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40" windowWidth="15600" windowHeight="11640" activeTab="1"/>
  </bookViews>
  <sheets>
    <sheet name="Sheet1" sheetId="2" r:id="rId1"/>
    <sheet name="Sheet 1" sheetId="1" r:id="rId2"/>
    <sheet name="Sheet3" sheetId="4" r:id="rId3"/>
    <sheet name="Sheet2" sheetId="3" r:id="rId4"/>
  </sheets>
  <definedNames>
    <definedName name="_xlnm._FilterDatabase" localSheetId="1" hidden="1">'Sheet 1'!$A$1:$O$2674</definedName>
    <definedName name="_xlnm._FilterDatabase" localSheetId="0" hidden="1">Sheet1!$A$4:$H$87</definedName>
  </definedNames>
  <calcPr calcId="145621" iterate="1"/>
  <pivotCaches>
    <pivotCache cacheId="3" r:id="rId5"/>
  </pivotCaches>
</workbook>
</file>

<file path=xl/calcChain.xml><?xml version="1.0" encoding="utf-8"?>
<calcChain xmlns="http://schemas.openxmlformats.org/spreadsheetml/2006/main">
  <c r="N8" i="1" l="1"/>
  <c r="N4" i="1"/>
  <c r="G125" i="2" l="1"/>
  <c r="K2" i="1"/>
  <c r="L2" i="1" s="1"/>
  <c r="N2" i="1" s="1"/>
  <c r="K3" i="1"/>
  <c r="L3" i="1" s="1"/>
  <c r="K4" i="1"/>
  <c r="K5" i="1"/>
  <c r="L5" i="1" s="1"/>
  <c r="K6" i="1"/>
  <c r="K7" i="1"/>
  <c r="L7" i="1" s="1"/>
  <c r="K8" i="1"/>
  <c r="K9" i="1"/>
  <c r="L9" i="1" s="1"/>
  <c r="K10" i="1"/>
  <c r="K11" i="1"/>
  <c r="L11" i="1" s="1"/>
  <c r="K12" i="1"/>
  <c r="K13" i="1"/>
  <c r="L13" i="1" s="1"/>
  <c r="K14" i="1"/>
  <c r="K15" i="1"/>
  <c r="K16" i="1"/>
  <c r="K17" i="1"/>
  <c r="L17" i="1" s="1"/>
  <c r="K18" i="1"/>
  <c r="K19" i="1"/>
  <c r="L19" i="1" s="1"/>
  <c r="K20" i="1"/>
  <c r="K21" i="1"/>
  <c r="L21" i="1" s="1"/>
  <c r="K22" i="1"/>
  <c r="K23" i="1"/>
  <c r="L23" i="1" s="1"/>
  <c r="K24" i="1"/>
  <c r="K25" i="1"/>
  <c r="K26" i="1"/>
  <c r="L26" i="1" s="1"/>
  <c r="K27" i="1"/>
  <c r="K28" i="1"/>
  <c r="L28" i="1" s="1"/>
  <c r="K29" i="1"/>
  <c r="K30" i="1"/>
  <c r="L30" i="1" s="1"/>
  <c r="K31" i="1"/>
  <c r="K32" i="1"/>
  <c r="L32" i="1" s="1"/>
  <c r="K33" i="1"/>
  <c r="K34" i="1"/>
  <c r="L34" i="1" s="1"/>
  <c r="K35" i="1"/>
  <c r="K36" i="1"/>
  <c r="L36" i="1" s="1"/>
  <c r="K37" i="1"/>
  <c r="K38" i="1"/>
  <c r="L38" i="1" s="1"/>
  <c r="K39" i="1"/>
  <c r="K40" i="1"/>
  <c r="K41" i="1"/>
  <c r="L41" i="1" s="1"/>
  <c r="K42" i="1"/>
  <c r="K43" i="1"/>
  <c r="L43" i="1" s="1"/>
  <c r="K44" i="1"/>
  <c r="K45" i="1"/>
  <c r="L45" i="1" s="1"/>
  <c r="K46" i="1"/>
  <c r="K47" i="1"/>
  <c r="L47" i="1" s="1"/>
  <c r="K48" i="1"/>
  <c r="L48" i="1" s="1"/>
  <c r="K49" i="1"/>
  <c r="K50" i="1"/>
  <c r="L50" i="1" s="1"/>
  <c r="K51" i="1"/>
  <c r="K52" i="1"/>
  <c r="L52" i="1" s="1"/>
  <c r="K53" i="1"/>
  <c r="K54" i="1"/>
  <c r="L54" i="1" s="1"/>
  <c r="K55" i="1"/>
  <c r="K56" i="1"/>
  <c r="L56" i="1" s="1"/>
  <c r="K57" i="1"/>
  <c r="K58" i="1"/>
  <c r="L58" i="1" s="1"/>
  <c r="K59" i="1"/>
  <c r="L59" i="1" s="1"/>
  <c r="K60" i="1"/>
  <c r="K61" i="1"/>
  <c r="L61" i="1" s="1"/>
  <c r="K62" i="1"/>
  <c r="K63" i="1"/>
  <c r="L63" i="1" s="1"/>
  <c r="K64" i="1"/>
  <c r="K65" i="1"/>
  <c r="L65" i="1" s="1"/>
  <c r="K66" i="1"/>
  <c r="K67" i="1"/>
  <c r="L67" i="1" s="1"/>
  <c r="K68" i="1"/>
  <c r="L68" i="1" s="1"/>
  <c r="K69" i="1"/>
  <c r="K70" i="1"/>
  <c r="L70" i="1" s="1"/>
  <c r="K71" i="1"/>
  <c r="K72" i="1"/>
  <c r="L72" i="1" s="1"/>
  <c r="K73" i="1"/>
  <c r="K74" i="1"/>
  <c r="L74" i="1" s="1"/>
  <c r="K75" i="1"/>
  <c r="K76" i="1"/>
  <c r="K77" i="1"/>
  <c r="L77" i="1" s="1"/>
  <c r="K78" i="1"/>
  <c r="K79" i="1"/>
  <c r="L79" i="1" s="1"/>
  <c r="K80" i="1"/>
  <c r="K81" i="1"/>
  <c r="K82" i="1"/>
  <c r="L82" i="1" s="1"/>
  <c r="K83" i="1"/>
  <c r="K84" i="1"/>
  <c r="L84" i="1" s="1"/>
  <c r="K85" i="1"/>
  <c r="K86" i="1"/>
  <c r="K87" i="1"/>
  <c r="L87" i="1" s="1"/>
  <c r="K88" i="1"/>
  <c r="K89" i="1"/>
  <c r="L89" i="1" s="1"/>
  <c r="K90" i="1"/>
  <c r="K91" i="1"/>
  <c r="L91" i="1" s="1"/>
  <c r="K92" i="1"/>
  <c r="K93" i="1"/>
  <c r="L93" i="1" s="1"/>
  <c r="K94" i="1"/>
  <c r="K95" i="1"/>
  <c r="L95" i="1" s="1"/>
  <c r="K96" i="1"/>
  <c r="K97" i="1"/>
  <c r="L97" i="1" s="1"/>
  <c r="K98" i="1"/>
  <c r="K99" i="1"/>
  <c r="L99" i="1" s="1"/>
  <c r="K100" i="1"/>
  <c r="K101" i="1"/>
  <c r="K102" i="1"/>
  <c r="K103" i="1"/>
  <c r="L103" i="1" s="1"/>
  <c r="K104" i="1"/>
  <c r="K105" i="1"/>
  <c r="K106" i="1"/>
  <c r="L106" i="1" s="1"/>
  <c r="K107" i="1"/>
  <c r="K108" i="1"/>
  <c r="L108" i="1" s="1"/>
  <c r="K109" i="1"/>
  <c r="K110" i="1"/>
  <c r="L110" i="1" s="1"/>
  <c r="K111" i="1"/>
  <c r="K112" i="1"/>
  <c r="L112" i="1" s="1"/>
  <c r="K113" i="1"/>
  <c r="K114" i="1"/>
  <c r="L114" i="1" s="1"/>
  <c r="K115" i="1"/>
  <c r="K116" i="1"/>
  <c r="L116" i="1" s="1"/>
  <c r="K117" i="1"/>
  <c r="K118" i="1"/>
  <c r="L118" i="1" s="1"/>
  <c r="K119" i="1"/>
  <c r="K120" i="1"/>
  <c r="L120" i="1" s="1"/>
  <c r="K121" i="1"/>
  <c r="K122" i="1"/>
  <c r="L122" i="1" s="1"/>
  <c r="K123" i="1"/>
  <c r="K124" i="1"/>
  <c r="L124" i="1" s="1"/>
  <c r="K125" i="1"/>
  <c r="K126" i="1"/>
  <c r="L126" i="1" s="1"/>
  <c r="K127" i="1"/>
  <c r="K128" i="1"/>
  <c r="L128" i="1" s="1"/>
  <c r="K129" i="1"/>
  <c r="K130" i="1"/>
  <c r="L130" i="1" s="1"/>
  <c r="K131" i="1"/>
  <c r="K132" i="1"/>
  <c r="L132" i="1" s="1"/>
  <c r="K133" i="1"/>
  <c r="K134" i="1"/>
  <c r="K135" i="1"/>
  <c r="L135" i="1" s="1"/>
  <c r="K136" i="1"/>
  <c r="K137" i="1"/>
  <c r="L137" i="1" s="1"/>
  <c r="K138" i="1"/>
  <c r="K139" i="1"/>
  <c r="L139" i="1" s="1"/>
  <c r="K140" i="1"/>
  <c r="K141" i="1"/>
  <c r="L141" i="1" s="1"/>
  <c r="K142" i="1"/>
  <c r="K143" i="1"/>
  <c r="L143" i="1" s="1"/>
  <c r="K144" i="1"/>
  <c r="K145" i="1"/>
  <c r="L145" i="1" s="1"/>
  <c r="K146" i="1"/>
  <c r="K147" i="1"/>
  <c r="L147" i="1" s="1"/>
  <c r="K148" i="1"/>
  <c r="K149" i="1"/>
  <c r="L149" i="1" s="1"/>
  <c r="K150" i="1"/>
  <c r="K151" i="1"/>
  <c r="L151" i="1" s="1"/>
  <c r="K152" i="1"/>
  <c r="K153" i="1"/>
  <c r="L153" i="1" s="1"/>
  <c r="K154" i="1"/>
  <c r="K155" i="1"/>
  <c r="L155" i="1" s="1"/>
  <c r="K156" i="1"/>
  <c r="K157" i="1"/>
  <c r="L157" i="1" s="1"/>
  <c r="K158" i="1"/>
  <c r="K159" i="1"/>
  <c r="L159" i="1" s="1"/>
  <c r="K160" i="1"/>
  <c r="K161" i="1"/>
  <c r="L161" i="1" s="1"/>
  <c r="K162" i="1"/>
  <c r="K163" i="1"/>
  <c r="L163" i="1" s="1"/>
  <c r="K164" i="1"/>
  <c r="K165" i="1"/>
  <c r="L165" i="1" s="1"/>
  <c r="K166" i="1"/>
  <c r="K167" i="1"/>
  <c r="L167" i="1" s="1"/>
  <c r="K168" i="1"/>
  <c r="K169" i="1"/>
  <c r="L169" i="1" s="1"/>
  <c r="K170" i="1"/>
  <c r="L170" i="1" s="1"/>
  <c r="K171" i="1"/>
  <c r="K172" i="1"/>
  <c r="L172" i="1" s="1"/>
  <c r="K173" i="1"/>
  <c r="K174" i="1"/>
  <c r="L174" i="1" s="1"/>
  <c r="K175" i="1"/>
  <c r="K176" i="1"/>
  <c r="L176" i="1" s="1"/>
  <c r="K177" i="1"/>
  <c r="K178" i="1"/>
  <c r="L178" i="1" s="1"/>
  <c r="K179" i="1"/>
  <c r="L179" i="1" s="1"/>
  <c r="K180" i="1"/>
  <c r="K181" i="1"/>
  <c r="L181" i="1" s="1"/>
  <c r="K182" i="1"/>
  <c r="K183" i="1"/>
  <c r="L183" i="1" s="1"/>
  <c r="K184" i="1"/>
  <c r="K185" i="1"/>
  <c r="L185" i="1" s="1"/>
  <c r="K186" i="1"/>
  <c r="K187" i="1"/>
  <c r="L187" i="1" s="1"/>
  <c r="K188" i="1"/>
  <c r="K189" i="1"/>
  <c r="L189" i="1" s="1"/>
  <c r="K190" i="1"/>
  <c r="K191" i="1"/>
  <c r="L191" i="1" s="1"/>
  <c r="K192" i="1"/>
  <c r="L192" i="1" s="1"/>
  <c r="K193" i="1"/>
  <c r="K194" i="1"/>
  <c r="L194" i="1" s="1"/>
  <c r="K195" i="1"/>
  <c r="K196" i="1"/>
  <c r="L196" i="1" s="1"/>
  <c r="K197" i="1"/>
  <c r="L197" i="1" s="1"/>
  <c r="K198" i="1"/>
  <c r="L198" i="1" s="1"/>
  <c r="K199" i="1"/>
  <c r="K200" i="1"/>
  <c r="L200" i="1" s="1"/>
  <c r="K201" i="1"/>
  <c r="L201" i="1" s="1"/>
  <c r="K202" i="1"/>
  <c r="L202" i="1" s="1"/>
  <c r="K203" i="1"/>
  <c r="L203" i="1" s="1"/>
  <c r="K204" i="1"/>
  <c r="K205" i="1"/>
  <c r="L205" i="1" s="1"/>
  <c r="K206" i="1"/>
  <c r="L206" i="1" s="1"/>
  <c r="K207" i="1"/>
  <c r="L207" i="1" s="1"/>
  <c r="K208" i="1"/>
  <c r="L208" i="1" s="1"/>
  <c r="K209" i="1"/>
  <c r="L209" i="1" s="1"/>
  <c r="K210" i="1"/>
  <c r="L210" i="1" s="1"/>
  <c r="K211" i="1"/>
  <c r="L211" i="1" s="1"/>
  <c r="K212" i="1"/>
  <c r="L212" i="1" s="1"/>
  <c r="K213" i="1"/>
  <c r="L213" i="1" s="1"/>
  <c r="K214" i="1"/>
  <c r="L214" i="1" s="1"/>
  <c r="K215" i="1"/>
  <c r="L215" i="1" s="1"/>
  <c r="K216" i="1"/>
  <c r="L216" i="1" s="1"/>
  <c r="K217" i="1"/>
  <c r="L217" i="1" s="1"/>
  <c r="K218" i="1"/>
  <c r="L218" i="1" s="1"/>
  <c r="K219" i="1"/>
  <c r="K220" i="1"/>
  <c r="L220" i="1" s="1"/>
  <c r="K221" i="1"/>
  <c r="K222" i="1"/>
  <c r="L222" i="1" s="1"/>
  <c r="K223" i="1"/>
  <c r="K224" i="1"/>
  <c r="L224" i="1" s="1"/>
  <c r="K225" i="1"/>
  <c r="K226" i="1"/>
  <c r="L226" i="1" s="1"/>
  <c r="K227" i="1"/>
  <c r="K228" i="1"/>
  <c r="L228" i="1" s="1"/>
  <c r="K229" i="1"/>
  <c r="L229" i="1" s="1"/>
  <c r="K230" i="1"/>
  <c r="L230" i="1" s="1"/>
  <c r="K231" i="1"/>
  <c r="L231" i="1" s="1"/>
  <c r="K232" i="1"/>
  <c r="L232" i="1" s="1"/>
  <c r="K233" i="1"/>
  <c r="L233" i="1" s="1"/>
  <c r="K234" i="1"/>
  <c r="L234" i="1" s="1"/>
  <c r="K235" i="1"/>
  <c r="L235" i="1" s="1"/>
  <c r="K236" i="1"/>
  <c r="L236" i="1" s="1"/>
  <c r="K237" i="1"/>
  <c r="L237" i="1" s="1"/>
  <c r="K238" i="1"/>
  <c r="L238" i="1" s="1"/>
  <c r="K239" i="1"/>
  <c r="L239" i="1" s="1"/>
  <c r="K240" i="1"/>
  <c r="L240" i="1" s="1"/>
  <c r="K241" i="1"/>
  <c r="L241" i="1" s="1"/>
  <c r="K242" i="1"/>
  <c r="L242" i="1" s="1"/>
  <c r="K243" i="1"/>
  <c r="L243" i="1" s="1"/>
  <c r="K244" i="1"/>
  <c r="L244" i="1" s="1"/>
  <c r="K245" i="1"/>
  <c r="K246" i="1"/>
  <c r="L246" i="1" s="1"/>
  <c r="K247" i="1"/>
  <c r="K248" i="1"/>
  <c r="L248" i="1" s="1"/>
  <c r="K249" i="1"/>
  <c r="K250" i="1"/>
  <c r="L250" i="1" s="1"/>
  <c r="K251" i="1"/>
  <c r="K252" i="1"/>
  <c r="L252" i="1" s="1"/>
  <c r="K253" i="1"/>
  <c r="K254" i="1"/>
  <c r="L254" i="1" s="1"/>
  <c r="K255" i="1"/>
  <c r="K256" i="1"/>
  <c r="L256" i="1" s="1"/>
  <c r="K257" i="1"/>
  <c r="K258" i="1"/>
  <c r="L258" i="1" s="1"/>
  <c r="K259" i="1"/>
  <c r="K260" i="1"/>
  <c r="L260" i="1" s="1"/>
  <c r="K261" i="1"/>
  <c r="K262" i="1"/>
  <c r="L262" i="1" s="1"/>
  <c r="K263" i="1"/>
  <c r="K264" i="1"/>
  <c r="L264" i="1" s="1"/>
  <c r="K265" i="1"/>
  <c r="K266" i="1"/>
  <c r="L266" i="1" s="1"/>
  <c r="K267" i="1"/>
  <c r="K268" i="1"/>
  <c r="L268" i="1" s="1"/>
  <c r="K269" i="1"/>
  <c r="K270" i="1"/>
  <c r="K271" i="1"/>
  <c r="L271" i="1" s="1"/>
  <c r="K272" i="1"/>
  <c r="K273" i="1"/>
  <c r="L273" i="1" s="1"/>
  <c r="K274" i="1"/>
  <c r="L274" i="1" s="1"/>
  <c r="K275" i="1"/>
  <c r="K276" i="1"/>
  <c r="K277" i="1"/>
  <c r="K278" i="1"/>
  <c r="K279" i="1"/>
  <c r="L279" i="1" s="1"/>
  <c r="K280" i="1"/>
  <c r="K281" i="1"/>
  <c r="L281" i="1" s="1"/>
  <c r="K282" i="1"/>
  <c r="K283" i="1"/>
  <c r="L283" i="1" s="1"/>
  <c r="K284" i="1"/>
  <c r="K285" i="1"/>
  <c r="L285" i="1" s="1"/>
  <c r="K286" i="1"/>
  <c r="K287" i="1"/>
  <c r="L287" i="1" s="1"/>
  <c r="K288" i="1"/>
  <c r="K289" i="1"/>
  <c r="L289" i="1" s="1"/>
  <c r="K290" i="1"/>
  <c r="L290" i="1" s="1"/>
  <c r="K291" i="1"/>
  <c r="K292" i="1"/>
  <c r="L292" i="1" s="1"/>
  <c r="K293" i="1"/>
  <c r="K294" i="1"/>
  <c r="L294" i="1" s="1"/>
  <c r="K295" i="1"/>
  <c r="K296" i="1"/>
  <c r="L296" i="1" s="1"/>
  <c r="K297" i="1"/>
  <c r="K298" i="1"/>
  <c r="L298" i="1" s="1"/>
  <c r="K299" i="1"/>
  <c r="K300" i="1"/>
  <c r="L300" i="1" s="1"/>
  <c r="K301" i="1"/>
  <c r="K302" i="1"/>
  <c r="L302" i="1" s="1"/>
  <c r="K303" i="1"/>
  <c r="K304" i="1"/>
  <c r="L304" i="1" s="1"/>
  <c r="K305" i="1"/>
  <c r="K306" i="1"/>
  <c r="L306" i="1" s="1"/>
  <c r="K307" i="1"/>
  <c r="K308" i="1"/>
  <c r="L308" i="1" s="1"/>
  <c r="K309" i="1"/>
  <c r="K310" i="1"/>
  <c r="L310" i="1" s="1"/>
  <c r="K311" i="1"/>
  <c r="K312" i="1"/>
  <c r="L312" i="1" s="1"/>
  <c r="K313" i="1"/>
  <c r="K314" i="1"/>
  <c r="L314" i="1" s="1"/>
  <c r="K315" i="1"/>
  <c r="K316" i="1"/>
  <c r="L316" i="1" s="1"/>
  <c r="K317" i="1"/>
  <c r="K318" i="1"/>
  <c r="L318" i="1" s="1"/>
  <c r="K319" i="1"/>
  <c r="L319" i="1" s="1"/>
  <c r="K320" i="1"/>
  <c r="K321" i="1"/>
  <c r="K322" i="1"/>
  <c r="L322" i="1" s="1"/>
  <c r="K323" i="1"/>
  <c r="L323" i="1" s="1"/>
  <c r="K324" i="1"/>
  <c r="K325" i="1"/>
  <c r="K326" i="1"/>
  <c r="L326" i="1" s="1"/>
  <c r="K327" i="1"/>
  <c r="K328" i="1"/>
  <c r="L328" i="1" s="1"/>
  <c r="K329" i="1"/>
  <c r="K330" i="1"/>
  <c r="L330" i="1" s="1"/>
  <c r="K331" i="1"/>
  <c r="K332" i="1"/>
  <c r="L332" i="1" s="1"/>
  <c r="K333" i="1"/>
  <c r="K334" i="1"/>
  <c r="L334" i="1" s="1"/>
  <c r="K335" i="1"/>
  <c r="K336" i="1"/>
  <c r="L336" i="1" s="1"/>
  <c r="K337" i="1"/>
  <c r="K338" i="1"/>
  <c r="L338" i="1" s="1"/>
  <c r="K339" i="1"/>
  <c r="K340" i="1"/>
  <c r="L340" i="1" s="1"/>
  <c r="K341" i="1"/>
  <c r="K342" i="1"/>
  <c r="L342" i="1" s="1"/>
  <c r="K343" i="1"/>
  <c r="L343" i="1" s="1"/>
  <c r="K344" i="1"/>
  <c r="K345" i="1"/>
  <c r="L345" i="1" s="1"/>
  <c r="K346" i="1"/>
  <c r="K347" i="1"/>
  <c r="L347" i="1" s="1"/>
  <c r="K348" i="1"/>
  <c r="K349" i="1"/>
  <c r="L349" i="1" s="1"/>
  <c r="K350" i="1"/>
  <c r="K351" i="1"/>
  <c r="L351" i="1" s="1"/>
  <c r="K352" i="1"/>
  <c r="K353" i="1"/>
  <c r="L353" i="1" s="1"/>
  <c r="K354" i="1"/>
  <c r="K355" i="1"/>
  <c r="L355" i="1" s="1"/>
  <c r="K356" i="1"/>
  <c r="K357" i="1"/>
  <c r="L357" i="1" s="1"/>
  <c r="K358" i="1"/>
  <c r="K359" i="1"/>
  <c r="L359" i="1" s="1"/>
  <c r="K360" i="1"/>
  <c r="K361" i="1"/>
  <c r="L361" i="1" s="1"/>
  <c r="K362" i="1"/>
  <c r="K363" i="1"/>
  <c r="L363" i="1" s="1"/>
  <c r="K364" i="1"/>
  <c r="K365" i="1"/>
  <c r="L365" i="1" s="1"/>
  <c r="K366" i="1"/>
  <c r="K367" i="1"/>
  <c r="L367" i="1" s="1"/>
  <c r="K368" i="1"/>
  <c r="K369" i="1"/>
  <c r="K370" i="1"/>
  <c r="L370" i="1" s="1"/>
  <c r="K371" i="1"/>
  <c r="K372" i="1"/>
  <c r="L372" i="1" s="1"/>
  <c r="K373" i="1"/>
  <c r="K374" i="1"/>
  <c r="L374" i="1" s="1"/>
  <c r="K375" i="1"/>
  <c r="K376" i="1"/>
  <c r="L376" i="1" s="1"/>
  <c r="K377" i="1"/>
  <c r="K378" i="1"/>
  <c r="L378" i="1" s="1"/>
  <c r="K379" i="1"/>
  <c r="K380" i="1"/>
  <c r="L380" i="1" s="1"/>
  <c r="K381" i="1"/>
  <c r="K382" i="1"/>
  <c r="L382" i="1" s="1"/>
  <c r="K383" i="1"/>
  <c r="K384" i="1"/>
  <c r="L384" i="1" s="1"/>
  <c r="K385" i="1"/>
  <c r="K386" i="1"/>
  <c r="L386" i="1" s="1"/>
  <c r="K387" i="1"/>
  <c r="K388" i="1"/>
  <c r="L388" i="1" s="1"/>
  <c r="K389" i="1"/>
  <c r="K390" i="1"/>
  <c r="L390" i="1" s="1"/>
  <c r="K391" i="1"/>
  <c r="K392" i="1"/>
  <c r="L392" i="1" s="1"/>
  <c r="K393" i="1"/>
  <c r="K394" i="1"/>
  <c r="L394" i="1" s="1"/>
  <c r="K395" i="1"/>
  <c r="K396" i="1"/>
  <c r="L396" i="1" s="1"/>
  <c r="K397" i="1"/>
  <c r="K398" i="1"/>
  <c r="L398" i="1" s="1"/>
  <c r="K399" i="1"/>
  <c r="K400" i="1"/>
  <c r="L400" i="1" s="1"/>
  <c r="K401" i="1"/>
  <c r="K402" i="1"/>
  <c r="L402" i="1" s="1"/>
  <c r="K403" i="1"/>
  <c r="K404" i="1"/>
  <c r="L404" i="1" s="1"/>
  <c r="K405" i="1"/>
  <c r="K406" i="1"/>
  <c r="L406" i="1" s="1"/>
  <c r="K407" i="1"/>
  <c r="K408" i="1"/>
  <c r="L408" i="1" s="1"/>
  <c r="K409" i="1"/>
  <c r="K410" i="1"/>
  <c r="L410" i="1" s="1"/>
  <c r="K411" i="1"/>
  <c r="K412" i="1"/>
  <c r="L412" i="1" s="1"/>
  <c r="K413" i="1"/>
  <c r="K414" i="1"/>
  <c r="L414" i="1" s="1"/>
  <c r="K415" i="1"/>
  <c r="K416" i="1"/>
  <c r="L416" i="1" s="1"/>
  <c r="K417" i="1"/>
  <c r="K418" i="1"/>
  <c r="L418" i="1" s="1"/>
  <c r="K419" i="1"/>
  <c r="K420" i="1"/>
  <c r="L420" i="1" s="1"/>
  <c r="K421" i="1"/>
  <c r="K422" i="1"/>
  <c r="L422" i="1" s="1"/>
  <c r="K423" i="1"/>
  <c r="K424" i="1"/>
  <c r="L424" i="1" s="1"/>
  <c r="K425" i="1"/>
  <c r="K426" i="1"/>
  <c r="L426" i="1" s="1"/>
  <c r="K427" i="1"/>
  <c r="K428" i="1"/>
  <c r="L428" i="1" s="1"/>
  <c r="K429" i="1"/>
  <c r="K430" i="1"/>
  <c r="L430" i="1" s="1"/>
  <c r="K431" i="1"/>
  <c r="K432" i="1"/>
  <c r="L432" i="1" s="1"/>
  <c r="K433" i="1"/>
  <c r="K434" i="1"/>
  <c r="L434" i="1" s="1"/>
  <c r="K435" i="1"/>
  <c r="K436" i="1"/>
  <c r="L436" i="1" s="1"/>
  <c r="K437" i="1"/>
  <c r="K438" i="1"/>
  <c r="L438" i="1" s="1"/>
  <c r="K439" i="1"/>
  <c r="K440" i="1"/>
  <c r="L440" i="1" s="1"/>
  <c r="K441" i="1"/>
  <c r="K442" i="1"/>
  <c r="L442" i="1" s="1"/>
  <c r="K443" i="1"/>
  <c r="K444" i="1"/>
  <c r="L444" i="1" s="1"/>
  <c r="K445" i="1"/>
  <c r="K446" i="1"/>
  <c r="L446" i="1" s="1"/>
  <c r="K447" i="1"/>
  <c r="K448" i="1"/>
  <c r="L448" i="1" s="1"/>
  <c r="K449" i="1"/>
  <c r="K450" i="1"/>
  <c r="L450" i="1" s="1"/>
  <c r="K451" i="1"/>
  <c r="L451" i="1" s="1"/>
  <c r="K452" i="1"/>
  <c r="K453" i="1"/>
  <c r="L453" i="1" s="1"/>
  <c r="K454" i="1"/>
  <c r="K455" i="1"/>
  <c r="L455" i="1" s="1"/>
  <c r="K456" i="1"/>
  <c r="L456" i="1" s="1"/>
  <c r="K457" i="1"/>
  <c r="K458" i="1"/>
  <c r="L458" i="1" s="1"/>
  <c r="K459" i="1"/>
  <c r="K460" i="1"/>
  <c r="L460" i="1" s="1"/>
  <c r="K461" i="1"/>
  <c r="K462" i="1"/>
  <c r="L462" i="1" s="1"/>
  <c r="K463" i="1"/>
  <c r="K464" i="1"/>
  <c r="L464" i="1" s="1"/>
  <c r="K465" i="1"/>
  <c r="K466" i="1"/>
  <c r="L466" i="1" s="1"/>
  <c r="K467" i="1"/>
  <c r="K468" i="1"/>
  <c r="L468" i="1" s="1"/>
  <c r="K469" i="1"/>
  <c r="L469" i="1" s="1"/>
  <c r="K470" i="1"/>
  <c r="K471" i="1"/>
  <c r="L471" i="1" s="1"/>
  <c r="K472" i="1"/>
  <c r="K473" i="1"/>
  <c r="L473" i="1" s="1"/>
  <c r="K474" i="1"/>
  <c r="K475" i="1"/>
  <c r="L475" i="1" s="1"/>
  <c r="K476" i="1"/>
  <c r="K477" i="1"/>
  <c r="L477" i="1" s="1"/>
  <c r="K478" i="1"/>
  <c r="K479" i="1"/>
  <c r="L479" i="1" s="1"/>
  <c r="K480" i="1"/>
  <c r="K481" i="1"/>
  <c r="L481" i="1" s="1"/>
  <c r="K482" i="1"/>
  <c r="K483" i="1"/>
  <c r="L483" i="1" s="1"/>
  <c r="K484" i="1"/>
  <c r="L484" i="1" s="1"/>
  <c r="K485" i="1"/>
  <c r="K486" i="1"/>
  <c r="L486" i="1" s="1"/>
  <c r="K487" i="1"/>
  <c r="K488" i="1"/>
  <c r="L488" i="1" s="1"/>
  <c r="K489" i="1"/>
  <c r="K490" i="1"/>
  <c r="L490" i="1" s="1"/>
  <c r="K491" i="1"/>
  <c r="K492" i="1"/>
  <c r="L492" i="1" s="1"/>
  <c r="K493" i="1"/>
  <c r="K494" i="1"/>
  <c r="L494" i="1" s="1"/>
  <c r="K495" i="1"/>
  <c r="K496" i="1"/>
  <c r="L496" i="1" s="1"/>
  <c r="K497" i="1"/>
  <c r="K498" i="1"/>
  <c r="L498" i="1" s="1"/>
  <c r="K499" i="1"/>
  <c r="K500" i="1"/>
  <c r="L500" i="1" s="1"/>
  <c r="K501" i="1"/>
  <c r="K502" i="1"/>
  <c r="L502" i="1" s="1"/>
  <c r="K503" i="1"/>
  <c r="K504" i="1"/>
  <c r="L504" i="1" s="1"/>
  <c r="K505" i="1"/>
  <c r="L505" i="1" s="1"/>
  <c r="K506" i="1"/>
  <c r="K507" i="1"/>
  <c r="L507" i="1" s="1"/>
  <c r="K508" i="1"/>
  <c r="K509" i="1"/>
  <c r="L509" i="1" s="1"/>
  <c r="K510" i="1"/>
  <c r="K511" i="1"/>
  <c r="L511" i="1" s="1"/>
  <c r="K512" i="1"/>
  <c r="K513" i="1"/>
  <c r="L513" i="1" s="1"/>
  <c r="K514" i="1"/>
  <c r="K515" i="1"/>
  <c r="K516" i="1"/>
  <c r="L516" i="1" s="1"/>
  <c r="K517" i="1"/>
  <c r="K518" i="1"/>
  <c r="L518" i="1" s="1"/>
  <c r="K519" i="1"/>
  <c r="K520" i="1"/>
  <c r="L520" i="1" s="1"/>
  <c r="K521" i="1"/>
  <c r="L521" i="1" s="1"/>
  <c r="K522" i="1"/>
  <c r="L522" i="1" s="1"/>
  <c r="K523" i="1"/>
  <c r="L523" i="1" s="1"/>
  <c r="K524" i="1"/>
  <c r="L524" i="1" s="1"/>
  <c r="K525" i="1"/>
  <c r="L525" i="1" s="1"/>
  <c r="K526" i="1"/>
  <c r="K527" i="1"/>
  <c r="K528" i="1"/>
  <c r="L528" i="1" s="1"/>
  <c r="K529" i="1"/>
  <c r="L529" i="1" s="1"/>
  <c r="K530" i="1"/>
  <c r="L530" i="1" s="1"/>
  <c r="K531" i="1"/>
  <c r="K532" i="1"/>
  <c r="L532" i="1" s="1"/>
  <c r="K533" i="1"/>
  <c r="K534" i="1"/>
  <c r="L534" i="1" s="1"/>
  <c r="K535" i="1"/>
  <c r="K536" i="1"/>
  <c r="L536" i="1" s="1"/>
  <c r="K537" i="1"/>
  <c r="L537" i="1" s="1"/>
  <c r="K538" i="1"/>
  <c r="L538" i="1" s="1"/>
  <c r="K539" i="1"/>
  <c r="K540" i="1"/>
  <c r="L540" i="1" s="1"/>
  <c r="K541" i="1"/>
  <c r="K542" i="1"/>
  <c r="L542" i="1" s="1"/>
  <c r="K543" i="1"/>
  <c r="K544" i="1"/>
  <c r="L544" i="1" s="1"/>
  <c r="K545" i="1"/>
  <c r="K546" i="1"/>
  <c r="L546" i="1" s="1"/>
  <c r="K547" i="1"/>
  <c r="K548" i="1"/>
  <c r="K549" i="1"/>
  <c r="L549" i="1" s="1"/>
  <c r="K550" i="1"/>
  <c r="K551" i="1"/>
  <c r="K552" i="1"/>
  <c r="L552" i="1" s="1"/>
  <c r="K553" i="1"/>
  <c r="L553" i="1" s="1"/>
  <c r="K554" i="1"/>
  <c r="L554" i="1" s="1"/>
  <c r="K555" i="1"/>
  <c r="K556" i="1"/>
  <c r="L556" i="1" s="1"/>
  <c r="K557" i="1"/>
  <c r="K558" i="1"/>
  <c r="L558" i="1" s="1"/>
  <c r="K559" i="1"/>
  <c r="K560" i="1"/>
  <c r="L560" i="1" s="1"/>
  <c r="K561" i="1"/>
  <c r="K562" i="1"/>
  <c r="L562" i="1" s="1"/>
  <c r="K563" i="1"/>
  <c r="K564" i="1"/>
  <c r="L564" i="1" s="1"/>
  <c r="K565" i="1"/>
  <c r="K566" i="1"/>
  <c r="L566" i="1" s="1"/>
  <c r="K567" i="1"/>
  <c r="K568" i="1"/>
  <c r="L568" i="1" s="1"/>
  <c r="K569" i="1"/>
  <c r="K570" i="1"/>
  <c r="L570" i="1" s="1"/>
  <c r="K571" i="1"/>
  <c r="K572" i="1"/>
  <c r="L572" i="1" s="1"/>
  <c r="K573" i="1"/>
  <c r="K574" i="1"/>
  <c r="L574" i="1" s="1"/>
  <c r="K575" i="1"/>
  <c r="K576" i="1"/>
  <c r="L576" i="1" s="1"/>
  <c r="K577" i="1"/>
  <c r="K578" i="1"/>
  <c r="L578" i="1" s="1"/>
  <c r="K579" i="1"/>
  <c r="K580" i="1"/>
  <c r="L580" i="1" s="1"/>
  <c r="K581" i="1"/>
  <c r="K582" i="1"/>
  <c r="L582" i="1" s="1"/>
  <c r="K583" i="1"/>
  <c r="K584" i="1"/>
  <c r="L584" i="1" s="1"/>
  <c r="K585" i="1"/>
  <c r="K586" i="1"/>
  <c r="L586" i="1" s="1"/>
  <c r="K587" i="1"/>
  <c r="K588" i="1"/>
  <c r="L588" i="1" s="1"/>
  <c r="K589" i="1"/>
  <c r="K590" i="1"/>
  <c r="L590" i="1" s="1"/>
  <c r="K591" i="1"/>
  <c r="K592" i="1"/>
  <c r="L592" i="1" s="1"/>
  <c r="K593" i="1"/>
  <c r="K594" i="1"/>
  <c r="L594" i="1" s="1"/>
  <c r="K595" i="1"/>
  <c r="K596" i="1"/>
  <c r="L596" i="1" s="1"/>
  <c r="K597" i="1"/>
  <c r="K598" i="1"/>
  <c r="L598" i="1" s="1"/>
  <c r="K599" i="1"/>
  <c r="K600" i="1"/>
  <c r="L600" i="1" s="1"/>
  <c r="K601" i="1"/>
  <c r="K602" i="1"/>
  <c r="L602" i="1" s="1"/>
  <c r="K603" i="1"/>
  <c r="K604" i="1"/>
  <c r="L604" i="1" s="1"/>
  <c r="K605" i="1"/>
  <c r="K606" i="1"/>
  <c r="K607" i="1"/>
  <c r="L607" i="1" s="1"/>
  <c r="K608" i="1"/>
  <c r="K609" i="1"/>
  <c r="L609" i="1" s="1"/>
  <c r="K610" i="1"/>
  <c r="K611" i="1"/>
  <c r="L611" i="1" s="1"/>
  <c r="K612" i="1"/>
  <c r="K613" i="1"/>
  <c r="L613" i="1" s="1"/>
  <c r="K614" i="1"/>
  <c r="K615" i="1"/>
  <c r="L615" i="1" s="1"/>
  <c r="K616" i="1"/>
  <c r="K617" i="1"/>
  <c r="L617" i="1" s="1"/>
  <c r="K618" i="1"/>
  <c r="K619" i="1"/>
  <c r="L619" i="1" s="1"/>
  <c r="K620" i="1"/>
  <c r="K621" i="1"/>
  <c r="L621" i="1" s="1"/>
  <c r="K622" i="1"/>
  <c r="K623" i="1"/>
  <c r="L623" i="1" s="1"/>
  <c r="K624" i="1"/>
  <c r="L624" i="1" s="1"/>
  <c r="K625" i="1"/>
  <c r="K626" i="1"/>
  <c r="L626" i="1" s="1"/>
  <c r="K627" i="1"/>
  <c r="K628" i="1"/>
  <c r="L628" i="1" s="1"/>
  <c r="K629" i="1"/>
  <c r="K630" i="1"/>
  <c r="L630" i="1" s="1"/>
  <c r="K631" i="1"/>
  <c r="K632" i="1"/>
  <c r="L632" i="1" s="1"/>
  <c r="K633" i="1"/>
  <c r="K634" i="1"/>
  <c r="L634" i="1" s="1"/>
  <c r="K635" i="1"/>
  <c r="K636" i="1"/>
  <c r="L636" i="1" s="1"/>
  <c r="K637" i="1"/>
  <c r="K638" i="1"/>
  <c r="L638" i="1" s="1"/>
  <c r="K639" i="1"/>
  <c r="K640" i="1"/>
  <c r="L640" i="1" s="1"/>
  <c r="K641" i="1"/>
  <c r="K642" i="1"/>
  <c r="L642" i="1" s="1"/>
  <c r="K643" i="1"/>
  <c r="K644" i="1"/>
  <c r="L644" i="1" s="1"/>
  <c r="K645" i="1"/>
  <c r="K646" i="1"/>
  <c r="L646" i="1" s="1"/>
  <c r="K647" i="1"/>
  <c r="L647" i="1" s="1"/>
  <c r="K648" i="1"/>
  <c r="K649" i="1"/>
  <c r="L649" i="1" s="1"/>
  <c r="K650" i="1"/>
  <c r="K651" i="1"/>
  <c r="L651" i="1" s="1"/>
  <c r="K652" i="1"/>
  <c r="K653" i="1"/>
  <c r="L653" i="1" s="1"/>
  <c r="K654" i="1"/>
  <c r="K655" i="1"/>
  <c r="L655" i="1" s="1"/>
  <c r="K656" i="1"/>
  <c r="K657" i="1"/>
  <c r="L657" i="1" s="1"/>
  <c r="K658" i="1"/>
  <c r="K659" i="1"/>
  <c r="L659" i="1" s="1"/>
  <c r="K660" i="1"/>
  <c r="K661" i="1"/>
  <c r="L661" i="1" s="1"/>
  <c r="K662" i="1"/>
  <c r="K663" i="1"/>
  <c r="L663" i="1" s="1"/>
  <c r="K664" i="1"/>
  <c r="K665" i="1"/>
  <c r="L665" i="1" s="1"/>
  <c r="K666" i="1"/>
  <c r="L666" i="1" s="1"/>
  <c r="K667" i="1"/>
  <c r="K668" i="1"/>
  <c r="L668" i="1" s="1"/>
  <c r="K669" i="1"/>
  <c r="L669" i="1" s="1"/>
  <c r="K670" i="1"/>
  <c r="K671" i="1"/>
  <c r="L671" i="1" s="1"/>
  <c r="K672" i="1"/>
  <c r="K673" i="1"/>
  <c r="L673" i="1" s="1"/>
  <c r="K674" i="1"/>
  <c r="K675" i="1"/>
  <c r="L675" i="1" s="1"/>
  <c r="K676" i="1"/>
  <c r="K677" i="1"/>
  <c r="L677" i="1" s="1"/>
  <c r="K678" i="1"/>
  <c r="K679" i="1"/>
  <c r="L679" i="1" s="1"/>
  <c r="K680" i="1"/>
  <c r="K681" i="1"/>
  <c r="L681" i="1" s="1"/>
  <c r="K682" i="1"/>
  <c r="K683" i="1"/>
  <c r="L683" i="1" s="1"/>
  <c r="K684" i="1"/>
  <c r="K685" i="1"/>
  <c r="L685" i="1" s="1"/>
  <c r="K686" i="1"/>
  <c r="K687" i="1"/>
  <c r="L687" i="1" s="1"/>
  <c r="K688" i="1"/>
  <c r="K689" i="1"/>
  <c r="L689" i="1" s="1"/>
  <c r="K690" i="1"/>
  <c r="K691" i="1"/>
  <c r="L691" i="1" s="1"/>
  <c r="K692" i="1"/>
  <c r="K693" i="1"/>
  <c r="L693" i="1" s="1"/>
  <c r="K694" i="1"/>
  <c r="K695" i="1"/>
  <c r="L695" i="1" s="1"/>
  <c r="K696" i="1"/>
  <c r="L696" i="1" s="1"/>
  <c r="K697" i="1"/>
  <c r="L697" i="1" s="1"/>
  <c r="K698" i="1"/>
  <c r="L698" i="1" s="1"/>
  <c r="K699" i="1"/>
  <c r="L699" i="1" s="1"/>
  <c r="K700" i="1"/>
  <c r="K701" i="1"/>
  <c r="L701" i="1" s="1"/>
  <c r="K702" i="1"/>
  <c r="L702" i="1" s="1"/>
  <c r="K703" i="1"/>
  <c r="L703" i="1" s="1"/>
  <c r="K704" i="1"/>
  <c r="K705" i="1"/>
  <c r="L705" i="1" s="1"/>
  <c r="K706" i="1"/>
  <c r="K707" i="1"/>
  <c r="L707" i="1" s="1"/>
  <c r="K708" i="1"/>
  <c r="K709" i="1"/>
  <c r="L709" i="1" s="1"/>
  <c r="K710" i="1"/>
  <c r="K711" i="1"/>
  <c r="L711" i="1" s="1"/>
  <c r="K712" i="1"/>
  <c r="L712" i="1" s="1"/>
  <c r="K713" i="1"/>
  <c r="L713" i="1" s="1"/>
  <c r="K714" i="1"/>
  <c r="K715" i="1"/>
  <c r="L715" i="1" s="1"/>
  <c r="K716" i="1"/>
  <c r="L716" i="1" s="1"/>
  <c r="K717" i="1"/>
  <c r="K718" i="1"/>
  <c r="L718" i="1" s="1"/>
  <c r="K719" i="1"/>
  <c r="K720" i="1"/>
  <c r="L720" i="1" s="1"/>
  <c r="K721" i="1"/>
  <c r="K722" i="1"/>
  <c r="L722" i="1" s="1"/>
  <c r="K723" i="1"/>
  <c r="K724" i="1"/>
  <c r="L724" i="1" s="1"/>
  <c r="K725" i="1"/>
  <c r="L725" i="1" s="1"/>
  <c r="K726" i="1"/>
  <c r="K727" i="1"/>
  <c r="L727" i="1" s="1"/>
  <c r="K728" i="1"/>
  <c r="K729" i="1"/>
  <c r="L729" i="1" s="1"/>
  <c r="K730" i="1"/>
  <c r="K731" i="1"/>
  <c r="L731" i="1" s="1"/>
  <c r="K732" i="1"/>
  <c r="K733" i="1"/>
  <c r="L733" i="1" s="1"/>
  <c r="K734" i="1"/>
  <c r="K735" i="1"/>
  <c r="L735" i="1" s="1"/>
  <c r="K736" i="1"/>
  <c r="K737" i="1"/>
  <c r="L737" i="1" s="1"/>
  <c r="K738" i="1"/>
  <c r="K739" i="1"/>
  <c r="L739" i="1" s="1"/>
  <c r="K740" i="1"/>
  <c r="K741" i="1"/>
  <c r="L741" i="1" s="1"/>
  <c r="K742" i="1"/>
  <c r="K743" i="1"/>
  <c r="L743" i="1" s="1"/>
  <c r="K744" i="1"/>
  <c r="K745" i="1"/>
  <c r="L745" i="1" s="1"/>
  <c r="K746" i="1"/>
  <c r="K747" i="1"/>
  <c r="L747" i="1" s="1"/>
  <c r="K748" i="1"/>
  <c r="K749" i="1"/>
  <c r="L749" i="1" s="1"/>
  <c r="K750" i="1"/>
  <c r="K751" i="1"/>
  <c r="L751" i="1" s="1"/>
  <c r="K752" i="1"/>
  <c r="K753" i="1"/>
  <c r="L753" i="1" s="1"/>
  <c r="K754" i="1"/>
  <c r="K755" i="1"/>
  <c r="L755" i="1" s="1"/>
  <c r="K756" i="1"/>
  <c r="K757" i="1"/>
  <c r="L757" i="1" s="1"/>
  <c r="K758" i="1"/>
  <c r="K759" i="1"/>
  <c r="L759" i="1" s="1"/>
  <c r="K760" i="1"/>
  <c r="K761" i="1"/>
  <c r="K762" i="1"/>
  <c r="K763" i="1"/>
  <c r="K764" i="1"/>
  <c r="K765" i="1"/>
  <c r="K766" i="1"/>
  <c r="L766" i="1" s="1"/>
  <c r="K767" i="1"/>
  <c r="K768" i="1"/>
  <c r="K769" i="1"/>
  <c r="L769" i="1" s="1"/>
  <c r="K770" i="1"/>
  <c r="K771" i="1"/>
  <c r="L771" i="1" s="1"/>
  <c r="K772" i="1"/>
  <c r="K773" i="1"/>
  <c r="L773" i="1" s="1"/>
  <c r="K774" i="1"/>
  <c r="K775" i="1"/>
  <c r="L775" i="1" s="1"/>
  <c r="K776" i="1"/>
  <c r="L776" i="1" s="1"/>
  <c r="K777" i="1"/>
  <c r="K778" i="1"/>
  <c r="L778" i="1" s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L796" i="1" s="1"/>
  <c r="K797" i="1"/>
  <c r="K798" i="1"/>
  <c r="K799" i="1"/>
  <c r="K800" i="1"/>
  <c r="K801" i="1"/>
  <c r="L801" i="1" s="1"/>
  <c r="K802" i="1"/>
  <c r="K803" i="1"/>
  <c r="K804" i="1"/>
  <c r="L804" i="1" s="1"/>
  <c r="K805" i="1"/>
  <c r="K806" i="1"/>
  <c r="K807" i="1"/>
  <c r="K808" i="1"/>
  <c r="K809" i="1"/>
  <c r="K810" i="1"/>
  <c r="K811" i="1"/>
  <c r="L811" i="1" s="1"/>
  <c r="K812" i="1"/>
  <c r="K813" i="1"/>
  <c r="K814" i="1"/>
  <c r="L814" i="1" s="1"/>
  <c r="K815" i="1"/>
  <c r="K816" i="1"/>
  <c r="K817" i="1"/>
  <c r="K818" i="1"/>
  <c r="K819" i="1"/>
  <c r="K820" i="1"/>
  <c r="K821" i="1"/>
  <c r="K822" i="1"/>
  <c r="K823" i="1"/>
  <c r="L823" i="1" s="1"/>
  <c r="K824" i="1"/>
  <c r="K825" i="1"/>
  <c r="L825" i="1" s="1"/>
  <c r="K826" i="1"/>
  <c r="K827" i="1"/>
  <c r="K828" i="1"/>
  <c r="L828" i="1" s="1"/>
  <c r="K829" i="1"/>
  <c r="K830" i="1"/>
  <c r="K831" i="1"/>
  <c r="K832" i="1"/>
  <c r="K833" i="1"/>
  <c r="K834" i="1"/>
  <c r="L834" i="1" s="1"/>
  <c r="K835" i="1"/>
  <c r="K836" i="1"/>
  <c r="L836" i="1" s="1"/>
  <c r="K837" i="1"/>
  <c r="K838" i="1"/>
  <c r="K839" i="1"/>
  <c r="K840" i="1"/>
  <c r="L840" i="1" s="1"/>
  <c r="K841" i="1"/>
  <c r="K842" i="1"/>
  <c r="L842" i="1" s="1"/>
  <c r="K843" i="1"/>
  <c r="K844" i="1"/>
  <c r="L844" i="1" s="1"/>
  <c r="K845" i="1"/>
  <c r="K846" i="1"/>
  <c r="L846" i="1" s="1"/>
  <c r="K847" i="1"/>
  <c r="K848" i="1"/>
  <c r="L848" i="1" s="1"/>
  <c r="K849" i="1"/>
  <c r="L849" i="1" s="1"/>
  <c r="K850" i="1"/>
  <c r="K851" i="1"/>
  <c r="L851" i="1" s="1"/>
  <c r="K852" i="1"/>
  <c r="K853" i="1"/>
  <c r="L853" i="1" s="1"/>
  <c r="K854" i="1"/>
  <c r="K855" i="1"/>
  <c r="L855" i="1" s="1"/>
  <c r="K856" i="1"/>
  <c r="K857" i="1"/>
  <c r="L857" i="1" s="1"/>
  <c r="K858" i="1"/>
  <c r="K859" i="1"/>
  <c r="L859" i="1" s="1"/>
  <c r="K860" i="1"/>
  <c r="K861" i="1"/>
  <c r="L861" i="1" s="1"/>
  <c r="K862" i="1"/>
  <c r="K863" i="1"/>
  <c r="L863" i="1" s="1"/>
  <c r="K864" i="1"/>
  <c r="K865" i="1"/>
  <c r="L865" i="1" s="1"/>
  <c r="K866" i="1"/>
  <c r="K867" i="1"/>
  <c r="L867" i="1" s="1"/>
  <c r="K868" i="1"/>
  <c r="K869" i="1"/>
  <c r="L869" i="1" s="1"/>
  <c r="K870" i="1"/>
  <c r="K871" i="1"/>
  <c r="L871" i="1" s="1"/>
  <c r="K872" i="1"/>
  <c r="K873" i="1"/>
  <c r="L873" i="1" s="1"/>
  <c r="K874" i="1"/>
  <c r="K875" i="1"/>
  <c r="L875" i="1" s="1"/>
  <c r="K876" i="1"/>
  <c r="K877" i="1"/>
  <c r="L877" i="1" s="1"/>
  <c r="K878" i="1"/>
  <c r="K879" i="1"/>
  <c r="L879" i="1" s="1"/>
  <c r="K880" i="1"/>
  <c r="K881" i="1"/>
  <c r="L881" i="1" s="1"/>
  <c r="K882" i="1"/>
  <c r="K883" i="1"/>
  <c r="L883" i="1" s="1"/>
  <c r="K884" i="1"/>
  <c r="K885" i="1"/>
  <c r="L885" i="1" s="1"/>
  <c r="K886" i="1"/>
  <c r="K887" i="1"/>
  <c r="L887" i="1" s="1"/>
  <c r="K888" i="1"/>
  <c r="K889" i="1"/>
  <c r="L889" i="1" s="1"/>
  <c r="K890" i="1"/>
  <c r="K891" i="1"/>
  <c r="L891" i="1" s="1"/>
  <c r="K892" i="1"/>
  <c r="K893" i="1"/>
  <c r="L893" i="1" s="1"/>
  <c r="K894" i="1"/>
  <c r="K895" i="1"/>
  <c r="L895" i="1" s="1"/>
  <c r="K896" i="1"/>
  <c r="K897" i="1"/>
  <c r="L897" i="1" s="1"/>
  <c r="K898" i="1"/>
  <c r="K899" i="1"/>
  <c r="L899" i="1" s="1"/>
  <c r="K900" i="1"/>
  <c r="K901" i="1"/>
  <c r="L901" i="1" s="1"/>
  <c r="K902" i="1"/>
  <c r="K903" i="1"/>
  <c r="L903" i="1" s="1"/>
  <c r="K904" i="1"/>
  <c r="K905" i="1"/>
  <c r="L905" i="1" s="1"/>
  <c r="K906" i="1"/>
  <c r="K907" i="1"/>
  <c r="L907" i="1" s="1"/>
  <c r="K908" i="1"/>
  <c r="K909" i="1"/>
  <c r="L909" i="1" s="1"/>
  <c r="K910" i="1"/>
  <c r="K911" i="1"/>
  <c r="L911" i="1" s="1"/>
  <c r="K912" i="1"/>
  <c r="K913" i="1"/>
  <c r="L913" i="1" s="1"/>
  <c r="K914" i="1"/>
  <c r="K915" i="1"/>
  <c r="L915" i="1" s="1"/>
  <c r="K916" i="1"/>
  <c r="K917" i="1"/>
  <c r="L917" i="1" s="1"/>
  <c r="K918" i="1"/>
  <c r="K919" i="1"/>
  <c r="L919" i="1" s="1"/>
  <c r="K920" i="1"/>
  <c r="K921" i="1"/>
  <c r="L921" i="1" s="1"/>
  <c r="K922" i="1"/>
  <c r="K923" i="1"/>
  <c r="L923" i="1" s="1"/>
  <c r="K924" i="1"/>
  <c r="K925" i="1"/>
  <c r="L925" i="1" s="1"/>
  <c r="K926" i="1"/>
  <c r="K927" i="1"/>
  <c r="L927" i="1" s="1"/>
  <c r="K928" i="1"/>
  <c r="K929" i="1"/>
  <c r="L929" i="1" s="1"/>
  <c r="K930" i="1"/>
  <c r="K931" i="1"/>
  <c r="L931" i="1" s="1"/>
  <c r="K932" i="1"/>
  <c r="K933" i="1"/>
  <c r="L933" i="1" s="1"/>
  <c r="K934" i="1"/>
  <c r="K935" i="1"/>
  <c r="L935" i="1" s="1"/>
  <c r="K936" i="1"/>
  <c r="K937" i="1"/>
  <c r="L937" i="1" s="1"/>
  <c r="K938" i="1"/>
  <c r="K939" i="1"/>
  <c r="L939" i="1" s="1"/>
  <c r="K940" i="1"/>
  <c r="K941" i="1"/>
  <c r="L941" i="1" s="1"/>
  <c r="K942" i="1"/>
  <c r="K943" i="1"/>
  <c r="K944" i="1"/>
  <c r="L944" i="1" s="1"/>
  <c r="K945" i="1"/>
  <c r="K946" i="1"/>
  <c r="L946" i="1" s="1"/>
  <c r="K947" i="1"/>
  <c r="K948" i="1"/>
  <c r="L948" i="1" s="1"/>
  <c r="K949" i="1"/>
  <c r="K950" i="1"/>
  <c r="L950" i="1" s="1"/>
  <c r="K951" i="1"/>
  <c r="K952" i="1"/>
  <c r="L952" i="1" s="1"/>
  <c r="K953" i="1"/>
  <c r="K954" i="1"/>
  <c r="L954" i="1" s="1"/>
  <c r="K955" i="1"/>
  <c r="K956" i="1"/>
  <c r="L956" i="1" s="1"/>
  <c r="K957" i="1"/>
  <c r="K958" i="1"/>
  <c r="L958" i="1" s="1"/>
  <c r="K959" i="1"/>
  <c r="K960" i="1"/>
  <c r="L960" i="1" s="1"/>
  <c r="K961" i="1"/>
  <c r="K962" i="1"/>
  <c r="L962" i="1" s="1"/>
  <c r="K963" i="1"/>
  <c r="K964" i="1"/>
  <c r="L964" i="1" s="1"/>
  <c r="K965" i="1"/>
  <c r="K966" i="1"/>
  <c r="L966" i="1" s="1"/>
  <c r="K967" i="1"/>
  <c r="K968" i="1"/>
  <c r="L968" i="1" s="1"/>
  <c r="K969" i="1"/>
  <c r="K970" i="1"/>
  <c r="L970" i="1" s="1"/>
  <c r="K971" i="1"/>
  <c r="K972" i="1"/>
  <c r="L972" i="1" s="1"/>
  <c r="K973" i="1"/>
  <c r="L973" i="1" s="1"/>
  <c r="K974" i="1"/>
  <c r="K975" i="1"/>
  <c r="L975" i="1" s="1"/>
  <c r="K976" i="1"/>
  <c r="K977" i="1"/>
  <c r="L977" i="1" s="1"/>
  <c r="K978" i="1"/>
  <c r="K979" i="1"/>
  <c r="L979" i="1" s="1"/>
  <c r="K980" i="1"/>
  <c r="K981" i="1"/>
  <c r="L981" i="1" s="1"/>
  <c r="K982" i="1"/>
  <c r="K983" i="1"/>
  <c r="K984" i="1"/>
  <c r="L984" i="1" s="1"/>
  <c r="K985" i="1"/>
  <c r="K986" i="1"/>
  <c r="L986" i="1" s="1"/>
  <c r="K987" i="1"/>
  <c r="L987" i="1" s="1"/>
  <c r="K988" i="1"/>
  <c r="L988" i="1" s="1"/>
  <c r="K989" i="1"/>
  <c r="L989" i="1" s="1"/>
  <c r="K990" i="1"/>
  <c r="L990" i="1" s="1"/>
  <c r="K991" i="1"/>
  <c r="K992" i="1"/>
  <c r="L992" i="1" s="1"/>
  <c r="K993" i="1"/>
  <c r="K994" i="1"/>
  <c r="L994" i="1" s="1"/>
  <c r="K995" i="1"/>
  <c r="K996" i="1"/>
  <c r="L996" i="1" s="1"/>
  <c r="K997" i="1"/>
  <c r="K998" i="1"/>
  <c r="L998" i="1" s="1"/>
  <c r="K999" i="1"/>
  <c r="K1000" i="1"/>
  <c r="L1000" i="1" s="1"/>
  <c r="K1001" i="1"/>
  <c r="L1001" i="1" s="1"/>
  <c r="K1002" i="1"/>
  <c r="K1003" i="1"/>
  <c r="L1003" i="1" s="1"/>
  <c r="K1004" i="1"/>
  <c r="K1005" i="1"/>
  <c r="L1005" i="1" s="1"/>
  <c r="K1006" i="1"/>
  <c r="K1007" i="1"/>
  <c r="L1007" i="1" s="1"/>
  <c r="K1008" i="1"/>
  <c r="K1009" i="1"/>
  <c r="L1009" i="1" s="1"/>
  <c r="K1010" i="1"/>
  <c r="K1011" i="1"/>
  <c r="L1011" i="1" s="1"/>
  <c r="K1012" i="1"/>
  <c r="K1013" i="1"/>
  <c r="L1013" i="1" s="1"/>
  <c r="K1014" i="1"/>
  <c r="K1015" i="1"/>
  <c r="L1015" i="1" s="1"/>
  <c r="K1016" i="1"/>
  <c r="L1016" i="1" s="1"/>
  <c r="K1017" i="1"/>
  <c r="K1018" i="1"/>
  <c r="L1018" i="1" s="1"/>
  <c r="K1019" i="1"/>
  <c r="K1020" i="1"/>
  <c r="L1020" i="1" s="1"/>
  <c r="K1021" i="1"/>
  <c r="K1022" i="1"/>
  <c r="L1022" i="1" s="1"/>
  <c r="K1023" i="1"/>
  <c r="K1024" i="1"/>
  <c r="L1024" i="1" s="1"/>
  <c r="K1025" i="1"/>
  <c r="L1025" i="1" s="1"/>
  <c r="K1026" i="1"/>
  <c r="L1026" i="1" s="1"/>
  <c r="K1027" i="1"/>
  <c r="L1027" i="1" s="1"/>
  <c r="K1028" i="1"/>
  <c r="L1028" i="1" s="1"/>
  <c r="K1029" i="1"/>
  <c r="L1029" i="1" s="1"/>
  <c r="K1030" i="1"/>
  <c r="K1031" i="1"/>
  <c r="L1031" i="1" s="1"/>
  <c r="K1032" i="1"/>
  <c r="K1033" i="1"/>
  <c r="L1033" i="1" s="1"/>
  <c r="K1034" i="1"/>
  <c r="K1035" i="1"/>
  <c r="L1035" i="1" s="1"/>
  <c r="K1036" i="1"/>
  <c r="K1037" i="1"/>
  <c r="L1037" i="1" s="1"/>
  <c r="K1038" i="1"/>
  <c r="K1039" i="1"/>
  <c r="L1039" i="1" s="1"/>
  <c r="K1040" i="1"/>
  <c r="L1040" i="1" s="1"/>
  <c r="K1041" i="1"/>
  <c r="K1042" i="1"/>
  <c r="L1042" i="1" s="1"/>
  <c r="K1043" i="1"/>
  <c r="K1044" i="1"/>
  <c r="L1044" i="1" s="1"/>
  <c r="K1045" i="1"/>
  <c r="K1046" i="1"/>
  <c r="L1046" i="1" s="1"/>
  <c r="K1047" i="1"/>
  <c r="K1048" i="1"/>
  <c r="L1048" i="1" s="1"/>
  <c r="K1049" i="1"/>
  <c r="K1050" i="1"/>
  <c r="L1050" i="1" s="1"/>
  <c r="K1051" i="1"/>
  <c r="K1052" i="1"/>
  <c r="L1052" i="1" s="1"/>
  <c r="K1053" i="1"/>
  <c r="K1054" i="1"/>
  <c r="L1054" i="1" s="1"/>
  <c r="K1055" i="1"/>
  <c r="K1056" i="1"/>
  <c r="L1056" i="1" s="1"/>
  <c r="K1057" i="1"/>
  <c r="K1058" i="1"/>
  <c r="L1058" i="1" s="1"/>
  <c r="K1059" i="1"/>
  <c r="K1060" i="1"/>
  <c r="L1060" i="1" s="1"/>
  <c r="K1061" i="1"/>
  <c r="K1062" i="1"/>
  <c r="L1062" i="1" s="1"/>
  <c r="K1063" i="1"/>
  <c r="K1064" i="1"/>
  <c r="L1064" i="1" s="1"/>
  <c r="K1065" i="1"/>
  <c r="K1066" i="1"/>
  <c r="L1066" i="1" s="1"/>
  <c r="K1067" i="1"/>
  <c r="K1068" i="1"/>
  <c r="L1068" i="1" s="1"/>
  <c r="K1069" i="1"/>
  <c r="K1070" i="1"/>
  <c r="L1070" i="1" s="1"/>
  <c r="K1071" i="1"/>
  <c r="K1072" i="1"/>
  <c r="L1072" i="1" s="1"/>
  <c r="K1073" i="1"/>
  <c r="K1074" i="1"/>
  <c r="L1074" i="1" s="1"/>
  <c r="K1075" i="1"/>
  <c r="L1075" i="1" s="1"/>
  <c r="K1076" i="1"/>
  <c r="L1076" i="1" s="1"/>
  <c r="K1077" i="1"/>
  <c r="K1078" i="1"/>
  <c r="L1078" i="1" s="1"/>
  <c r="K1079" i="1"/>
  <c r="L1079" i="1" s="1"/>
  <c r="K1080" i="1"/>
  <c r="K1081" i="1"/>
  <c r="K1082" i="1"/>
  <c r="K1083" i="1"/>
  <c r="L1083" i="1" s="1"/>
  <c r="K1084" i="1"/>
  <c r="K1085" i="1"/>
  <c r="K1086" i="1"/>
  <c r="K1087" i="1"/>
  <c r="K1088" i="1"/>
  <c r="K1089" i="1"/>
  <c r="K1090" i="1"/>
  <c r="L1090" i="1" s="1"/>
  <c r="K1091" i="1"/>
  <c r="K1092" i="1"/>
  <c r="K1093" i="1"/>
  <c r="L1093" i="1" s="1"/>
  <c r="K1094" i="1"/>
  <c r="K1095" i="1"/>
  <c r="L1095" i="1" s="1"/>
  <c r="K1096" i="1"/>
  <c r="K1097" i="1"/>
  <c r="K1098" i="1"/>
  <c r="K1099" i="1"/>
  <c r="K1100" i="1"/>
  <c r="K1101" i="1"/>
  <c r="K1102" i="1"/>
  <c r="K1103" i="1"/>
  <c r="K1104" i="1"/>
  <c r="L1104" i="1" s="1"/>
  <c r="K1105" i="1"/>
  <c r="K1106" i="1"/>
  <c r="L1106" i="1" s="1"/>
  <c r="K1107" i="1"/>
  <c r="K1108" i="1"/>
  <c r="K1109" i="1"/>
  <c r="K1110" i="1"/>
  <c r="K1111" i="1"/>
  <c r="K1112" i="1"/>
  <c r="K1113" i="1"/>
  <c r="K1114" i="1"/>
  <c r="K1115" i="1"/>
  <c r="K1116" i="1"/>
  <c r="L1116" i="1" s="1"/>
  <c r="K1117" i="1"/>
  <c r="K1118" i="1"/>
  <c r="L1118" i="1" s="1"/>
  <c r="K1119" i="1"/>
  <c r="K1120" i="1"/>
  <c r="K1121" i="1"/>
  <c r="L1121" i="1" s="1"/>
  <c r="K1122" i="1"/>
  <c r="K1123" i="1"/>
  <c r="L1123" i="1" s="1"/>
  <c r="K1124" i="1"/>
  <c r="K1125" i="1"/>
  <c r="L1125" i="1" s="1"/>
  <c r="K1126" i="1"/>
  <c r="L1126" i="1" s="1"/>
  <c r="K1127" i="1"/>
  <c r="L1127" i="1" s="1"/>
  <c r="K1128" i="1"/>
  <c r="K1129" i="1"/>
  <c r="L1129" i="1" s="1"/>
  <c r="K1130" i="1"/>
  <c r="L1130" i="1" s="1"/>
  <c r="K1131" i="1"/>
  <c r="K1132" i="1"/>
  <c r="K1133" i="1"/>
  <c r="L1133" i="1" s="1"/>
  <c r="K1134" i="1"/>
  <c r="K1135" i="1"/>
  <c r="L1135" i="1" s="1"/>
  <c r="K1136" i="1"/>
  <c r="K1137" i="1"/>
  <c r="L1137" i="1" s="1"/>
  <c r="K1138" i="1"/>
  <c r="K1139" i="1"/>
  <c r="L1139" i="1" s="1"/>
  <c r="K1140" i="1"/>
  <c r="K1141" i="1"/>
  <c r="L1141" i="1" s="1"/>
  <c r="K1142" i="1"/>
  <c r="K1143" i="1"/>
  <c r="L1143" i="1" s="1"/>
  <c r="K1144" i="1"/>
  <c r="K1145" i="1"/>
  <c r="L1145" i="1" s="1"/>
  <c r="K1146" i="1"/>
  <c r="K1147" i="1"/>
  <c r="L1147" i="1" s="1"/>
  <c r="K1148" i="1"/>
  <c r="K1149" i="1"/>
  <c r="K1150" i="1"/>
  <c r="L1150" i="1" s="1"/>
  <c r="K1151" i="1"/>
  <c r="K1152" i="1"/>
  <c r="K1153" i="1"/>
  <c r="L1153" i="1" s="1"/>
  <c r="K1154" i="1"/>
  <c r="K1155" i="1"/>
  <c r="L1155" i="1" s="1"/>
  <c r="K1156" i="1"/>
  <c r="L1156" i="1" s="1"/>
  <c r="K1157" i="1"/>
  <c r="L1157" i="1" s="1"/>
  <c r="K1158" i="1"/>
  <c r="K1159" i="1"/>
  <c r="L1159" i="1" s="1"/>
  <c r="K1160" i="1"/>
  <c r="K1161" i="1"/>
  <c r="L1161" i="1" s="1"/>
  <c r="K1162" i="1"/>
  <c r="K1163" i="1"/>
  <c r="L1163" i="1" s="1"/>
  <c r="K1164" i="1"/>
  <c r="L1164" i="1" s="1"/>
  <c r="K1165" i="1"/>
  <c r="K1166" i="1"/>
  <c r="K1167" i="1"/>
  <c r="L1167" i="1" s="1"/>
  <c r="K1168" i="1"/>
  <c r="K1169" i="1"/>
  <c r="L1169" i="1" s="1"/>
  <c r="K1170" i="1"/>
  <c r="K1171" i="1"/>
  <c r="L1171" i="1" s="1"/>
  <c r="K1172" i="1"/>
  <c r="K1173" i="1"/>
  <c r="L1173" i="1" s="1"/>
  <c r="K1174" i="1"/>
  <c r="K1175" i="1"/>
  <c r="L1175" i="1" s="1"/>
  <c r="K1176" i="1"/>
  <c r="K1177" i="1"/>
  <c r="L1177" i="1" s="1"/>
  <c r="K1178" i="1"/>
  <c r="K1179" i="1"/>
  <c r="L1179" i="1" s="1"/>
  <c r="K1180" i="1"/>
  <c r="K1181" i="1"/>
  <c r="L1181" i="1" s="1"/>
  <c r="K1182" i="1"/>
  <c r="K1183" i="1"/>
  <c r="L1183" i="1" s="1"/>
  <c r="K1184" i="1"/>
  <c r="K1185" i="1"/>
  <c r="L1185" i="1" s="1"/>
  <c r="K1186" i="1"/>
  <c r="K1187" i="1"/>
  <c r="L1187" i="1" s="1"/>
  <c r="K1188" i="1"/>
  <c r="K1189" i="1"/>
  <c r="L1189" i="1" s="1"/>
  <c r="K1190" i="1"/>
  <c r="K1191" i="1"/>
  <c r="L1191" i="1" s="1"/>
  <c r="K1192" i="1"/>
  <c r="K1193" i="1"/>
  <c r="L1193" i="1" s="1"/>
  <c r="K1194" i="1"/>
  <c r="K1195" i="1"/>
  <c r="K1196" i="1"/>
  <c r="L1196" i="1" s="1"/>
  <c r="K1197" i="1"/>
  <c r="K1198" i="1"/>
  <c r="L1198" i="1" s="1"/>
  <c r="K1199" i="1"/>
  <c r="K1200" i="1"/>
  <c r="L1200" i="1" s="1"/>
  <c r="K1201" i="1"/>
  <c r="K1202" i="1"/>
  <c r="L1202" i="1" s="1"/>
  <c r="K1203" i="1"/>
  <c r="K1204" i="1"/>
  <c r="L1204" i="1" s="1"/>
  <c r="K1205" i="1"/>
  <c r="L1205" i="1" s="1"/>
  <c r="K1206" i="1"/>
  <c r="K1207" i="1"/>
  <c r="L1207" i="1" s="1"/>
  <c r="K1208" i="1"/>
  <c r="K1209" i="1"/>
  <c r="L1209" i="1" s="1"/>
  <c r="K1210" i="1"/>
  <c r="K1211" i="1"/>
  <c r="L1211" i="1" s="1"/>
  <c r="K1212" i="1"/>
  <c r="K1213" i="1"/>
  <c r="L1213" i="1" s="1"/>
  <c r="K1214" i="1"/>
  <c r="K1215" i="1"/>
  <c r="K1216" i="1"/>
  <c r="L1216" i="1" s="1"/>
  <c r="K1217" i="1"/>
  <c r="L1217" i="1" s="1"/>
  <c r="K1218" i="1"/>
  <c r="K1219" i="1"/>
  <c r="L1219" i="1" s="1"/>
  <c r="K1220" i="1"/>
  <c r="K1221" i="1"/>
  <c r="L1221" i="1" s="1"/>
  <c r="K1222" i="1"/>
  <c r="K1223" i="1"/>
  <c r="K1224" i="1"/>
  <c r="L1224" i="1" s="1"/>
  <c r="K1225" i="1"/>
  <c r="K1226" i="1"/>
  <c r="K1227" i="1"/>
  <c r="L1227" i="1" s="1"/>
  <c r="K1228" i="1"/>
  <c r="K1229" i="1"/>
  <c r="L1229" i="1" s="1"/>
  <c r="K1230" i="1"/>
  <c r="L1230" i="1" s="1"/>
  <c r="K1231" i="1"/>
  <c r="L1231" i="1" s="1"/>
  <c r="K1232" i="1"/>
  <c r="K1233" i="1"/>
  <c r="K1234" i="1"/>
  <c r="L1234" i="1" s="1"/>
  <c r="K1235" i="1"/>
  <c r="L1235" i="1" s="1"/>
  <c r="K1236" i="1"/>
  <c r="K1237" i="1"/>
  <c r="L1237" i="1" s="1"/>
  <c r="K1238" i="1"/>
  <c r="K1239" i="1"/>
  <c r="L1239" i="1" s="1"/>
  <c r="K1240" i="1"/>
  <c r="K1241" i="1"/>
  <c r="K1242" i="1"/>
  <c r="K1243" i="1"/>
  <c r="L1243" i="1" s="1"/>
  <c r="K1244" i="1"/>
  <c r="K1245" i="1"/>
  <c r="K1246" i="1"/>
  <c r="L1246" i="1" s="1"/>
  <c r="K1247" i="1"/>
  <c r="K1248" i="1"/>
  <c r="L1248" i="1" s="1"/>
  <c r="K1249" i="1"/>
  <c r="K1250" i="1"/>
  <c r="L1250" i="1" s="1"/>
  <c r="K1251" i="1"/>
  <c r="K1252" i="1"/>
  <c r="L1252" i="1" s="1"/>
  <c r="K1253" i="1"/>
  <c r="K1254" i="1"/>
  <c r="L1254" i="1" s="1"/>
  <c r="K1255" i="1"/>
  <c r="K1256" i="1"/>
  <c r="L1256" i="1" s="1"/>
  <c r="K1257" i="1"/>
  <c r="K1258" i="1"/>
  <c r="L1258" i="1" s="1"/>
  <c r="K1259" i="1"/>
  <c r="L1259" i="1" s="1"/>
  <c r="K1260" i="1"/>
  <c r="L1260" i="1" s="1"/>
  <c r="K1261" i="1"/>
  <c r="K1262" i="1"/>
  <c r="L1262" i="1" s="1"/>
  <c r="K1263" i="1"/>
  <c r="K1264" i="1"/>
  <c r="L1264" i="1" s="1"/>
  <c r="K1265" i="1"/>
  <c r="K1266" i="1"/>
  <c r="L1266" i="1" s="1"/>
  <c r="K1267" i="1"/>
  <c r="K1268" i="1"/>
  <c r="L1268" i="1" s="1"/>
  <c r="K1269" i="1"/>
  <c r="K1270" i="1"/>
  <c r="L1270" i="1" s="1"/>
  <c r="K1271" i="1"/>
  <c r="K1272" i="1"/>
  <c r="L1272" i="1" s="1"/>
  <c r="K1273" i="1"/>
  <c r="K1274" i="1"/>
  <c r="L1274" i="1" s="1"/>
  <c r="K1275" i="1"/>
  <c r="K1276" i="1"/>
  <c r="L1276" i="1" s="1"/>
  <c r="K1277" i="1"/>
  <c r="K1278" i="1"/>
  <c r="L1278" i="1" s="1"/>
  <c r="K1279" i="1"/>
  <c r="K1280" i="1"/>
  <c r="L1280" i="1" s="1"/>
  <c r="K1281" i="1"/>
  <c r="K1282" i="1"/>
  <c r="L1282" i="1" s="1"/>
  <c r="K1283" i="1"/>
  <c r="K1284" i="1"/>
  <c r="L1284" i="1" s="1"/>
  <c r="K1285" i="1"/>
  <c r="L1285" i="1" s="1"/>
  <c r="K1286" i="1"/>
  <c r="L1286" i="1" s="1"/>
  <c r="K1287" i="1"/>
  <c r="K1288" i="1"/>
  <c r="L1288" i="1" s="1"/>
  <c r="K1289" i="1"/>
  <c r="L1289" i="1" s="1"/>
  <c r="K1290" i="1"/>
  <c r="K1291" i="1"/>
  <c r="L1291" i="1" s="1"/>
  <c r="K1292" i="1"/>
  <c r="K1293" i="1"/>
  <c r="L1293" i="1" s="1"/>
  <c r="K1294" i="1"/>
  <c r="K1295" i="1"/>
  <c r="L1295" i="1" s="1"/>
  <c r="K1296" i="1"/>
  <c r="K1297" i="1"/>
  <c r="L1297" i="1" s="1"/>
  <c r="K1298" i="1"/>
  <c r="K1299" i="1"/>
  <c r="L1299" i="1" s="1"/>
  <c r="K1300" i="1"/>
  <c r="K1301" i="1"/>
  <c r="L1301" i="1" s="1"/>
  <c r="K1302" i="1"/>
  <c r="L1302" i="1" s="1"/>
  <c r="K1303" i="1"/>
  <c r="L1303" i="1" s="1"/>
  <c r="K1304" i="1"/>
  <c r="K1305" i="1"/>
  <c r="L1305" i="1" s="1"/>
  <c r="K1306" i="1"/>
  <c r="K1307" i="1"/>
  <c r="L1307" i="1" s="1"/>
  <c r="K1308" i="1"/>
  <c r="K1309" i="1"/>
  <c r="L1309" i="1" s="1"/>
  <c r="K1310" i="1"/>
  <c r="K1311" i="1"/>
  <c r="L1311" i="1" s="1"/>
  <c r="K1312" i="1"/>
  <c r="L1312" i="1" s="1"/>
  <c r="K1313" i="1"/>
  <c r="K1314" i="1"/>
  <c r="L1314" i="1" s="1"/>
  <c r="K1315" i="1"/>
  <c r="K1316" i="1"/>
  <c r="L1316" i="1" s="1"/>
  <c r="K1317" i="1"/>
  <c r="K1318" i="1"/>
  <c r="L1318" i="1" s="1"/>
  <c r="K1319" i="1"/>
  <c r="K1320" i="1"/>
  <c r="L1320" i="1" s="1"/>
  <c r="K1321" i="1"/>
  <c r="K1322" i="1"/>
  <c r="L1322" i="1" s="1"/>
  <c r="K1323" i="1"/>
  <c r="K1324" i="1"/>
  <c r="L1324" i="1" s="1"/>
  <c r="K1325" i="1"/>
  <c r="L1325" i="1" s="1"/>
  <c r="K1326" i="1"/>
  <c r="L1326" i="1" s="1"/>
  <c r="K1327" i="1"/>
  <c r="K1328" i="1"/>
  <c r="L1328" i="1" s="1"/>
  <c r="K1329" i="1"/>
  <c r="K1330" i="1"/>
  <c r="L1330" i="1" s="1"/>
  <c r="K1331" i="1"/>
  <c r="K1332" i="1"/>
  <c r="K1333" i="1"/>
  <c r="L1333" i="1" s="1"/>
  <c r="K1334" i="1"/>
  <c r="K1335" i="1"/>
  <c r="L1335" i="1" s="1"/>
  <c r="K1336" i="1"/>
  <c r="K1337" i="1"/>
  <c r="L1337" i="1" s="1"/>
  <c r="K1338" i="1"/>
  <c r="K1339" i="1"/>
  <c r="L1339" i="1" s="1"/>
  <c r="K1340" i="1"/>
  <c r="K1341" i="1"/>
  <c r="L1341" i="1" s="1"/>
  <c r="K1342" i="1"/>
  <c r="L1342" i="1" s="1"/>
  <c r="K1343" i="1"/>
  <c r="L1343" i="1" s="1"/>
  <c r="K1344" i="1"/>
  <c r="K1345" i="1"/>
  <c r="L1345" i="1" s="1"/>
  <c r="K1346" i="1"/>
  <c r="K1347" i="1"/>
  <c r="K1348" i="1"/>
  <c r="L1348" i="1" s="1"/>
  <c r="K1349" i="1"/>
  <c r="K1350" i="1"/>
  <c r="L1350" i="1" s="1"/>
  <c r="K1351" i="1"/>
  <c r="K1352" i="1"/>
  <c r="L1352" i="1" s="1"/>
  <c r="K1353" i="1"/>
  <c r="K1354" i="1"/>
  <c r="L1354" i="1" s="1"/>
  <c r="K1355" i="1"/>
  <c r="K1356" i="1"/>
  <c r="L1356" i="1" s="1"/>
  <c r="K1357" i="1"/>
  <c r="K1358" i="1"/>
  <c r="L1358" i="1" s="1"/>
  <c r="K1359" i="1"/>
  <c r="L1359" i="1" s="1"/>
  <c r="K1360" i="1"/>
  <c r="K1361" i="1"/>
  <c r="L1361" i="1" s="1"/>
  <c r="K1362" i="1"/>
  <c r="L1362" i="1" s="1"/>
  <c r="K1363" i="1"/>
  <c r="L1363" i="1" s="1"/>
  <c r="K1364" i="1"/>
  <c r="K1365" i="1"/>
  <c r="L1365" i="1" s="1"/>
  <c r="K1366" i="1"/>
  <c r="K1367" i="1"/>
  <c r="L1367" i="1" s="1"/>
  <c r="K1368" i="1"/>
  <c r="K1369" i="1"/>
  <c r="L1369" i="1" s="1"/>
  <c r="K1370" i="1"/>
  <c r="K1371" i="1"/>
  <c r="L1371" i="1" s="1"/>
  <c r="K1372" i="1"/>
  <c r="K1373" i="1"/>
  <c r="L1373" i="1" s="1"/>
  <c r="K1374" i="1"/>
  <c r="K1375" i="1"/>
  <c r="L1375" i="1" s="1"/>
  <c r="K1376" i="1"/>
  <c r="K1377" i="1"/>
  <c r="L1377" i="1" s="1"/>
  <c r="K1378" i="1"/>
  <c r="L1378" i="1" s="1"/>
  <c r="K1379" i="1"/>
  <c r="K1380" i="1"/>
  <c r="K1381" i="1"/>
  <c r="L1381" i="1" s="1"/>
  <c r="K1382" i="1"/>
  <c r="K1383" i="1"/>
  <c r="L1383" i="1" s="1"/>
  <c r="K1384" i="1"/>
  <c r="K1385" i="1"/>
  <c r="L1385" i="1" s="1"/>
  <c r="K1386" i="1"/>
  <c r="K1387" i="1"/>
  <c r="L1387" i="1" s="1"/>
  <c r="K1388" i="1"/>
  <c r="K1389" i="1"/>
  <c r="L1389" i="1" s="1"/>
  <c r="K1390" i="1"/>
  <c r="K1391" i="1"/>
  <c r="L1391" i="1" s="1"/>
  <c r="K1392" i="1"/>
  <c r="K1393" i="1"/>
  <c r="L1393" i="1" s="1"/>
  <c r="K1394" i="1"/>
  <c r="K1395" i="1"/>
  <c r="L1395" i="1" s="1"/>
  <c r="K1396" i="1"/>
  <c r="K1397" i="1"/>
  <c r="L1397" i="1" s="1"/>
  <c r="K1398" i="1"/>
  <c r="K1399" i="1"/>
  <c r="L1399" i="1" s="1"/>
  <c r="K1400" i="1"/>
  <c r="K1401" i="1"/>
  <c r="L1401" i="1" s="1"/>
  <c r="K1402" i="1"/>
  <c r="K1403" i="1"/>
  <c r="L1403" i="1" s="1"/>
  <c r="K1404" i="1"/>
  <c r="L1404" i="1" s="1"/>
  <c r="K1405" i="1"/>
  <c r="K1406" i="1"/>
  <c r="K1407" i="1"/>
  <c r="L1407" i="1" s="1"/>
  <c r="K1408" i="1"/>
  <c r="K1409" i="1"/>
  <c r="L1409" i="1" s="1"/>
  <c r="K1410" i="1"/>
  <c r="K1411" i="1"/>
  <c r="L1411" i="1" s="1"/>
  <c r="K1412" i="1"/>
  <c r="K1413" i="1"/>
  <c r="L1413" i="1" s="1"/>
  <c r="K1414" i="1"/>
  <c r="K1415" i="1"/>
  <c r="L1415" i="1" s="1"/>
  <c r="K1416" i="1"/>
  <c r="K1417" i="1"/>
  <c r="L1417" i="1" s="1"/>
  <c r="K1418" i="1"/>
  <c r="K1419" i="1"/>
  <c r="L1419" i="1" s="1"/>
  <c r="K1420" i="1"/>
  <c r="K1421" i="1"/>
  <c r="L1421" i="1" s="1"/>
  <c r="K1422" i="1"/>
  <c r="L1422" i="1" s="1"/>
  <c r="K1423" i="1"/>
  <c r="K1424" i="1"/>
  <c r="L1424" i="1" s="1"/>
  <c r="K1425" i="1"/>
  <c r="K1426" i="1"/>
  <c r="L1426" i="1" s="1"/>
  <c r="K1427" i="1"/>
  <c r="K1428" i="1"/>
  <c r="L1428" i="1" s="1"/>
  <c r="K1429" i="1"/>
  <c r="K1430" i="1"/>
  <c r="L1430" i="1" s="1"/>
  <c r="K1431" i="1"/>
  <c r="K1432" i="1"/>
  <c r="L1432" i="1" s="1"/>
  <c r="K1433" i="1"/>
  <c r="K1434" i="1"/>
  <c r="L1434" i="1" s="1"/>
  <c r="K1435" i="1"/>
  <c r="K1436" i="1"/>
  <c r="L1436" i="1" s="1"/>
  <c r="K1437" i="1"/>
  <c r="K1438" i="1"/>
  <c r="L1438" i="1" s="1"/>
  <c r="K1439" i="1"/>
  <c r="K1440" i="1"/>
  <c r="L1440" i="1" s="1"/>
  <c r="K1441" i="1"/>
  <c r="K1442" i="1"/>
  <c r="L1442" i="1" s="1"/>
  <c r="K1443" i="1"/>
  <c r="K1444" i="1"/>
  <c r="L1444" i="1" s="1"/>
  <c r="K1445" i="1"/>
  <c r="K1446" i="1"/>
  <c r="L1446" i="1" s="1"/>
  <c r="K1447" i="1"/>
  <c r="K1448" i="1"/>
  <c r="L1448" i="1" s="1"/>
  <c r="K1449" i="1"/>
  <c r="K1450" i="1"/>
  <c r="L1450" i="1" s="1"/>
  <c r="K1451" i="1"/>
  <c r="K1452" i="1"/>
  <c r="L1452" i="1" s="1"/>
  <c r="K1453" i="1"/>
  <c r="K1454" i="1"/>
  <c r="L1454" i="1" s="1"/>
  <c r="K1455" i="1"/>
  <c r="K1456" i="1"/>
  <c r="L1456" i="1" s="1"/>
  <c r="K1457" i="1"/>
  <c r="K1458" i="1"/>
  <c r="L1458" i="1" s="1"/>
  <c r="K1459" i="1"/>
  <c r="K1460" i="1"/>
  <c r="L1460" i="1" s="1"/>
  <c r="K1461" i="1"/>
  <c r="K1462" i="1"/>
  <c r="L1462" i="1" s="1"/>
  <c r="K1463" i="1"/>
  <c r="K1464" i="1"/>
  <c r="L1464" i="1" s="1"/>
  <c r="K1465" i="1"/>
  <c r="K1466" i="1"/>
  <c r="L1466" i="1" s="1"/>
  <c r="K1467" i="1"/>
  <c r="K1468" i="1"/>
  <c r="L1468" i="1" s="1"/>
  <c r="K1469" i="1"/>
  <c r="K1470" i="1"/>
  <c r="L1470" i="1" s="1"/>
  <c r="K1471" i="1"/>
  <c r="K1472" i="1"/>
  <c r="L1472" i="1" s="1"/>
  <c r="K1473" i="1"/>
  <c r="K1474" i="1"/>
  <c r="L1474" i="1" s="1"/>
  <c r="K1475" i="1"/>
  <c r="K1476" i="1"/>
  <c r="L1476" i="1" s="1"/>
  <c r="K1477" i="1"/>
  <c r="K1478" i="1"/>
  <c r="L1478" i="1" s="1"/>
  <c r="K1479" i="1"/>
  <c r="K1480" i="1"/>
  <c r="K1481" i="1"/>
  <c r="K1482" i="1"/>
  <c r="L1482" i="1" s="1"/>
  <c r="K1483" i="1"/>
  <c r="K1484" i="1"/>
  <c r="L1484" i="1" s="1"/>
  <c r="K1485" i="1"/>
  <c r="K1486" i="1"/>
  <c r="L1486" i="1" s="1"/>
  <c r="K1487" i="1"/>
  <c r="K1488" i="1"/>
  <c r="L1488" i="1" s="1"/>
  <c r="K1489" i="1"/>
  <c r="K1490" i="1"/>
  <c r="L1490" i="1" s="1"/>
  <c r="K1491" i="1"/>
  <c r="K1492" i="1"/>
  <c r="L1492" i="1" s="1"/>
  <c r="K1493" i="1"/>
  <c r="K1494" i="1"/>
  <c r="L1494" i="1" s="1"/>
  <c r="K1495" i="1"/>
  <c r="K1496" i="1"/>
  <c r="L1496" i="1" s="1"/>
  <c r="K1497" i="1"/>
  <c r="K1498" i="1"/>
  <c r="L1498" i="1" s="1"/>
  <c r="K1499" i="1"/>
  <c r="K1500" i="1"/>
  <c r="L1500" i="1" s="1"/>
  <c r="K1501" i="1"/>
  <c r="K1502" i="1"/>
  <c r="L1502" i="1" s="1"/>
  <c r="K1503" i="1"/>
  <c r="L1503" i="1" s="1"/>
  <c r="K1504" i="1"/>
  <c r="K1505" i="1"/>
  <c r="K1506" i="1"/>
  <c r="L1506" i="1" s="1"/>
  <c r="K1507" i="1"/>
  <c r="K1508" i="1"/>
  <c r="L1508" i="1" s="1"/>
  <c r="K1509" i="1"/>
  <c r="K1510" i="1"/>
  <c r="L1510" i="1" s="1"/>
  <c r="K1511" i="1"/>
  <c r="K1512" i="1"/>
  <c r="L1512" i="1" s="1"/>
  <c r="K1513" i="1"/>
  <c r="K1514" i="1"/>
  <c r="L1514" i="1" s="1"/>
  <c r="K1515" i="1"/>
  <c r="K1516" i="1"/>
  <c r="L1516" i="1" s="1"/>
  <c r="K1517" i="1"/>
  <c r="K1518" i="1"/>
  <c r="L1518" i="1" s="1"/>
  <c r="K1519" i="1"/>
  <c r="K1520" i="1"/>
  <c r="L1520" i="1" s="1"/>
  <c r="K1521" i="1"/>
  <c r="K1522" i="1"/>
  <c r="L1522" i="1" s="1"/>
  <c r="K1523" i="1"/>
  <c r="K1524" i="1"/>
  <c r="L1524" i="1" s="1"/>
  <c r="K1525" i="1"/>
  <c r="K1526" i="1"/>
  <c r="L1526" i="1" s="1"/>
  <c r="K1527" i="1"/>
  <c r="K1528" i="1"/>
  <c r="L1528" i="1" s="1"/>
  <c r="K1529" i="1"/>
  <c r="K1530" i="1"/>
  <c r="L1530" i="1" s="1"/>
  <c r="K1531" i="1"/>
  <c r="K1532" i="1"/>
  <c r="L1532" i="1" s="1"/>
  <c r="K1533" i="1"/>
  <c r="K1534" i="1"/>
  <c r="L1534" i="1" s="1"/>
  <c r="K1535" i="1"/>
  <c r="K1536" i="1"/>
  <c r="L1536" i="1" s="1"/>
  <c r="K1537" i="1"/>
  <c r="K1538" i="1"/>
  <c r="L1538" i="1" s="1"/>
  <c r="K1539" i="1"/>
  <c r="K1540" i="1"/>
  <c r="L1540" i="1" s="1"/>
  <c r="K1541" i="1"/>
  <c r="K1542" i="1"/>
  <c r="L1542" i="1" s="1"/>
  <c r="K1543" i="1"/>
  <c r="K1544" i="1"/>
  <c r="L1544" i="1" s="1"/>
  <c r="K1545" i="1"/>
  <c r="K1546" i="1"/>
  <c r="L1546" i="1" s="1"/>
  <c r="K1547" i="1"/>
  <c r="K1548" i="1"/>
  <c r="L1548" i="1" s="1"/>
  <c r="K1549" i="1"/>
  <c r="K1550" i="1"/>
  <c r="L1550" i="1" s="1"/>
  <c r="K1551" i="1"/>
  <c r="K1552" i="1"/>
  <c r="L1552" i="1" s="1"/>
  <c r="K1553" i="1"/>
  <c r="K1554" i="1"/>
  <c r="L1554" i="1" s="1"/>
  <c r="K1555" i="1"/>
  <c r="K1556" i="1"/>
  <c r="L1556" i="1" s="1"/>
  <c r="K1557" i="1"/>
  <c r="K1558" i="1"/>
  <c r="L1558" i="1" s="1"/>
  <c r="K1559" i="1"/>
  <c r="L1559" i="1" s="1"/>
  <c r="K1560" i="1"/>
  <c r="L1560" i="1" s="1"/>
  <c r="K1561" i="1"/>
  <c r="K1562" i="1"/>
  <c r="L1562" i="1" s="1"/>
  <c r="K1563" i="1"/>
  <c r="K1564" i="1"/>
  <c r="L1564" i="1" s="1"/>
  <c r="K1565" i="1"/>
  <c r="K1566" i="1"/>
  <c r="L1566" i="1" s="1"/>
  <c r="K1567" i="1"/>
  <c r="K1568" i="1"/>
  <c r="K1569" i="1"/>
  <c r="K1570" i="1"/>
  <c r="L1570" i="1" s="1"/>
  <c r="K1571" i="1"/>
  <c r="K1572" i="1"/>
  <c r="L1572" i="1" s="1"/>
  <c r="K1573" i="1"/>
  <c r="K1574" i="1"/>
  <c r="K1575" i="1"/>
  <c r="L1575" i="1" s="1"/>
  <c r="K1576" i="1"/>
  <c r="K1577" i="1"/>
  <c r="L1577" i="1" s="1"/>
  <c r="K1578" i="1"/>
  <c r="K1579" i="1"/>
  <c r="L1579" i="1" s="1"/>
  <c r="K1580" i="1"/>
  <c r="K1581" i="1"/>
  <c r="L1581" i="1" s="1"/>
  <c r="K1582" i="1"/>
  <c r="K1583" i="1"/>
  <c r="L1583" i="1" s="1"/>
  <c r="K1584" i="1"/>
  <c r="K1585" i="1"/>
  <c r="L1585" i="1" s="1"/>
  <c r="K1586" i="1"/>
  <c r="L1586" i="1" s="1"/>
  <c r="K1587" i="1"/>
  <c r="L1587" i="1" s="1"/>
  <c r="K1588" i="1"/>
  <c r="K1589" i="1"/>
  <c r="L1589" i="1" s="1"/>
  <c r="K1590" i="1"/>
  <c r="K1591" i="1"/>
  <c r="L1591" i="1" s="1"/>
  <c r="K1592" i="1"/>
  <c r="L1592" i="1" s="1"/>
  <c r="K1593" i="1"/>
  <c r="K1594" i="1"/>
  <c r="L1594" i="1" s="1"/>
  <c r="K1595" i="1"/>
  <c r="K1596" i="1"/>
  <c r="L1596" i="1" s="1"/>
  <c r="K1597" i="1"/>
  <c r="K1598" i="1"/>
  <c r="L1598" i="1" s="1"/>
  <c r="K1599" i="1"/>
  <c r="K1600" i="1"/>
  <c r="L1600" i="1" s="1"/>
  <c r="K1601" i="1"/>
  <c r="K1602" i="1"/>
  <c r="L1602" i="1" s="1"/>
  <c r="K1603" i="1"/>
  <c r="K1604" i="1"/>
  <c r="L1604" i="1" s="1"/>
  <c r="K1605" i="1"/>
  <c r="K1606" i="1"/>
  <c r="L1606" i="1" s="1"/>
  <c r="K1607" i="1"/>
  <c r="K1608" i="1"/>
  <c r="L1608" i="1" s="1"/>
  <c r="K1609" i="1"/>
  <c r="L1609" i="1" s="1"/>
  <c r="K1610" i="1"/>
  <c r="K1611" i="1"/>
  <c r="L1611" i="1" s="1"/>
  <c r="K1612" i="1"/>
  <c r="K1613" i="1"/>
  <c r="L1613" i="1" s="1"/>
  <c r="K1614" i="1"/>
  <c r="K1615" i="1"/>
  <c r="L1615" i="1" s="1"/>
  <c r="K1616" i="1"/>
  <c r="K1617" i="1"/>
  <c r="L1617" i="1" s="1"/>
  <c r="K1618" i="1"/>
  <c r="K1619" i="1"/>
  <c r="L1619" i="1" s="1"/>
  <c r="K1620" i="1"/>
  <c r="L1620" i="1" s="1"/>
  <c r="K1621" i="1"/>
  <c r="K1622" i="1"/>
  <c r="L1622" i="1" s="1"/>
  <c r="K1623" i="1"/>
  <c r="K1624" i="1"/>
  <c r="L1624" i="1" s="1"/>
  <c r="K1625" i="1"/>
  <c r="K1626" i="1"/>
  <c r="L1626" i="1" s="1"/>
  <c r="K1627" i="1"/>
  <c r="K1628" i="1"/>
  <c r="L1628" i="1" s="1"/>
  <c r="K1629" i="1"/>
  <c r="K1630" i="1"/>
  <c r="L1630" i="1" s="1"/>
  <c r="K1631" i="1"/>
  <c r="K1632" i="1"/>
  <c r="L1632" i="1" s="1"/>
  <c r="K1633" i="1"/>
  <c r="K1634" i="1"/>
  <c r="L1634" i="1" s="1"/>
  <c r="K1635" i="1"/>
  <c r="L1635" i="1" s="1"/>
  <c r="K1636" i="1"/>
  <c r="K1637" i="1"/>
  <c r="L1637" i="1" s="1"/>
  <c r="K1638" i="1"/>
  <c r="K1639" i="1"/>
  <c r="L1639" i="1" s="1"/>
  <c r="K1640" i="1"/>
  <c r="K1641" i="1"/>
  <c r="L1641" i="1" s="1"/>
  <c r="K1642" i="1"/>
  <c r="K1643" i="1"/>
  <c r="L1643" i="1" s="1"/>
  <c r="K1644" i="1"/>
  <c r="K1645" i="1"/>
  <c r="L1645" i="1" s="1"/>
  <c r="K1646" i="1"/>
  <c r="K1647" i="1"/>
  <c r="L1647" i="1" s="1"/>
  <c r="K1648" i="1"/>
  <c r="K1649" i="1"/>
  <c r="L1649" i="1" s="1"/>
  <c r="K1650" i="1"/>
  <c r="K1651" i="1"/>
  <c r="K1652" i="1"/>
  <c r="L1652" i="1" s="1"/>
  <c r="K1653" i="1"/>
  <c r="K1654" i="1"/>
  <c r="L1654" i="1" s="1"/>
  <c r="K1655" i="1"/>
  <c r="K1656" i="1"/>
  <c r="L1656" i="1" s="1"/>
  <c r="K1657" i="1"/>
  <c r="K1658" i="1"/>
  <c r="L1658" i="1" s="1"/>
  <c r="K1659" i="1"/>
  <c r="K1660" i="1"/>
  <c r="L1660" i="1" s="1"/>
  <c r="K1661" i="1"/>
  <c r="K1662" i="1"/>
  <c r="L1662" i="1" s="1"/>
  <c r="K1663" i="1"/>
  <c r="K1664" i="1"/>
  <c r="L1664" i="1" s="1"/>
  <c r="K1665" i="1"/>
  <c r="K1666" i="1"/>
  <c r="L1666" i="1" s="1"/>
  <c r="K1667" i="1"/>
  <c r="K1668" i="1"/>
  <c r="L1668" i="1" s="1"/>
  <c r="K1669" i="1"/>
  <c r="K1670" i="1"/>
  <c r="L1670" i="1" s="1"/>
  <c r="K1671" i="1"/>
  <c r="K1672" i="1"/>
  <c r="L1672" i="1" s="1"/>
  <c r="K1673" i="1"/>
  <c r="K1674" i="1"/>
  <c r="K1675" i="1"/>
  <c r="K1676" i="1"/>
  <c r="L1676" i="1" s="1"/>
  <c r="K1677" i="1"/>
  <c r="K1678" i="1"/>
  <c r="L1678" i="1" s="1"/>
  <c r="K1679" i="1"/>
  <c r="K1680" i="1"/>
  <c r="L1680" i="1" s="1"/>
  <c r="K1681" i="1"/>
  <c r="K1682" i="1"/>
  <c r="L1682" i="1" s="1"/>
  <c r="K1683" i="1"/>
  <c r="K1684" i="1"/>
  <c r="L1684" i="1" s="1"/>
  <c r="K1685" i="1"/>
  <c r="K1686" i="1"/>
  <c r="L1686" i="1" s="1"/>
  <c r="K1687" i="1"/>
  <c r="K1688" i="1"/>
  <c r="L1688" i="1" s="1"/>
  <c r="K1689" i="1"/>
  <c r="K1690" i="1"/>
  <c r="L1690" i="1" s="1"/>
  <c r="K1691" i="1"/>
  <c r="K1692" i="1"/>
  <c r="L1692" i="1" s="1"/>
  <c r="K1693" i="1"/>
  <c r="K1694" i="1"/>
  <c r="L1694" i="1" s="1"/>
  <c r="K1695" i="1"/>
  <c r="K1696" i="1"/>
  <c r="L1696" i="1" s="1"/>
  <c r="K1697" i="1"/>
  <c r="K1698" i="1"/>
  <c r="K1699" i="1"/>
  <c r="K1700" i="1"/>
  <c r="K1701" i="1"/>
  <c r="K1702" i="1"/>
  <c r="L1702" i="1" s="1"/>
  <c r="K1703" i="1"/>
  <c r="L1703" i="1" s="1"/>
  <c r="K1704" i="1"/>
  <c r="K1705" i="1"/>
  <c r="K1706" i="1"/>
  <c r="K1707" i="1"/>
  <c r="K1708" i="1"/>
  <c r="K1709" i="1"/>
  <c r="L1709" i="1" s="1"/>
  <c r="K1710" i="1"/>
  <c r="K1711" i="1"/>
  <c r="K1712" i="1"/>
  <c r="K1713" i="1"/>
  <c r="K1714" i="1"/>
  <c r="K1715" i="1"/>
  <c r="K1716" i="1"/>
  <c r="L1716" i="1" s="1"/>
  <c r="K1717" i="1"/>
  <c r="K1718" i="1"/>
  <c r="L1718" i="1" s="1"/>
  <c r="K1719" i="1"/>
  <c r="K1720" i="1"/>
  <c r="L1720" i="1" s="1"/>
  <c r="K1721" i="1"/>
  <c r="K1722" i="1"/>
  <c r="K1723" i="1"/>
  <c r="K1724" i="1"/>
  <c r="K1725" i="1"/>
  <c r="K1726" i="1"/>
  <c r="L1726" i="1" s="1"/>
  <c r="K1727" i="1"/>
  <c r="K1728" i="1"/>
  <c r="K1729" i="1"/>
  <c r="K1730" i="1"/>
  <c r="K1731" i="1"/>
  <c r="K1732" i="1"/>
  <c r="L1732" i="1" s="1"/>
  <c r="K1733" i="1"/>
  <c r="K1734" i="1"/>
  <c r="K1735" i="1"/>
  <c r="K1736" i="1"/>
  <c r="K1737" i="1"/>
  <c r="K1738" i="1"/>
  <c r="L1738" i="1" s="1"/>
  <c r="K1739" i="1"/>
  <c r="K1740" i="1"/>
  <c r="K1741" i="1"/>
  <c r="K1742" i="1"/>
  <c r="K1743" i="1"/>
  <c r="K1744" i="1"/>
  <c r="L1744" i="1" s="1"/>
  <c r="K1745" i="1"/>
  <c r="K1746" i="1"/>
  <c r="K1747" i="1"/>
  <c r="K1748" i="1"/>
  <c r="L1748" i="1" s="1"/>
  <c r="K1749" i="1"/>
  <c r="K1750" i="1"/>
  <c r="L1750" i="1" s="1"/>
  <c r="K1751" i="1"/>
  <c r="K1752" i="1"/>
  <c r="L1752" i="1" s="1"/>
  <c r="K1753" i="1"/>
  <c r="K1754" i="1"/>
  <c r="L1754" i="1" s="1"/>
  <c r="K1755" i="1"/>
  <c r="K1756" i="1"/>
  <c r="L1756" i="1" s="1"/>
  <c r="K1757" i="1"/>
  <c r="K1758" i="1"/>
  <c r="L1758" i="1" s="1"/>
  <c r="K1759" i="1"/>
  <c r="K1760" i="1"/>
  <c r="L1760" i="1" s="1"/>
  <c r="K1761" i="1"/>
  <c r="K1762" i="1"/>
  <c r="L1762" i="1" s="1"/>
  <c r="K1763" i="1"/>
  <c r="K1764" i="1"/>
  <c r="L1764" i="1" s="1"/>
  <c r="K1765" i="1"/>
  <c r="K1766" i="1"/>
  <c r="K1767" i="1"/>
  <c r="K1768" i="1"/>
  <c r="K1769" i="1"/>
  <c r="K1770" i="1"/>
  <c r="K1771" i="1"/>
  <c r="L1771" i="1" s="1"/>
  <c r="K1772" i="1"/>
  <c r="K1773" i="1"/>
  <c r="K1774" i="1"/>
  <c r="K1775" i="1"/>
  <c r="L1775" i="1" s="1"/>
  <c r="K1776" i="1"/>
  <c r="K1777" i="1"/>
  <c r="L1777" i="1" s="1"/>
  <c r="K1778" i="1"/>
  <c r="K1779" i="1"/>
  <c r="L1779" i="1" s="1"/>
  <c r="K1780" i="1"/>
  <c r="L1780" i="1" s="1"/>
  <c r="K1781" i="1"/>
  <c r="K1782" i="1"/>
  <c r="K1783" i="1"/>
  <c r="L1783" i="1" s="1"/>
  <c r="K1784" i="1"/>
  <c r="K1785" i="1"/>
  <c r="L1785" i="1" s="1"/>
  <c r="K1786" i="1"/>
  <c r="K1787" i="1"/>
  <c r="L1787" i="1" s="1"/>
  <c r="K1788" i="1"/>
  <c r="K1789" i="1"/>
  <c r="L1789" i="1" s="1"/>
  <c r="K1790" i="1"/>
  <c r="K1791" i="1"/>
  <c r="L1791" i="1" s="1"/>
  <c r="K1792" i="1"/>
  <c r="K1793" i="1"/>
  <c r="L1793" i="1" s="1"/>
  <c r="K1794" i="1"/>
  <c r="K1795" i="1"/>
  <c r="L1795" i="1" s="1"/>
  <c r="K1796" i="1"/>
  <c r="K1797" i="1"/>
  <c r="L1797" i="1" s="1"/>
  <c r="K1798" i="1"/>
  <c r="K1799" i="1"/>
  <c r="L1799" i="1" s="1"/>
  <c r="K1800" i="1"/>
  <c r="K1801" i="1"/>
  <c r="L1801" i="1" s="1"/>
  <c r="K1802" i="1"/>
  <c r="K1803" i="1"/>
  <c r="L1803" i="1" s="1"/>
  <c r="K1804" i="1"/>
  <c r="K1805" i="1"/>
  <c r="L1805" i="1" s="1"/>
  <c r="K1806" i="1"/>
  <c r="L1806" i="1" s="1"/>
  <c r="K1807" i="1"/>
  <c r="L1807" i="1" s="1"/>
  <c r="K1808" i="1"/>
  <c r="K1809" i="1"/>
  <c r="K1810" i="1"/>
  <c r="L1810" i="1" s="1"/>
  <c r="K1811" i="1"/>
  <c r="K1812" i="1"/>
  <c r="L1812" i="1" s="1"/>
  <c r="K1813" i="1"/>
  <c r="K1814" i="1"/>
  <c r="L1814" i="1" s="1"/>
  <c r="K1815" i="1"/>
  <c r="L1815" i="1" s="1"/>
  <c r="K1816" i="1"/>
  <c r="K1817" i="1"/>
  <c r="L1817" i="1" s="1"/>
  <c r="K1818" i="1"/>
  <c r="K1819" i="1"/>
  <c r="L1819" i="1" s="1"/>
  <c r="K1820" i="1"/>
  <c r="K1821" i="1"/>
  <c r="L1821" i="1" s="1"/>
  <c r="K1822" i="1"/>
  <c r="K1823" i="1"/>
  <c r="L1823" i="1" s="1"/>
  <c r="K1824" i="1"/>
  <c r="K1825" i="1"/>
  <c r="L1825" i="1" s="1"/>
  <c r="K1826" i="1"/>
  <c r="K1827" i="1"/>
  <c r="L1827" i="1" s="1"/>
  <c r="K1828" i="1"/>
  <c r="K1829" i="1"/>
  <c r="L1829" i="1" s="1"/>
  <c r="K1830" i="1"/>
  <c r="K1831" i="1"/>
  <c r="L1831" i="1" s="1"/>
  <c r="K1832" i="1"/>
  <c r="K1833" i="1"/>
  <c r="L1833" i="1" s="1"/>
  <c r="K1834" i="1"/>
  <c r="L1834" i="1" s="1"/>
  <c r="K1835" i="1"/>
  <c r="K1836" i="1"/>
  <c r="L1836" i="1" s="1"/>
  <c r="K1837" i="1"/>
  <c r="K1838" i="1"/>
  <c r="L1838" i="1" s="1"/>
  <c r="K1839" i="1"/>
  <c r="K1840" i="1"/>
  <c r="L1840" i="1" s="1"/>
  <c r="K1841" i="1"/>
  <c r="K1842" i="1"/>
  <c r="L1842" i="1" s="1"/>
  <c r="K1843" i="1"/>
  <c r="K1844" i="1"/>
  <c r="L1844" i="1" s="1"/>
  <c r="K1845" i="1"/>
  <c r="L1845" i="1" s="1"/>
  <c r="K1846" i="1"/>
  <c r="K1847" i="1"/>
  <c r="L1847" i="1" s="1"/>
  <c r="K1848" i="1"/>
  <c r="K1849" i="1"/>
  <c r="K1850" i="1"/>
  <c r="L1850" i="1" s="1"/>
  <c r="K1851" i="1"/>
  <c r="K1852" i="1"/>
  <c r="L1852" i="1" s="1"/>
  <c r="K1853" i="1"/>
  <c r="L1853" i="1" s="1"/>
  <c r="K1854" i="1"/>
  <c r="K1855" i="1"/>
  <c r="K1856" i="1"/>
  <c r="L1856" i="1" s="1"/>
  <c r="K1857" i="1"/>
  <c r="K1858" i="1"/>
  <c r="L1858" i="1" s="1"/>
  <c r="K1859" i="1"/>
  <c r="K1860" i="1"/>
  <c r="L1860" i="1" s="1"/>
  <c r="K1861" i="1"/>
  <c r="K1862" i="1"/>
  <c r="L1862" i="1" s="1"/>
  <c r="K1863" i="1"/>
  <c r="L1863" i="1" s="1"/>
  <c r="K1864" i="1"/>
  <c r="K1865" i="1"/>
  <c r="K1866" i="1"/>
  <c r="L1866" i="1" s="1"/>
  <c r="K1867" i="1"/>
  <c r="K1868" i="1"/>
  <c r="L1868" i="1" s="1"/>
  <c r="K1869" i="1"/>
  <c r="K1870" i="1"/>
  <c r="L1870" i="1" s="1"/>
  <c r="K1871" i="1"/>
  <c r="K1872" i="1"/>
  <c r="L1872" i="1" s="1"/>
  <c r="K1873" i="1"/>
  <c r="K1874" i="1"/>
  <c r="L1874" i="1" s="1"/>
  <c r="K1875" i="1"/>
  <c r="K1876" i="1"/>
  <c r="L1876" i="1" s="1"/>
  <c r="K1877" i="1"/>
  <c r="K1878" i="1"/>
  <c r="L1878" i="1" s="1"/>
  <c r="K1879" i="1"/>
  <c r="K1880" i="1"/>
  <c r="L1880" i="1" s="1"/>
  <c r="K1881" i="1"/>
  <c r="K1882" i="1"/>
  <c r="L1882" i="1" s="1"/>
  <c r="K1883" i="1"/>
  <c r="K1884" i="1"/>
  <c r="L1884" i="1" s="1"/>
  <c r="K1885" i="1"/>
  <c r="K1886" i="1"/>
  <c r="L1886" i="1" s="1"/>
  <c r="K1887" i="1"/>
  <c r="K1888" i="1"/>
  <c r="L1888" i="1" s="1"/>
  <c r="K1889" i="1"/>
  <c r="K1890" i="1"/>
  <c r="L1890" i="1" s="1"/>
  <c r="K1891" i="1"/>
  <c r="K1892" i="1"/>
  <c r="L1892" i="1" s="1"/>
  <c r="K1893" i="1"/>
  <c r="K1894" i="1"/>
  <c r="L1894" i="1" s="1"/>
  <c r="K1895" i="1"/>
  <c r="K1896" i="1"/>
  <c r="L1896" i="1" s="1"/>
  <c r="K1897" i="1"/>
  <c r="K1898" i="1"/>
  <c r="L1898" i="1" s="1"/>
  <c r="K1899" i="1"/>
  <c r="K1900" i="1"/>
  <c r="L1900" i="1" s="1"/>
  <c r="K1901" i="1"/>
  <c r="K1902" i="1"/>
  <c r="L1902" i="1" s="1"/>
  <c r="K1903" i="1"/>
  <c r="K1904" i="1"/>
  <c r="L1904" i="1" s="1"/>
  <c r="K1905" i="1"/>
  <c r="K1906" i="1"/>
  <c r="L1906" i="1" s="1"/>
  <c r="K1907" i="1"/>
  <c r="K1908" i="1"/>
  <c r="K1909" i="1"/>
  <c r="L1909" i="1" s="1"/>
  <c r="K1910" i="1"/>
  <c r="K1911" i="1"/>
  <c r="L1911" i="1" s="1"/>
  <c r="K1912" i="1"/>
  <c r="K1913" i="1"/>
  <c r="L1913" i="1" s="1"/>
  <c r="K1914" i="1"/>
  <c r="K1915" i="1"/>
  <c r="L1915" i="1" s="1"/>
  <c r="K1916" i="1"/>
  <c r="K1917" i="1"/>
  <c r="L1917" i="1" s="1"/>
  <c r="K1918" i="1"/>
  <c r="K1919" i="1"/>
  <c r="L1919" i="1" s="1"/>
  <c r="K1920" i="1"/>
  <c r="K1921" i="1"/>
  <c r="L1921" i="1" s="1"/>
  <c r="K1922" i="1"/>
  <c r="L1922" i="1" s="1"/>
  <c r="K1923" i="1"/>
  <c r="K1924" i="1"/>
  <c r="L1924" i="1" s="1"/>
  <c r="K1925" i="1"/>
  <c r="K1926" i="1"/>
  <c r="L1926" i="1" s="1"/>
  <c r="K1927" i="1"/>
  <c r="K1928" i="1"/>
  <c r="L1928" i="1" s="1"/>
  <c r="K1929" i="1"/>
  <c r="L1929" i="1" s="1"/>
  <c r="K1930" i="1"/>
  <c r="K1931" i="1"/>
  <c r="L1931" i="1" s="1"/>
  <c r="K1932" i="1"/>
  <c r="K1933" i="1"/>
  <c r="L1933" i="1" s="1"/>
  <c r="K1934" i="1"/>
  <c r="K1935" i="1"/>
  <c r="L1935" i="1" s="1"/>
  <c r="K1936" i="1"/>
  <c r="K1937" i="1"/>
  <c r="K1938" i="1"/>
  <c r="K1939" i="1"/>
  <c r="L1939" i="1" s="1"/>
  <c r="K1940" i="1"/>
  <c r="K1941" i="1"/>
  <c r="L1941" i="1" s="1"/>
  <c r="K1942" i="1"/>
  <c r="K1943" i="1"/>
  <c r="L1943" i="1" s="1"/>
  <c r="K1944" i="1"/>
  <c r="K1945" i="1"/>
  <c r="L1945" i="1" s="1"/>
  <c r="K1946" i="1"/>
  <c r="K1947" i="1"/>
  <c r="K1948" i="1"/>
  <c r="K1949" i="1"/>
  <c r="L1949" i="1" s="1"/>
  <c r="K1950" i="1"/>
  <c r="K1951" i="1"/>
  <c r="L1951" i="1" s="1"/>
  <c r="K1952" i="1"/>
  <c r="K1953" i="1"/>
  <c r="L1953" i="1" s="1"/>
  <c r="K1954" i="1"/>
  <c r="K1955" i="1"/>
  <c r="L1955" i="1" s="1"/>
  <c r="K1956" i="1"/>
  <c r="K1957" i="1"/>
  <c r="L1957" i="1" s="1"/>
  <c r="K1958" i="1"/>
  <c r="K1959" i="1"/>
  <c r="K1960" i="1"/>
  <c r="L1960" i="1" s="1"/>
  <c r="K1961" i="1"/>
  <c r="K1962" i="1"/>
  <c r="L1962" i="1" s="1"/>
  <c r="K1963" i="1"/>
  <c r="K1964" i="1"/>
  <c r="L1964" i="1" s="1"/>
  <c r="K1965" i="1"/>
  <c r="K1966" i="1"/>
  <c r="L1966" i="1" s="1"/>
  <c r="K1967" i="1"/>
  <c r="K1968" i="1"/>
  <c r="K1969" i="1"/>
  <c r="L1969" i="1" s="1"/>
  <c r="K1970" i="1"/>
  <c r="K1971" i="1"/>
  <c r="L1971" i="1" s="1"/>
  <c r="K1972" i="1"/>
  <c r="K1973" i="1"/>
  <c r="L1973" i="1" s="1"/>
  <c r="K1974" i="1"/>
  <c r="K1975" i="1"/>
  <c r="K1976" i="1"/>
  <c r="L1976" i="1" s="1"/>
  <c r="K1977" i="1"/>
  <c r="K1978" i="1"/>
  <c r="L1978" i="1" s="1"/>
  <c r="K1979" i="1"/>
  <c r="K1980" i="1"/>
  <c r="L1980" i="1" s="1"/>
  <c r="K1981" i="1"/>
  <c r="K1982" i="1"/>
  <c r="L1982" i="1" s="1"/>
  <c r="K1983" i="1"/>
  <c r="K1984" i="1"/>
  <c r="L1984" i="1" s="1"/>
  <c r="K1985" i="1"/>
  <c r="K1986" i="1"/>
  <c r="L1986" i="1" s="1"/>
  <c r="K1987" i="1"/>
  <c r="K1988" i="1"/>
  <c r="L1988" i="1" s="1"/>
  <c r="K1989" i="1"/>
  <c r="K1990" i="1"/>
  <c r="K1991" i="1"/>
  <c r="L1991" i="1" s="1"/>
  <c r="K1992" i="1"/>
  <c r="K1993" i="1"/>
  <c r="L1993" i="1" s="1"/>
  <c r="K1994" i="1"/>
  <c r="K1995" i="1"/>
  <c r="L1995" i="1" s="1"/>
  <c r="K1996" i="1"/>
  <c r="K1997" i="1"/>
  <c r="L1997" i="1" s="1"/>
  <c r="K1998" i="1"/>
  <c r="K1999" i="1"/>
  <c r="L1999" i="1" s="1"/>
  <c r="K2000" i="1"/>
  <c r="L2000" i="1" s="1"/>
  <c r="K2001" i="1"/>
  <c r="K2002" i="1"/>
  <c r="L2002" i="1" s="1"/>
  <c r="K2003" i="1"/>
  <c r="K2004" i="1"/>
  <c r="K2005" i="1"/>
  <c r="L2005" i="1" s="1"/>
  <c r="K2006" i="1"/>
  <c r="K2007" i="1"/>
  <c r="L2007" i="1" s="1"/>
  <c r="K2008" i="1"/>
  <c r="L2008" i="1" s="1"/>
  <c r="K2009" i="1"/>
  <c r="K2010" i="1"/>
  <c r="K2011" i="1"/>
  <c r="K2012" i="1"/>
  <c r="L2012" i="1" s="1"/>
  <c r="K2013" i="1"/>
  <c r="K2014" i="1"/>
  <c r="L2014" i="1" s="1"/>
  <c r="K2015" i="1"/>
  <c r="K2016" i="1"/>
  <c r="K2017" i="1"/>
  <c r="K2018" i="1"/>
  <c r="L2018" i="1" s="1"/>
  <c r="K2019" i="1"/>
  <c r="K2020" i="1"/>
  <c r="L2020" i="1" s="1"/>
  <c r="K2021" i="1"/>
  <c r="K2022" i="1"/>
  <c r="L2022" i="1" s="1"/>
  <c r="K2023" i="1"/>
  <c r="K2024" i="1"/>
  <c r="L2024" i="1" s="1"/>
  <c r="K2025" i="1"/>
  <c r="K2026" i="1"/>
  <c r="K2027" i="1"/>
  <c r="L2027" i="1" s="1"/>
  <c r="K2028" i="1"/>
  <c r="K2029" i="1"/>
  <c r="L2029" i="1" s="1"/>
  <c r="K2030" i="1"/>
  <c r="K2031" i="1"/>
  <c r="K2032" i="1"/>
  <c r="K2033" i="1"/>
  <c r="L2033" i="1" s="1"/>
  <c r="K2034" i="1"/>
  <c r="K2035" i="1"/>
  <c r="L2035" i="1" s="1"/>
  <c r="K2036" i="1"/>
  <c r="K2037" i="1"/>
  <c r="L2037" i="1" s="1"/>
  <c r="K2038" i="1"/>
  <c r="K2039" i="1"/>
  <c r="L2039" i="1" s="1"/>
  <c r="K2040" i="1"/>
  <c r="K2041" i="1"/>
  <c r="L2041" i="1" s="1"/>
  <c r="K2042" i="1"/>
  <c r="K2043" i="1"/>
  <c r="L2043" i="1" s="1"/>
  <c r="K2044" i="1"/>
  <c r="K2045" i="1"/>
  <c r="L2045" i="1" s="1"/>
  <c r="K2046" i="1"/>
  <c r="K2047" i="1"/>
  <c r="L2047" i="1" s="1"/>
  <c r="K2048" i="1"/>
  <c r="K2049" i="1"/>
  <c r="L2049" i="1" s="1"/>
  <c r="K2050" i="1"/>
  <c r="K2051" i="1"/>
  <c r="L2051" i="1" s="1"/>
  <c r="K2052" i="1"/>
  <c r="K2053" i="1"/>
  <c r="L2053" i="1" s="1"/>
  <c r="K2054" i="1"/>
  <c r="K2055" i="1"/>
  <c r="L2055" i="1" s="1"/>
  <c r="K2056" i="1"/>
  <c r="K2057" i="1"/>
  <c r="L2057" i="1" s="1"/>
  <c r="K2058" i="1"/>
  <c r="K2059" i="1"/>
  <c r="L2059" i="1" s="1"/>
  <c r="K2060" i="1"/>
  <c r="K2061" i="1"/>
  <c r="L2061" i="1" s="1"/>
  <c r="K2062" i="1"/>
  <c r="K2063" i="1"/>
  <c r="L2063" i="1" s="1"/>
  <c r="K2064" i="1"/>
  <c r="K2065" i="1"/>
  <c r="L2065" i="1" s="1"/>
  <c r="K2066" i="1"/>
  <c r="K2067" i="1"/>
  <c r="L2067" i="1" s="1"/>
  <c r="K2068" i="1"/>
  <c r="K2069" i="1"/>
  <c r="L2069" i="1" s="1"/>
  <c r="K2070" i="1"/>
  <c r="K2071" i="1"/>
  <c r="L2071" i="1" s="1"/>
  <c r="K2072" i="1"/>
  <c r="K2073" i="1"/>
  <c r="L2073" i="1" s="1"/>
  <c r="K2074" i="1"/>
  <c r="K2075" i="1"/>
  <c r="L2075" i="1" s="1"/>
  <c r="K2076" i="1"/>
  <c r="K2077" i="1"/>
  <c r="L2077" i="1" s="1"/>
  <c r="K2078" i="1"/>
  <c r="K2079" i="1"/>
  <c r="L2079" i="1" s="1"/>
  <c r="K2080" i="1"/>
  <c r="K2081" i="1"/>
  <c r="L2081" i="1" s="1"/>
  <c r="K2082" i="1"/>
  <c r="K2083" i="1"/>
  <c r="L2083" i="1" s="1"/>
  <c r="K2084" i="1"/>
  <c r="K2085" i="1"/>
  <c r="L2085" i="1" s="1"/>
  <c r="K2086" i="1"/>
  <c r="L2086" i="1" s="1"/>
  <c r="K2087" i="1"/>
  <c r="K2088" i="1"/>
  <c r="L2088" i="1" s="1"/>
  <c r="K2089" i="1"/>
  <c r="K2090" i="1"/>
  <c r="L2090" i="1" s="1"/>
  <c r="K2091" i="1"/>
  <c r="K2092" i="1"/>
  <c r="L2092" i="1" s="1"/>
  <c r="K2093" i="1"/>
  <c r="K2094" i="1"/>
  <c r="L2094" i="1" s="1"/>
  <c r="K2095" i="1"/>
  <c r="K2096" i="1"/>
  <c r="L2096" i="1" s="1"/>
  <c r="K2097" i="1"/>
  <c r="K2098" i="1"/>
  <c r="L2098" i="1" s="1"/>
  <c r="K2099" i="1"/>
  <c r="K2100" i="1"/>
  <c r="L2100" i="1" s="1"/>
  <c r="K2101" i="1"/>
  <c r="K2102" i="1"/>
  <c r="L2102" i="1" s="1"/>
  <c r="K2103" i="1"/>
  <c r="K2104" i="1"/>
  <c r="L2104" i="1" s="1"/>
  <c r="K2105" i="1"/>
  <c r="K2106" i="1"/>
  <c r="L2106" i="1" s="1"/>
  <c r="K2107" i="1"/>
  <c r="K2108" i="1"/>
  <c r="L2108" i="1" s="1"/>
  <c r="K2109" i="1"/>
  <c r="K2110" i="1"/>
  <c r="L2110" i="1" s="1"/>
  <c r="K2111" i="1"/>
  <c r="K2112" i="1"/>
  <c r="L2112" i="1" s="1"/>
  <c r="K2113" i="1"/>
  <c r="K2114" i="1"/>
  <c r="L2114" i="1" s="1"/>
  <c r="K2115" i="1"/>
  <c r="K2116" i="1"/>
  <c r="L2116" i="1" s="1"/>
  <c r="K2117" i="1"/>
  <c r="L2117" i="1" s="1"/>
  <c r="K2118" i="1"/>
  <c r="K2119" i="1"/>
  <c r="L2119" i="1" s="1"/>
  <c r="K2120" i="1"/>
  <c r="K2121" i="1"/>
  <c r="L2121" i="1" s="1"/>
  <c r="K2122" i="1"/>
  <c r="K2123" i="1"/>
  <c r="L2123" i="1" s="1"/>
  <c r="K2124" i="1"/>
  <c r="K2125" i="1"/>
  <c r="L2125" i="1" s="1"/>
  <c r="K2126" i="1"/>
  <c r="K2127" i="1"/>
  <c r="L2127" i="1" s="1"/>
  <c r="K2128" i="1"/>
  <c r="K2129" i="1"/>
  <c r="L2129" i="1" s="1"/>
  <c r="K2130" i="1"/>
  <c r="K2131" i="1"/>
  <c r="L2131" i="1" s="1"/>
  <c r="K2132" i="1"/>
  <c r="K2133" i="1"/>
  <c r="L2133" i="1" s="1"/>
  <c r="K2134" i="1"/>
  <c r="K2135" i="1"/>
  <c r="L2135" i="1" s="1"/>
  <c r="K2136" i="1"/>
  <c r="K2137" i="1"/>
  <c r="L2137" i="1" s="1"/>
  <c r="K2138" i="1"/>
  <c r="K2139" i="1"/>
  <c r="L2139" i="1" s="1"/>
  <c r="K2140" i="1"/>
  <c r="K2141" i="1"/>
  <c r="L2141" i="1" s="1"/>
  <c r="K2142" i="1"/>
  <c r="K2143" i="1"/>
  <c r="L2143" i="1" s="1"/>
  <c r="K2144" i="1"/>
  <c r="K2145" i="1"/>
  <c r="L2145" i="1" s="1"/>
  <c r="K2146" i="1"/>
  <c r="K2147" i="1"/>
  <c r="L2147" i="1" s="1"/>
  <c r="K2148" i="1"/>
  <c r="K2149" i="1"/>
  <c r="L2149" i="1" s="1"/>
  <c r="K2150" i="1"/>
  <c r="K2151" i="1"/>
  <c r="L2151" i="1" s="1"/>
  <c r="K2152" i="1"/>
  <c r="K2153" i="1"/>
  <c r="L2153" i="1" s="1"/>
  <c r="K2154" i="1"/>
  <c r="K2155" i="1"/>
  <c r="L2155" i="1" s="1"/>
  <c r="K2156" i="1"/>
  <c r="K2157" i="1"/>
  <c r="L2157" i="1" s="1"/>
  <c r="K2158" i="1"/>
  <c r="K2159" i="1"/>
  <c r="L2159" i="1" s="1"/>
  <c r="K2160" i="1"/>
  <c r="K2161" i="1"/>
  <c r="L2161" i="1" s="1"/>
  <c r="K2162" i="1"/>
  <c r="K2163" i="1"/>
  <c r="L2163" i="1" s="1"/>
  <c r="K2164" i="1"/>
  <c r="K2165" i="1"/>
  <c r="L2165" i="1" s="1"/>
  <c r="K2166" i="1"/>
  <c r="K2167" i="1"/>
  <c r="L2167" i="1" s="1"/>
  <c r="K2168" i="1"/>
  <c r="K2169" i="1"/>
  <c r="L2169" i="1" s="1"/>
  <c r="K2170" i="1"/>
  <c r="L2170" i="1" s="1"/>
  <c r="K2171" i="1"/>
  <c r="K2172" i="1"/>
  <c r="L2172" i="1" s="1"/>
  <c r="K2173" i="1"/>
  <c r="K2174" i="1"/>
  <c r="L2174" i="1" s="1"/>
  <c r="K2175" i="1"/>
  <c r="K2176" i="1"/>
  <c r="L2176" i="1" s="1"/>
  <c r="K2177" i="1"/>
  <c r="K2178" i="1"/>
  <c r="L2178" i="1" s="1"/>
  <c r="K2179" i="1"/>
  <c r="K2180" i="1"/>
  <c r="L2180" i="1" s="1"/>
  <c r="K2181" i="1"/>
  <c r="K2182" i="1"/>
  <c r="L2182" i="1" s="1"/>
  <c r="K2183" i="1"/>
  <c r="K2184" i="1"/>
  <c r="L2184" i="1" s="1"/>
  <c r="K2185" i="1"/>
  <c r="K2186" i="1"/>
  <c r="L2186" i="1" s="1"/>
  <c r="K2187" i="1"/>
  <c r="K2188" i="1"/>
  <c r="L2188" i="1" s="1"/>
  <c r="K2189" i="1"/>
  <c r="K2190" i="1"/>
  <c r="L2190" i="1" s="1"/>
  <c r="K2191" i="1"/>
  <c r="K2192" i="1"/>
  <c r="L2192" i="1" s="1"/>
  <c r="K2193" i="1"/>
  <c r="K2194" i="1"/>
  <c r="L2194" i="1" s="1"/>
  <c r="K2195" i="1"/>
  <c r="K2196" i="1"/>
  <c r="L2196" i="1" s="1"/>
  <c r="K2197" i="1"/>
  <c r="K2198" i="1"/>
  <c r="L2198" i="1" s="1"/>
  <c r="K2199" i="1"/>
  <c r="K2200" i="1"/>
  <c r="L2200" i="1" s="1"/>
  <c r="K2201" i="1"/>
  <c r="K2202" i="1"/>
  <c r="L2202" i="1" s="1"/>
  <c r="K2203" i="1"/>
  <c r="K2204" i="1"/>
  <c r="L2204" i="1" s="1"/>
  <c r="K2205" i="1"/>
  <c r="K2206" i="1"/>
  <c r="L2206" i="1" s="1"/>
  <c r="K2207" i="1"/>
  <c r="K2208" i="1"/>
  <c r="L2208" i="1" s="1"/>
  <c r="K2209" i="1"/>
  <c r="K2210" i="1"/>
  <c r="L2210" i="1" s="1"/>
  <c r="K2211" i="1"/>
  <c r="K2212" i="1"/>
  <c r="L2212" i="1" s="1"/>
  <c r="K2213" i="1"/>
  <c r="K2214" i="1"/>
  <c r="L2214" i="1" s="1"/>
  <c r="K2215" i="1"/>
  <c r="K2216" i="1"/>
  <c r="L2216" i="1" s="1"/>
  <c r="K2217" i="1"/>
  <c r="K2218" i="1"/>
  <c r="L2218" i="1" s="1"/>
  <c r="K2219" i="1"/>
  <c r="K2220" i="1"/>
  <c r="L2220" i="1" s="1"/>
  <c r="K2221" i="1"/>
  <c r="K2222" i="1"/>
  <c r="L2222" i="1" s="1"/>
  <c r="K2223" i="1"/>
  <c r="K2224" i="1"/>
  <c r="L2224" i="1" s="1"/>
  <c r="K2225" i="1"/>
  <c r="K2226" i="1"/>
  <c r="L2226" i="1" s="1"/>
  <c r="K2227" i="1"/>
  <c r="K2228" i="1"/>
  <c r="K2229" i="1"/>
  <c r="L2229" i="1" s="1"/>
  <c r="K2230" i="1"/>
  <c r="K2231" i="1"/>
  <c r="L2231" i="1" s="1"/>
  <c r="K2232" i="1"/>
  <c r="K2233" i="1"/>
  <c r="L2233" i="1" s="1"/>
  <c r="K2234" i="1"/>
  <c r="K2235" i="1"/>
  <c r="L2235" i="1" s="1"/>
  <c r="K2236" i="1"/>
  <c r="K2237" i="1"/>
  <c r="L2237" i="1" s="1"/>
  <c r="K2238" i="1"/>
  <c r="K2239" i="1"/>
  <c r="L2239" i="1" s="1"/>
  <c r="K2240" i="1"/>
  <c r="K2241" i="1"/>
  <c r="L2241" i="1" s="1"/>
  <c r="K2242" i="1"/>
  <c r="K2243" i="1"/>
  <c r="L2243" i="1" s="1"/>
  <c r="K2244" i="1"/>
  <c r="K2245" i="1"/>
  <c r="L2245" i="1" s="1"/>
  <c r="K2246" i="1"/>
  <c r="K2247" i="1"/>
  <c r="L2247" i="1" s="1"/>
  <c r="K2248" i="1"/>
  <c r="K2249" i="1"/>
  <c r="L2249" i="1" s="1"/>
  <c r="K2250" i="1"/>
  <c r="K2251" i="1"/>
  <c r="L2251" i="1" s="1"/>
  <c r="K2252" i="1"/>
  <c r="K2253" i="1"/>
  <c r="L2253" i="1" s="1"/>
  <c r="K2254" i="1"/>
  <c r="K2255" i="1"/>
  <c r="L2255" i="1" s="1"/>
  <c r="K2256" i="1"/>
  <c r="K2257" i="1"/>
  <c r="L2257" i="1" s="1"/>
  <c r="K2258" i="1"/>
  <c r="K2259" i="1"/>
  <c r="L2259" i="1" s="1"/>
  <c r="K2260" i="1"/>
  <c r="K2261" i="1"/>
  <c r="L2261" i="1" s="1"/>
  <c r="K2262" i="1"/>
  <c r="K2263" i="1"/>
  <c r="L2263" i="1" s="1"/>
  <c r="K2264" i="1"/>
  <c r="K2265" i="1"/>
  <c r="L2265" i="1" s="1"/>
  <c r="K2266" i="1"/>
  <c r="K2267" i="1"/>
  <c r="L2267" i="1" s="1"/>
  <c r="K2268" i="1"/>
  <c r="K2269" i="1"/>
  <c r="L2269" i="1" s="1"/>
  <c r="K2270" i="1"/>
  <c r="K2271" i="1"/>
  <c r="K2272" i="1"/>
  <c r="L2272" i="1" s="1"/>
  <c r="K2273" i="1"/>
  <c r="K2274" i="1"/>
  <c r="L2274" i="1" s="1"/>
  <c r="K2275" i="1"/>
  <c r="K2276" i="1"/>
  <c r="L2276" i="1" s="1"/>
  <c r="K2277" i="1"/>
  <c r="K2278" i="1"/>
  <c r="L2278" i="1" s="1"/>
  <c r="K2279" i="1"/>
  <c r="K2280" i="1"/>
  <c r="L2280" i="1" s="1"/>
  <c r="K2281" i="1"/>
  <c r="K2282" i="1"/>
  <c r="L2282" i="1" s="1"/>
  <c r="K2283" i="1"/>
  <c r="K2284" i="1"/>
  <c r="L2284" i="1" s="1"/>
  <c r="K2285" i="1"/>
  <c r="K2286" i="1"/>
  <c r="L2286" i="1" s="1"/>
  <c r="K2287" i="1"/>
  <c r="K2288" i="1"/>
  <c r="L2288" i="1" s="1"/>
  <c r="K2289" i="1"/>
  <c r="K2290" i="1"/>
  <c r="L2290" i="1" s="1"/>
  <c r="K2291" i="1"/>
  <c r="K2292" i="1"/>
  <c r="L2292" i="1" s="1"/>
  <c r="K2293" i="1"/>
  <c r="K2294" i="1"/>
  <c r="L2294" i="1" s="1"/>
  <c r="K2295" i="1"/>
  <c r="K2296" i="1"/>
  <c r="L2296" i="1" s="1"/>
  <c r="K2297" i="1"/>
  <c r="K2298" i="1"/>
  <c r="L2298" i="1" s="1"/>
  <c r="K2299" i="1"/>
  <c r="K2300" i="1"/>
  <c r="L2300" i="1" s="1"/>
  <c r="K2301" i="1"/>
  <c r="K2302" i="1"/>
  <c r="L2302" i="1" s="1"/>
  <c r="K2303" i="1"/>
  <c r="K2304" i="1"/>
  <c r="L2304" i="1" s="1"/>
  <c r="K2305" i="1"/>
  <c r="K2306" i="1"/>
  <c r="L2306" i="1" s="1"/>
  <c r="K2307" i="1"/>
  <c r="K2308" i="1"/>
  <c r="L2308" i="1" s="1"/>
  <c r="K2309" i="1"/>
  <c r="K2310" i="1"/>
  <c r="L2310" i="1" s="1"/>
  <c r="K2311" i="1"/>
  <c r="K2312" i="1"/>
  <c r="L2312" i="1" s="1"/>
  <c r="K2313" i="1"/>
  <c r="K2314" i="1"/>
  <c r="L2314" i="1" s="1"/>
  <c r="K2315" i="1"/>
  <c r="K2316" i="1"/>
  <c r="L2316" i="1" s="1"/>
  <c r="K2317" i="1"/>
  <c r="K2318" i="1"/>
  <c r="L2318" i="1" s="1"/>
  <c r="K2319" i="1"/>
  <c r="L2319" i="1" s="1"/>
  <c r="K2320" i="1"/>
  <c r="K2321" i="1"/>
  <c r="L2321" i="1" s="1"/>
  <c r="K2322" i="1"/>
  <c r="K2323" i="1"/>
  <c r="L2323" i="1" s="1"/>
  <c r="K2324" i="1"/>
  <c r="K2325" i="1"/>
  <c r="L2325" i="1" s="1"/>
  <c r="K2326" i="1"/>
  <c r="K2327" i="1"/>
  <c r="L2327" i="1" s="1"/>
  <c r="K2328" i="1"/>
  <c r="K2329" i="1"/>
  <c r="L2329" i="1" s="1"/>
  <c r="K2330" i="1"/>
  <c r="K2331" i="1"/>
  <c r="L2331" i="1" s="1"/>
  <c r="K2332" i="1"/>
  <c r="K2333" i="1"/>
  <c r="L2333" i="1" s="1"/>
  <c r="K2334" i="1"/>
  <c r="K2335" i="1"/>
  <c r="L2335" i="1" s="1"/>
  <c r="K2336" i="1"/>
  <c r="K2337" i="1"/>
  <c r="L2337" i="1" s="1"/>
  <c r="K2338" i="1"/>
  <c r="K2339" i="1"/>
  <c r="L2339" i="1" s="1"/>
  <c r="K2340" i="1"/>
  <c r="K2341" i="1"/>
  <c r="L2341" i="1" s="1"/>
  <c r="K2342" i="1"/>
  <c r="K2343" i="1"/>
  <c r="L2343" i="1" s="1"/>
  <c r="K2344" i="1"/>
  <c r="K2345" i="1"/>
  <c r="L2345" i="1" s="1"/>
  <c r="K2346" i="1"/>
  <c r="K2347" i="1"/>
  <c r="L2347" i="1" s="1"/>
  <c r="K2348" i="1"/>
  <c r="K2349" i="1"/>
  <c r="L2349" i="1" s="1"/>
  <c r="K2350" i="1"/>
  <c r="K2351" i="1"/>
  <c r="L2351" i="1" s="1"/>
  <c r="K2352" i="1"/>
  <c r="K2353" i="1"/>
  <c r="L2353" i="1" s="1"/>
  <c r="K2354" i="1"/>
  <c r="K2355" i="1"/>
  <c r="L2355" i="1" s="1"/>
  <c r="K2356" i="1"/>
  <c r="K2357" i="1"/>
  <c r="L2357" i="1" s="1"/>
  <c r="K2358" i="1"/>
  <c r="K2359" i="1"/>
  <c r="L2359" i="1" s="1"/>
  <c r="K2360" i="1"/>
  <c r="L2360" i="1" s="1"/>
  <c r="K2361" i="1"/>
  <c r="K2362" i="1"/>
  <c r="L2362" i="1" s="1"/>
  <c r="K2363" i="1"/>
  <c r="K2364" i="1"/>
  <c r="L2364" i="1" s="1"/>
  <c r="K2365" i="1"/>
  <c r="K2366" i="1"/>
  <c r="L2366" i="1" s="1"/>
  <c r="K2367" i="1"/>
  <c r="L2367" i="1" s="1"/>
  <c r="K2368" i="1"/>
  <c r="L2368" i="1" s="1"/>
  <c r="K2369" i="1"/>
  <c r="K2370" i="1"/>
  <c r="L2370" i="1" s="1"/>
  <c r="K2371" i="1"/>
  <c r="L2371" i="1" s="1"/>
  <c r="K2372" i="1"/>
  <c r="K2373" i="1"/>
  <c r="L2373" i="1" s="1"/>
  <c r="K2374" i="1"/>
  <c r="K2375" i="1"/>
  <c r="L2375" i="1" s="1"/>
  <c r="K2376" i="1"/>
  <c r="K2377" i="1"/>
  <c r="L2377" i="1" s="1"/>
  <c r="K2378" i="1"/>
  <c r="K2379" i="1"/>
  <c r="L2379" i="1" s="1"/>
  <c r="K2380" i="1"/>
  <c r="K2381" i="1"/>
  <c r="L2381" i="1" s="1"/>
  <c r="K2382" i="1"/>
  <c r="K2383" i="1"/>
  <c r="L2383" i="1" s="1"/>
  <c r="K2384" i="1"/>
  <c r="K2385" i="1"/>
  <c r="L2385" i="1" s="1"/>
  <c r="K2386" i="1"/>
  <c r="K2387" i="1"/>
  <c r="K2388" i="1"/>
  <c r="L2388" i="1" s="1"/>
  <c r="K2389" i="1"/>
  <c r="K2390" i="1"/>
  <c r="L2390" i="1" s="1"/>
  <c r="K2391" i="1"/>
  <c r="K2392" i="1"/>
  <c r="L2392" i="1" s="1"/>
  <c r="K2393" i="1"/>
  <c r="K2394" i="1"/>
  <c r="L2394" i="1" s="1"/>
  <c r="K2395" i="1"/>
  <c r="K2396" i="1"/>
  <c r="L2396" i="1" s="1"/>
  <c r="K2397" i="1"/>
  <c r="K2398" i="1"/>
  <c r="L2398" i="1" s="1"/>
  <c r="K2399" i="1"/>
  <c r="K2400" i="1"/>
  <c r="L2400" i="1" s="1"/>
  <c r="K2401" i="1"/>
  <c r="L2401" i="1" s="1"/>
  <c r="K2402" i="1"/>
  <c r="K2403" i="1"/>
  <c r="L2403" i="1" s="1"/>
  <c r="K2404" i="1"/>
  <c r="K2405" i="1"/>
  <c r="L2405" i="1" s="1"/>
  <c r="K2406" i="1"/>
  <c r="K2407" i="1"/>
  <c r="K2408" i="1"/>
  <c r="K2409" i="1"/>
  <c r="L2409" i="1" s="1"/>
  <c r="K2410" i="1"/>
  <c r="K2411" i="1"/>
  <c r="L2411" i="1" s="1"/>
  <c r="K2412" i="1"/>
  <c r="K2413" i="1"/>
  <c r="L2413" i="1" s="1"/>
  <c r="K2414" i="1"/>
  <c r="K2415" i="1"/>
  <c r="L2415" i="1" s="1"/>
  <c r="K2416" i="1"/>
  <c r="K2417" i="1"/>
  <c r="L2417" i="1" s="1"/>
  <c r="K2418" i="1"/>
  <c r="K2419" i="1"/>
  <c r="L2419" i="1" s="1"/>
  <c r="K2420" i="1"/>
  <c r="K2421" i="1"/>
  <c r="L2421" i="1" s="1"/>
  <c r="K2422" i="1"/>
  <c r="K2423" i="1"/>
  <c r="L2423" i="1" s="1"/>
  <c r="K2424" i="1"/>
  <c r="K2425" i="1"/>
  <c r="L2425" i="1" s="1"/>
  <c r="K2426" i="1"/>
  <c r="K2427" i="1"/>
  <c r="L2427" i="1" s="1"/>
  <c r="K2428" i="1"/>
  <c r="K2429" i="1"/>
  <c r="L2429" i="1" s="1"/>
  <c r="K2430" i="1"/>
  <c r="K2431" i="1"/>
  <c r="L2431" i="1" s="1"/>
  <c r="K2432" i="1"/>
  <c r="K2433" i="1"/>
  <c r="L2433" i="1" s="1"/>
  <c r="K2434" i="1"/>
  <c r="K2435" i="1"/>
  <c r="L2435" i="1" s="1"/>
  <c r="K2436" i="1"/>
  <c r="L2436" i="1" s="1"/>
  <c r="K2437" i="1"/>
  <c r="L2437" i="1" s="1"/>
  <c r="K2438" i="1"/>
  <c r="K2439" i="1"/>
  <c r="L2439" i="1" s="1"/>
  <c r="K2440" i="1"/>
  <c r="K2441" i="1"/>
  <c r="L2441" i="1" s="1"/>
  <c r="K2442" i="1"/>
  <c r="K2443" i="1"/>
  <c r="L2443" i="1" s="1"/>
  <c r="K2444" i="1"/>
  <c r="L2444" i="1" s="1"/>
  <c r="K2445" i="1"/>
  <c r="K2446" i="1"/>
  <c r="L2446" i="1" s="1"/>
  <c r="K2447" i="1"/>
  <c r="K2448" i="1"/>
  <c r="L2448" i="1" s="1"/>
  <c r="K2449" i="1"/>
  <c r="K2450" i="1"/>
  <c r="L2450" i="1" s="1"/>
  <c r="K2451" i="1"/>
  <c r="K2452" i="1"/>
  <c r="L2452" i="1" s="1"/>
  <c r="K2453" i="1"/>
  <c r="K2454" i="1"/>
  <c r="L2454" i="1" s="1"/>
  <c r="K2455" i="1"/>
  <c r="K2456" i="1"/>
  <c r="L2456" i="1" s="1"/>
  <c r="K2457" i="1"/>
  <c r="K2458" i="1"/>
  <c r="L2458" i="1" s="1"/>
  <c r="K2459" i="1"/>
  <c r="K2460" i="1"/>
  <c r="L2460" i="1" s="1"/>
  <c r="K2461" i="1"/>
  <c r="K2462" i="1"/>
  <c r="L2462" i="1" s="1"/>
  <c r="K2463" i="1"/>
  <c r="K2464" i="1"/>
  <c r="L2464" i="1" s="1"/>
  <c r="K2465" i="1"/>
  <c r="K2466" i="1"/>
  <c r="L2466" i="1" s="1"/>
  <c r="K2467" i="1"/>
  <c r="K2468" i="1"/>
  <c r="L2468" i="1" s="1"/>
  <c r="K2469" i="1"/>
  <c r="K2470" i="1"/>
  <c r="L2470" i="1" s="1"/>
  <c r="K2471" i="1"/>
  <c r="K2472" i="1"/>
  <c r="L2472" i="1" s="1"/>
  <c r="K2473" i="1"/>
  <c r="K2474" i="1"/>
  <c r="L2474" i="1" s="1"/>
  <c r="K2475" i="1"/>
  <c r="K2476" i="1"/>
  <c r="L2476" i="1" s="1"/>
  <c r="K2477" i="1"/>
  <c r="K2478" i="1"/>
  <c r="L2478" i="1" s="1"/>
  <c r="K2479" i="1"/>
  <c r="K2480" i="1"/>
  <c r="L2480" i="1" s="1"/>
  <c r="K2481" i="1"/>
  <c r="K2482" i="1"/>
  <c r="L2482" i="1" s="1"/>
  <c r="K2483" i="1"/>
  <c r="L2483" i="1" s="1"/>
  <c r="K2484" i="1"/>
  <c r="L2484" i="1" s="1"/>
  <c r="K2485" i="1"/>
  <c r="K2486" i="1"/>
  <c r="L2486" i="1" s="1"/>
  <c r="K2487" i="1"/>
  <c r="L2487" i="1" s="1"/>
  <c r="K2488" i="1"/>
  <c r="K2489" i="1"/>
  <c r="L2489" i="1" s="1"/>
  <c r="K2490" i="1"/>
  <c r="K2491" i="1"/>
  <c r="L2491" i="1" s="1"/>
  <c r="K2492" i="1"/>
  <c r="K2493" i="1"/>
  <c r="K2494" i="1"/>
  <c r="L2494" i="1" s="1"/>
  <c r="K2495" i="1"/>
  <c r="K2496" i="1"/>
  <c r="L2496" i="1" s="1"/>
  <c r="K2497" i="1"/>
  <c r="K2498" i="1"/>
  <c r="L2498" i="1" s="1"/>
  <c r="K2499" i="1"/>
  <c r="L2499" i="1" s="1"/>
  <c r="K2500" i="1"/>
  <c r="K2501" i="1"/>
  <c r="K2502" i="1"/>
  <c r="K2503" i="1"/>
  <c r="L2503" i="1" s="1"/>
  <c r="K2504" i="1"/>
  <c r="K2505" i="1"/>
  <c r="L2505" i="1" s="1"/>
  <c r="K2506" i="1"/>
  <c r="K2507" i="1"/>
  <c r="L2507" i="1" s="1"/>
  <c r="K2508" i="1"/>
  <c r="K2509" i="1"/>
  <c r="L2509" i="1" s="1"/>
  <c r="K2510" i="1"/>
  <c r="K2511" i="1"/>
  <c r="K2512" i="1"/>
  <c r="K2513" i="1"/>
  <c r="L2513" i="1" s="1"/>
  <c r="K2514" i="1"/>
  <c r="L2514" i="1" s="1"/>
  <c r="K2515" i="1"/>
  <c r="K2516" i="1"/>
  <c r="L2516" i="1" s="1"/>
  <c r="K2517" i="1"/>
  <c r="K2518" i="1"/>
  <c r="L2518" i="1" s="1"/>
  <c r="K2519" i="1"/>
  <c r="L2519" i="1" s="1"/>
  <c r="K2520" i="1"/>
  <c r="L2520" i="1" s="1"/>
  <c r="K2521" i="1"/>
  <c r="K2522" i="1"/>
  <c r="K2523" i="1"/>
  <c r="L2523" i="1" s="1"/>
  <c r="K2524" i="1"/>
  <c r="K2525" i="1"/>
  <c r="L2525" i="1" s="1"/>
  <c r="K2526" i="1"/>
  <c r="K2527" i="1"/>
  <c r="L2527" i="1" s="1"/>
  <c r="K2528" i="1"/>
  <c r="K2529" i="1"/>
  <c r="L2529" i="1" s="1"/>
  <c r="K2530" i="1"/>
  <c r="K2531" i="1"/>
  <c r="L2531" i="1" s="1"/>
  <c r="K2532" i="1"/>
  <c r="K2533" i="1"/>
  <c r="L2533" i="1" s="1"/>
  <c r="K2534" i="1"/>
  <c r="K2535" i="1"/>
  <c r="L2535" i="1" s="1"/>
  <c r="K2536" i="1"/>
  <c r="K2537" i="1"/>
  <c r="K2538" i="1"/>
  <c r="K2539" i="1"/>
  <c r="K2540" i="1"/>
  <c r="K2541" i="1"/>
  <c r="K2542" i="1"/>
  <c r="L2542" i="1" s="1"/>
  <c r="K2543" i="1"/>
  <c r="K2544" i="1"/>
  <c r="L2544" i="1" s="1"/>
  <c r="K2545" i="1"/>
  <c r="K2546" i="1"/>
  <c r="L2546" i="1" s="1"/>
  <c r="K2547" i="1"/>
  <c r="K2548" i="1"/>
  <c r="L2548" i="1" s="1"/>
  <c r="K2549" i="1"/>
  <c r="K2550" i="1"/>
  <c r="K2551" i="1"/>
  <c r="L2551" i="1" s="1"/>
  <c r="K2552" i="1"/>
  <c r="K2553" i="1"/>
  <c r="L2553" i="1" s="1"/>
  <c r="K2554" i="1"/>
  <c r="K2555" i="1"/>
  <c r="L2555" i="1" s="1"/>
  <c r="K2556" i="1"/>
  <c r="K2557" i="1"/>
  <c r="L2557" i="1" s="1"/>
  <c r="K2558" i="1"/>
  <c r="K2559" i="1"/>
  <c r="L2559" i="1" s="1"/>
  <c r="K2560" i="1"/>
  <c r="K2561" i="1"/>
  <c r="L2561" i="1" s="1"/>
  <c r="K2562" i="1"/>
  <c r="L2562" i="1" s="1"/>
  <c r="K2563" i="1"/>
  <c r="K2564" i="1"/>
  <c r="K2565" i="1"/>
  <c r="L2565" i="1" s="1"/>
  <c r="K2566" i="1"/>
  <c r="L2566" i="1" s="1"/>
  <c r="K2567" i="1"/>
  <c r="K2568" i="1"/>
  <c r="L2568" i="1" s="1"/>
  <c r="K2569" i="1"/>
  <c r="K2570" i="1"/>
  <c r="L2570" i="1" s="1"/>
  <c r="K2571" i="1"/>
  <c r="L2571" i="1" s="1"/>
  <c r="K2572" i="1"/>
  <c r="L2572" i="1" s="1"/>
  <c r="K2573" i="1"/>
  <c r="K2574" i="1"/>
  <c r="L2574" i="1" s="1"/>
  <c r="K2575" i="1"/>
  <c r="L2575" i="1" s="1"/>
  <c r="K2576" i="1"/>
  <c r="K2577" i="1"/>
  <c r="L2577" i="1" s="1"/>
  <c r="K2578" i="1"/>
  <c r="K2579" i="1"/>
  <c r="L2579" i="1" s="1"/>
  <c r="K2580" i="1"/>
  <c r="K2581" i="1"/>
  <c r="L2581" i="1" s="1"/>
  <c r="K2582" i="1"/>
  <c r="K2583" i="1"/>
  <c r="L2583" i="1" s="1"/>
  <c r="K2584" i="1"/>
  <c r="K2585" i="1"/>
  <c r="L2585" i="1" s="1"/>
  <c r="K2586" i="1"/>
  <c r="L2586" i="1" s="1"/>
  <c r="K2587" i="1"/>
  <c r="K2588" i="1"/>
  <c r="L2588" i="1" s="1"/>
  <c r="K2589" i="1"/>
  <c r="K2590" i="1"/>
  <c r="L2590" i="1" s="1"/>
  <c r="K2591" i="1"/>
  <c r="K2592" i="1"/>
  <c r="L2592" i="1" s="1"/>
  <c r="K2593" i="1"/>
  <c r="K2594" i="1"/>
  <c r="L2594" i="1" s="1"/>
  <c r="K2595" i="1"/>
  <c r="K2596" i="1"/>
  <c r="L2596" i="1" s="1"/>
  <c r="K2597" i="1"/>
  <c r="K2598" i="1"/>
  <c r="L2598" i="1" s="1"/>
  <c r="K2599" i="1"/>
  <c r="K2600" i="1"/>
  <c r="L2600" i="1" s="1"/>
  <c r="K2601" i="1"/>
  <c r="K2602" i="1"/>
  <c r="L2602" i="1" s="1"/>
  <c r="K2603" i="1"/>
  <c r="K2604" i="1"/>
  <c r="L2604" i="1" s="1"/>
  <c r="K2605" i="1"/>
  <c r="K2606" i="1"/>
  <c r="L2606" i="1" s="1"/>
  <c r="K2607" i="1"/>
  <c r="K2608" i="1"/>
  <c r="L2608" i="1" s="1"/>
  <c r="K2609" i="1"/>
  <c r="K2610" i="1"/>
  <c r="L2610" i="1" s="1"/>
  <c r="K2611" i="1"/>
  <c r="K2612" i="1"/>
  <c r="L2612" i="1" s="1"/>
  <c r="K2613" i="1"/>
  <c r="K2614" i="1"/>
  <c r="L2614" i="1" s="1"/>
  <c r="K2615" i="1"/>
  <c r="K2616" i="1"/>
  <c r="L2616" i="1" s="1"/>
  <c r="K2617" i="1"/>
  <c r="K2618" i="1"/>
  <c r="L2618" i="1" s="1"/>
  <c r="K2619" i="1"/>
  <c r="K2620" i="1"/>
  <c r="L2620" i="1" s="1"/>
  <c r="K2621" i="1"/>
  <c r="K2622" i="1"/>
  <c r="K2623" i="1"/>
  <c r="K2624" i="1"/>
  <c r="K2625" i="1"/>
  <c r="L2625" i="1" s="1"/>
  <c r="K2626" i="1"/>
  <c r="K2627" i="1"/>
  <c r="L2627" i="1" s="1"/>
  <c r="K2628" i="1"/>
  <c r="K2629" i="1"/>
  <c r="L2629" i="1" s="1"/>
  <c r="K2630" i="1"/>
  <c r="K2631" i="1"/>
  <c r="L2631" i="1" s="1"/>
  <c r="K2632" i="1"/>
  <c r="K2633" i="1"/>
  <c r="L2633" i="1" s="1"/>
  <c r="K2634" i="1"/>
  <c r="K2635" i="1"/>
  <c r="L2635" i="1" s="1"/>
  <c r="K2636" i="1"/>
  <c r="K2637" i="1"/>
  <c r="K2638" i="1"/>
  <c r="K2639" i="1"/>
  <c r="L2639" i="1" s="1"/>
  <c r="K2640" i="1"/>
  <c r="K2641" i="1"/>
  <c r="L2641" i="1" s="1"/>
  <c r="K2642" i="1"/>
  <c r="K2643" i="1"/>
  <c r="L2643" i="1" s="1"/>
  <c r="K2644" i="1"/>
  <c r="K2645" i="1"/>
  <c r="L2645" i="1" s="1"/>
  <c r="K2646" i="1"/>
  <c r="K2647" i="1"/>
  <c r="L2647" i="1" s="1"/>
  <c r="K2648" i="1"/>
  <c r="K2649" i="1"/>
  <c r="L2649" i="1" s="1"/>
  <c r="K2650" i="1"/>
  <c r="K2651" i="1"/>
  <c r="K2652" i="1"/>
  <c r="L2652" i="1" s="1"/>
  <c r="K2653" i="1"/>
  <c r="K2654" i="1"/>
  <c r="L2654" i="1" s="1"/>
  <c r="K2655" i="1"/>
  <c r="L2655" i="1" s="1"/>
  <c r="K2656" i="1"/>
  <c r="L2656" i="1" s="1"/>
  <c r="K2657" i="1"/>
  <c r="K2658" i="1"/>
  <c r="L2658" i="1" s="1"/>
  <c r="K2659" i="1"/>
  <c r="K2660" i="1"/>
  <c r="L2660" i="1" s="1"/>
  <c r="K2661" i="1"/>
  <c r="L2661" i="1" s="1"/>
  <c r="K2662" i="1"/>
  <c r="L2662" i="1" s="1"/>
  <c r="K2663" i="1"/>
  <c r="K2664" i="1"/>
  <c r="L2664" i="1" s="1"/>
  <c r="K2665" i="1"/>
  <c r="K2666" i="1"/>
  <c r="L2666" i="1" s="1"/>
  <c r="K2667" i="1"/>
  <c r="K2668" i="1"/>
  <c r="L2668" i="1" s="1"/>
  <c r="K2669" i="1"/>
  <c r="K2670" i="1"/>
  <c r="L2670" i="1" s="1"/>
  <c r="K2671" i="1"/>
  <c r="K2672" i="1"/>
  <c r="L2672" i="1" s="1"/>
  <c r="K2673" i="1"/>
  <c r="K2674" i="1"/>
  <c r="L2674" i="1" s="1"/>
  <c r="I4" i="1"/>
  <c r="L4" i="1" s="1"/>
  <c r="I6" i="1"/>
  <c r="L6" i="1" s="1"/>
  <c r="I8" i="1"/>
  <c r="L8" i="1" s="1"/>
  <c r="I10" i="1"/>
  <c r="L10" i="1" s="1"/>
  <c r="I12" i="1"/>
  <c r="L12" i="1" s="1"/>
  <c r="I14" i="1"/>
  <c r="L14" i="1" s="1"/>
  <c r="I15" i="1"/>
  <c r="L15" i="1" s="1"/>
  <c r="I16" i="1"/>
  <c r="L16" i="1" s="1"/>
  <c r="I18" i="1"/>
  <c r="L18" i="1" s="1"/>
  <c r="I20" i="1"/>
  <c r="L20" i="1" s="1"/>
  <c r="I22" i="1"/>
  <c r="L22" i="1" s="1"/>
  <c r="I24" i="1"/>
  <c r="L24" i="1" s="1"/>
  <c r="I25" i="1"/>
  <c r="L25" i="1" s="1"/>
  <c r="I27" i="1"/>
  <c r="L27" i="1" s="1"/>
  <c r="I29" i="1"/>
  <c r="L29" i="1" s="1"/>
  <c r="I31" i="1"/>
  <c r="L31" i="1" s="1"/>
  <c r="I33" i="1"/>
  <c r="L33" i="1" s="1"/>
  <c r="I35" i="1"/>
  <c r="L35" i="1" s="1"/>
  <c r="I37" i="1"/>
  <c r="L37" i="1" s="1"/>
  <c r="I39" i="1"/>
  <c r="L39" i="1" s="1"/>
  <c r="I40" i="1"/>
  <c r="L40" i="1" s="1"/>
  <c r="I42" i="1"/>
  <c r="L42" i="1" s="1"/>
  <c r="I44" i="1"/>
  <c r="L44" i="1" s="1"/>
  <c r="I46" i="1"/>
  <c r="L46" i="1" s="1"/>
  <c r="I49" i="1"/>
  <c r="L49" i="1" s="1"/>
  <c r="I51" i="1"/>
  <c r="L51" i="1" s="1"/>
  <c r="I53" i="1"/>
  <c r="L53" i="1" s="1"/>
  <c r="I55" i="1"/>
  <c r="L55" i="1" s="1"/>
  <c r="I57" i="1"/>
  <c r="L57" i="1" s="1"/>
  <c r="I60" i="1"/>
  <c r="L60" i="1" s="1"/>
  <c r="I62" i="1"/>
  <c r="L62" i="1" s="1"/>
  <c r="I64" i="1"/>
  <c r="L64" i="1" s="1"/>
  <c r="I66" i="1"/>
  <c r="L66" i="1" s="1"/>
  <c r="I69" i="1"/>
  <c r="L69" i="1" s="1"/>
  <c r="I71" i="1"/>
  <c r="L71" i="1" s="1"/>
  <c r="I73" i="1"/>
  <c r="L73" i="1" s="1"/>
  <c r="I75" i="1"/>
  <c r="L75" i="1" s="1"/>
  <c r="I76" i="1"/>
  <c r="L76" i="1" s="1"/>
  <c r="I78" i="1"/>
  <c r="L78" i="1" s="1"/>
  <c r="I80" i="1"/>
  <c r="L80" i="1" s="1"/>
  <c r="I81" i="1"/>
  <c r="L81" i="1" s="1"/>
  <c r="I83" i="1"/>
  <c r="L83" i="1" s="1"/>
  <c r="I85" i="1"/>
  <c r="L85" i="1" s="1"/>
  <c r="I86" i="1"/>
  <c r="L86" i="1" s="1"/>
  <c r="I88" i="1"/>
  <c r="L88" i="1" s="1"/>
  <c r="I90" i="1"/>
  <c r="L90" i="1" s="1"/>
  <c r="I92" i="1"/>
  <c r="L92" i="1" s="1"/>
  <c r="I94" i="1"/>
  <c r="L94" i="1" s="1"/>
  <c r="I96" i="1"/>
  <c r="L96" i="1" s="1"/>
  <c r="I98" i="1"/>
  <c r="L98" i="1" s="1"/>
  <c r="I100" i="1"/>
  <c r="L100" i="1" s="1"/>
  <c r="I101" i="1"/>
  <c r="L101" i="1" s="1"/>
  <c r="I102" i="1"/>
  <c r="L102" i="1" s="1"/>
  <c r="I104" i="1"/>
  <c r="L104" i="1" s="1"/>
  <c r="I105" i="1"/>
  <c r="L105" i="1" s="1"/>
  <c r="I107" i="1"/>
  <c r="L107" i="1" s="1"/>
  <c r="I109" i="1"/>
  <c r="L109" i="1" s="1"/>
  <c r="I111" i="1"/>
  <c r="L111" i="1" s="1"/>
  <c r="I113" i="1"/>
  <c r="L113" i="1" s="1"/>
  <c r="I115" i="1"/>
  <c r="L115" i="1" s="1"/>
  <c r="I117" i="1"/>
  <c r="L117" i="1" s="1"/>
  <c r="I119" i="1"/>
  <c r="L119" i="1" s="1"/>
  <c r="I121" i="1"/>
  <c r="L121" i="1" s="1"/>
  <c r="I123" i="1"/>
  <c r="L123" i="1" s="1"/>
  <c r="I125" i="1"/>
  <c r="L125" i="1" s="1"/>
  <c r="I127" i="1"/>
  <c r="L127" i="1" s="1"/>
  <c r="I129" i="1"/>
  <c r="L129" i="1" s="1"/>
  <c r="I131" i="1"/>
  <c r="L131" i="1" s="1"/>
  <c r="I133" i="1"/>
  <c r="L133" i="1" s="1"/>
  <c r="I134" i="1"/>
  <c r="L134" i="1" s="1"/>
  <c r="I136" i="1"/>
  <c r="L136" i="1" s="1"/>
  <c r="I138" i="1"/>
  <c r="L138" i="1" s="1"/>
  <c r="I140" i="1"/>
  <c r="L140" i="1" s="1"/>
  <c r="I142" i="1"/>
  <c r="L142" i="1" s="1"/>
  <c r="I144" i="1"/>
  <c r="L144" i="1" s="1"/>
  <c r="I146" i="1"/>
  <c r="L146" i="1" s="1"/>
  <c r="I148" i="1"/>
  <c r="L148" i="1" s="1"/>
  <c r="I150" i="1"/>
  <c r="L150" i="1" s="1"/>
  <c r="I152" i="1"/>
  <c r="L152" i="1" s="1"/>
  <c r="I154" i="1"/>
  <c r="L154" i="1" s="1"/>
  <c r="I156" i="1"/>
  <c r="L156" i="1" s="1"/>
  <c r="I158" i="1"/>
  <c r="L158" i="1" s="1"/>
  <c r="I160" i="1"/>
  <c r="L160" i="1" s="1"/>
  <c r="I162" i="1"/>
  <c r="L162" i="1" s="1"/>
  <c r="I164" i="1"/>
  <c r="L164" i="1" s="1"/>
  <c r="I166" i="1"/>
  <c r="L166" i="1" s="1"/>
  <c r="I168" i="1"/>
  <c r="L168" i="1" s="1"/>
  <c r="I171" i="1"/>
  <c r="L171" i="1" s="1"/>
  <c r="I173" i="1"/>
  <c r="L173" i="1" s="1"/>
  <c r="I175" i="1"/>
  <c r="L175" i="1" s="1"/>
  <c r="I177" i="1"/>
  <c r="L177" i="1" s="1"/>
  <c r="I180" i="1"/>
  <c r="L180" i="1" s="1"/>
  <c r="I182" i="1"/>
  <c r="L182" i="1" s="1"/>
  <c r="I184" i="1"/>
  <c r="L184" i="1" s="1"/>
  <c r="I186" i="1"/>
  <c r="L186" i="1" s="1"/>
  <c r="I188" i="1"/>
  <c r="L188" i="1" s="1"/>
  <c r="I190" i="1"/>
  <c r="L190" i="1" s="1"/>
  <c r="I193" i="1"/>
  <c r="L193" i="1" s="1"/>
  <c r="I195" i="1"/>
  <c r="L195" i="1" s="1"/>
  <c r="I199" i="1"/>
  <c r="L199" i="1" s="1"/>
  <c r="I204" i="1"/>
  <c r="L204" i="1" s="1"/>
  <c r="I219" i="1"/>
  <c r="L219" i="1" s="1"/>
  <c r="I221" i="1"/>
  <c r="L221" i="1" s="1"/>
  <c r="I223" i="1"/>
  <c r="L223" i="1" s="1"/>
  <c r="I225" i="1"/>
  <c r="L225" i="1" s="1"/>
  <c r="I227" i="1"/>
  <c r="L227" i="1" s="1"/>
  <c r="I245" i="1"/>
  <c r="L245" i="1" s="1"/>
  <c r="I247" i="1"/>
  <c r="L247" i="1" s="1"/>
  <c r="I249" i="1"/>
  <c r="L249" i="1" s="1"/>
  <c r="I251" i="1"/>
  <c r="L251" i="1" s="1"/>
  <c r="I253" i="1"/>
  <c r="L253" i="1" s="1"/>
  <c r="I255" i="1"/>
  <c r="L255" i="1" s="1"/>
  <c r="I257" i="1"/>
  <c r="L257" i="1" s="1"/>
  <c r="I259" i="1"/>
  <c r="L259" i="1" s="1"/>
  <c r="I261" i="1"/>
  <c r="L261" i="1" s="1"/>
  <c r="I263" i="1"/>
  <c r="L263" i="1" s="1"/>
  <c r="I265" i="1"/>
  <c r="L265" i="1" s="1"/>
  <c r="I267" i="1"/>
  <c r="L267" i="1" s="1"/>
  <c r="I269" i="1"/>
  <c r="L269" i="1" s="1"/>
  <c r="I270" i="1"/>
  <c r="L270" i="1" s="1"/>
  <c r="I272" i="1"/>
  <c r="L272" i="1" s="1"/>
  <c r="I275" i="1"/>
  <c r="L275" i="1" s="1"/>
  <c r="I276" i="1"/>
  <c r="L276" i="1" s="1"/>
  <c r="I277" i="1"/>
  <c r="L277" i="1" s="1"/>
  <c r="I278" i="1"/>
  <c r="L278" i="1" s="1"/>
  <c r="I280" i="1"/>
  <c r="L280" i="1" s="1"/>
  <c r="I282" i="1"/>
  <c r="L282" i="1" s="1"/>
  <c r="I284" i="1"/>
  <c r="L284" i="1" s="1"/>
  <c r="I286" i="1"/>
  <c r="L286" i="1" s="1"/>
  <c r="I288" i="1"/>
  <c r="L288" i="1" s="1"/>
  <c r="I291" i="1"/>
  <c r="L291" i="1" s="1"/>
  <c r="I293" i="1"/>
  <c r="L293" i="1" s="1"/>
  <c r="I295" i="1"/>
  <c r="L295" i="1" s="1"/>
  <c r="I297" i="1"/>
  <c r="L297" i="1" s="1"/>
  <c r="I299" i="1"/>
  <c r="L299" i="1" s="1"/>
  <c r="I301" i="1"/>
  <c r="L301" i="1" s="1"/>
  <c r="I303" i="1"/>
  <c r="L303" i="1" s="1"/>
  <c r="I305" i="1"/>
  <c r="L305" i="1" s="1"/>
  <c r="I307" i="1"/>
  <c r="L307" i="1" s="1"/>
  <c r="I309" i="1"/>
  <c r="L309" i="1" s="1"/>
  <c r="I311" i="1"/>
  <c r="L311" i="1" s="1"/>
  <c r="I313" i="1"/>
  <c r="L313" i="1" s="1"/>
  <c r="I315" i="1"/>
  <c r="L315" i="1" s="1"/>
  <c r="I317" i="1"/>
  <c r="L317" i="1" s="1"/>
  <c r="I320" i="1"/>
  <c r="L320" i="1" s="1"/>
  <c r="I321" i="1"/>
  <c r="L321" i="1" s="1"/>
  <c r="I324" i="1"/>
  <c r="L324" i="1" s="1"/>
  <c r="I325" i="1"/>
  <c r="L325" i="1" s="1"/>
  <c r="I327" i="1"/>
  <c r="L327" i="1" s="1"/>
  <c r="I329" i="1"/>
  <c r="L329" i="1" s="1"/>
  <c r="I331" i="1"/>
  <c r="L331" i="1" s="1"/>
  <c r="I333" i="1"/>
  <c r="L333" i="1" s="1"/>
  <c r="I335" i="1"/>
  <c r="L335" i="1" s="1"/>
  <c r="I337" i="1"/>
  <c r="L337" i="1" s="1"/>
  <c r="I339" i="1"/>
  <c r="L339" i="1" s="1"/>
  <c r="I341" i="1"/>
  <c r="L341" i="1" s="1"/>
  <c r="I344" i="1"/>
  <c r="L344" i="1" s="1"/>
  <c r="I346" i="1"/>
  <c r="L346" i="1" s="1"/>
  <c r="I348" i="1"/>
  <c r="L348" i="1" s="1"/>
  <c r="I350" i="1"/>
  <c r="L350" i="1" s="1"/>
  <c r="I352" i="1"/>
  <c r="L352" i="1" s="1"/>
  <c r="I354" i="1"/>
  <c r="L354" i="1" s="1"/>
  <c r="I356" i="1"/>
  <c r="L356" i="1" s="1"/>
  <c r="I358" i="1"/>
  <c r="L358" i="1" s="1"/>
  <c r="I360" i="1"/>
  <c r="L360" i="1" s="1"/>
  <c r="I362" i="1"/>
  <c r="L362" i="1" s="1"/>
  <c r="I364" i="1"/>
  <c r="L364" i="1" s="1"/>
  <c r="I366" i="1"/>
  <c r="L366" i="1" s="1"/>
  <c r="I368" i="1"/>
  <c r="L368" i="1" s="1"/>
  <c r="I369" i="1"/>
  <c r="L369" i="1" s="1"/>
  <c r="I371" i="1"/>
  <c r="L371" i="1" s="1"/>
  <c r="I373" i="1"/>
  <c r="L373" i="1" s="1"/>
  <c r="I375" i="1"/>
  <c r="L375" i="1" s="1"/>
  <c r="I377" i="1"/>
  <c r="L377" i="1" s="1"/>
  <c r="I379" i="1"/>
  <c r="L379" i="1" s="1"/>
  <c r="I381" i="1"/>
  <c r="L381" i="1" s="1"/>
  <c r="I383" i="1"/>
  <c r="L383" i="1" s="1"/>
  <c r="I385" i="1"/>
  <c r="L385" i="1" s="1"/>
  <c r="I387" i="1"/>
  <c r="L387" i="1" s="1"/>
  <c r="I389" i="1"/>
  <c r="L389" i="1" s="1"/>
  <c r="I391" i="1"/>
  <c r="L391" i="1" s="1"/>
  <c r="I393" i="1"/>
  <c r="L393" i="1" s="1"/>
  <c r="I395" i="1"/>
  <c r="L395" i="1" s="1"/>
  <c r="I397" i="1"/>
  <c r="L397" i="1" s="1"/>
  <c r="I399" i="1"/>
  <c r="L399" i="1" s="1"/>
  <c r="I401" i="1"/>
  <c r="L401" i="1" s="1"/>
  <c r="I403" i="1"/>
  <c r="L403" i="1" s="1"/>
  <c r="I405" i="1"/>
  <c r="L405" i="1" s="1"/>
  <c r="I407" i="1"/>
  <c r="L407" i="1" s="1"/>
  <c r="I409" i="1"/>
  <c r="L409" i="1" s="1"/>
  <c r="I411" i="1"/>
  <c r="L411" i="1" s="1"/>
  <c r="I413" i="1"/>
  <c r="L413" i="1" s="1"/>
  <c r="I415" i="1"/>
  <c r="L415" i="1" s="1"/>
  <c r="I417" i="1"/>
  <c r="L417" i="1" s="1"/>
  <c r="I419" i="1"/>
  <c r="L419" i="1" s="1"/>
  <c r="I421" i="1"/>
  <c r="L421" i="1" s="1"/>
  <c r="I423" i="1"/>
  <c r="L423" i="1" s="1"/>
  <c r="I425" i="1"/>
  <c r="L425" i="1" s="1"/>
  <c r="I427" i="1"/>
  <c r="L427" i="1" s="1"/>
  <c r="I429" i="1"/>
  <c r="L429" i="1" s="1"/>
  <c r="I431" i="1"/>
  <c r="L431" i="1" s="1"/>
  <c r="I433" i="1"/>
  <c r="L433" i="1" s="1"/>
  <c r="I435" i="1"/>
  <c r="L435" i="1" s="1"/>
  <c r="I437" i="1"/>
  <c r="L437" i="1" s="1"/>
  <c r="I439" i="1"/>
  <c r="L439" i="1" s="1"/>
  <c r="I441" i="1"/>
  <c r="L441" i="1" s="1"/>
  <c r="I443" i="1"/>
  <c r="L443" i="1" s="1"/>
  <c r="I445" i="1"/>
  <c r="L445" i="1" s="1"/>
  <c r="I447" i="1"/>
  <c r="L447" i="1" s="1"/>
  <c r="I449" i="1"/>
  <c r="L449" i="1" s="1"/>
  <c r="I452" i="1"/>
  <c r="L452" i="1" s="1"/>
  <c r="I454" i="1"/>
  <c r="L454" i="1" s="1"/>
  <c r="I457" i="1"/>
  <c r="L457" i="1" s="1"/>
  <c r="I459" i="1"/>
  <c r="L459" i="1" s="1"/>
  <c r="I461" i="1"/>
  <c r="L461" i="1" s="1"/>
  <c r="I463" i="1"/>
  <c r="L463" i="1" s="1"/>
  <c r="I465" i="1"/>
  <c r="L465" i="1" s="1"/>
  <c r="I467" i="1"/>
  <c r="L467" i="1" s="1"/>
  <c r="I470" i="1"/>
  <c r="L470" i="1" s="1"/>
  <c r="I472" i="1"/>
  <c r="L472" i="1" s="1"/>
  <c r="I474" i="1"/>
  <c r="L474" i="1" s="1"/>
  <c r="I476" i="1"/>
  <c r="L476" i="1" s="1"/>
  <c r="I478" i="1"/>
  <c r="L478" i="1" s="1"/>
  <c r="I480" i="1"/>
  <c r="L480" i="1" s="1"/>
  <c r="I482" i="1"/>
  <c r="L482" i="1" s="1"/>
  <c r="I485" i="1"/>
  <c r="L485" i="1" s="1"/>
  <c r="I487" i="1"/>
  <c r="L487" i="1" s="1"/>
  <c r="I489" i="1"/>
  <c r="L489" i="1" s="1"/>
  <c r="I491" i="1"/>
  <c r="L491" i="1" s="1"/>
  <c r="I493" i="1"/>
  <c r="L493" i="1" s="1"/>
  <c r="I495" i="1"/>
  <c r="L495" i="1" s="1"/>
  <c r="I497" i="1"/>
  <c r="L497" i="1" s="1"/>
  <c r="I499" i="1"/>
  <c r="L499" i="1" s="1"/>
  <c r="I501" i="1"/>
  <c r="L501" i="1" s="1"/>
  <c r="I503" i="1"/>
  <c r="L503" i="1" s="1"/>
  <c r="I506" i="1"/>
  <c r="L506" i="1" s="1"/>
  <c r="I508" i="1"/>
  <c r="L508" i="1" s="1"/>
  <c r="I510" i="1"/>
  <c r="L510" i="1" s="1"/>
  <c r="I512" i="1"/>
  <c r="L512" i="1" s="1"/>
  <c r="I514" i="1"/>
  <c r="L514" i="1" s="1"/>
  <c r="I515" i="1"/>
  <c r="L515" i="1" s="1"/>
  <c r="I517" i="1"/>
  <c r="L517" i="1" s="1"/>
  <c r="I519" i="1"/>
  <c r="L519" i="1" s="1"/>
  <c r="I526" i="1"/>
  <c r="L526" i="1" s="1"/>
  <c r="I527" i="1"/>
  <c r="L527" i="1" s="1"/>
  <c r="I531" i="1"/>
  <c r="L531" i="1" s="1"/>
  <c r="I533" i="1"/>
  <c r="L533" i="1" s="1"/>
  <c r="I535" i="1"/>
  <c r="L535" i="1" s="1"/>
  <c r="I539" i="1"/>
  <c r="L539" i="1" s="1"/>
  <c r="I541" i="1"/>
  <c r="L541" i="1" s="1"/>
  <c r="I543" i="1"/>
  <c r="L543" i="1" s="1"/>
  <c r="I545" i="1"/>
  <c r="L545" i="1" s="1"/>
  <c r="I547" i="1"/>
  <c r="L547" i="1" s="1"/>
  <c r="I548" i="1"/>
  <c r="L548" i="1" s="1"/>
  <c r="I550" i="1"/>
  <c r="L550" i="1" s="1"/>
  <c r="I551" i="1"/>
  <c r="L551" i="1" s="1"/>
  <c r="I555" i="1"/>
  <c r="L555" i="1" s="1"/>
  <c r="I557" i="1"/>
  <c r="L557" i="1" s="1"/>
  <c r="I559" i="1"/>
  <c r="L559" i="1" s="1"/>
  <c r="I561" i="1"/>
  <c r="L561" i="1" s="1"/>
  <c r="I563" i="1"/>
  <c r="L563" i="1" s="1"/>
  <c r="I565" i="1"/>
  <c r="L565" i="1" s="1"/>
  <c r="I567" i="1"/>
  <c r="L567" i="1" s="1"/>
  <c r="I569" i="1"/>
  <c r="L569" i="1" s="1"/>
  <c r="I571" i="1"/>
  <c r="L571" i="1" s="1"/>
  <c r="I573" i="1"/>
  <c r="L573" i="1" s="1"/>
  <c r="I575" i="1"/>
  <c r="L575" i="1" s="1"/>
  <c r="I577" i="1"/>
  <c r="L577" i="1" s="1"/>
  <c r="I579" i="1"/>
  <c r="L579" i="1" s="1"/>
  <c r="I581" i="1"/>
  <c r="L581" i="1" s="1"/>
  <c r="I583" i="1"/>
  <c r="L583" i="1" s="1"/>
  <c r="I585" i="1"/>
  <c r="L585" i="1" s="1"/>
  <c r="I587" i="1"/>
  <c r="L587" i="1" s="1"/>
  <c r="I589" i="1"/>
  <c r="L589" i="1" s="1"/>
  <c r="I591" i="1"/>
  <c r="L591" i="1" s="1"/>
  <c r="I593" i="1"/>
  <c r="L593" i="1" s="1"/>
  <c r="I595" i="1"/>
  <c r="L595" i="1" s="1"/>
  <c r="I597" i="1"/>
  <c r="L597" i="1" s="1"/>
  <c r="I599" i="1"/>
  <c r="L599" i="1" s="1"/>
  <c r="I601" i="1"/>
  <c r="L601" i="1" s="1"/>
  <c r="I603" i="1"/>
  <c r="L603" i="1" s="1"/>
  <c r="I605" i="1"/>
  <c r="L605" i="1" s="1"/>
  <c r="I606" i="1"/>
  <c r="L606" i="1" s="1"/>
  <c r="I608" i="1"/>
  <c r="L608" i="1" s="1"/>
  <c r="I610" i="1"/>
  <c r="L610" i="1" s="1"/>
  <c r="I612" i="1"/>
  <c r="L612" i="1" s="1"/>
  <c r="I614" i="1"/>
  <c r="L614" i="1" s="1"/>
  <c r="I616" i="1"/>
  <c r="L616" i="1" s="1"/>
  <c r="I618" i="1"/>
  <c r="L618" i="1" s="1"/>
  <c r="I620" i="1"/>
  <c r="L620" i="1" s="1"/>
  <c r="I622" i="1"/>
  <c r="L622" i="1" s="1"/>
  <c r="I625" i="1"/>
  <c r="L625" i="1" s="1"/>
  <c r="I627" i="1"/>
  <c r="L627" i="1" s="1"/>
  <c r="I629" i="1"/>
  <c r="L629" i="1" s="1"/>
  <c r="I631" i="1"/>
  <c r="L631" i="1" s="1"/>
  <c r="I633" i="1"/>
  <c r="L633" i="1" s="1"/>
  <c r="I635" i="1"/>
  <c r="L635" i="1" s="1"/>
  <c r="I637" i="1"/>
  <c r="L637" i="1" s="1"/>
  <c r="I639" i="1"/>
  <c r="L639" i="1" s="1"/>
  <c r="I641" i="1"/>
  <c r="L641" i="1" s="1"/>
  <c r="I643" i="1"/>
  <c r="L643" i="1" s="1"/>
  <c r="I645" i="1"/>
  <c r="L645" i="1" s="1"/>
  <c r="I648" i="1"/>
  <c r="L648" i="1" s="1"/>
  <c r="I650" i="1"/>
  <c r="L650" i="1" s="1"/>
  <c r="I652" i="1"/>
  <c r="L652" i="1" s="1"/>
  <c r="I654" i="1"/>
  <c r="L654" i="1" s="1"/>
  <c r="I656" i="1"/>
  <c r="L656" i="1" s="1"/>
  <c r="I658" i="1"/>
  <c r="L658" i="1" s="1"/>
  <c r="I660" i="1"/>
  <c r="L660" i="1" s="1"/>
  <c r="I662" i="1"/>
  <c r="L662" i="1" s="1"/>
  <c r="I664" i="1"/>
  <c r="L664" i="1" s="1"/>
  <c r="I667" i="1"/>
  <c r="L667" i="1" s="1"/>
  <c r="I670" i="1"/>
  <c r="L670" i="1" s="1"/>
  <c r="I672" i="1"/>
  <c r="L672" i="1" s="1"/>
  <c r="I674" i="1"/>
  <c r="L674" i="1" s="1"/>
  <c r="I676" i="1"/>
  <c r="L676" i="1" s="1"/>
  <c r="I678" i="1"/>
  <c r="L678" i="1" s="1"/>
  <c r="I680" i="1"/>
  <c r="L680" i="1" s="1"/>
  <c r="I682" i="1"/>
  <c r="L682" i="1" s="1"/>
  <c r="I684" i="1"/>
  <c r="L684" i="1" s="1"/>
  <c r="I686" i="1"/>
  <c r="L686" i="1" s="1"/>
  <c r="I688" i="1"/>
  <c r="L688" i="1" s="1"/>
  <c r="I690" i="1"/>
  <c r="L690" i="1" s="1"/>
  <c r="I692" i="1"/>
  <c r="L692" i="1" s="1"/>
  <c r="I694" i="1"/>
  <c r="L694" i="1" s="1"/>
  <c r="I700" i="1"/>
  <c r="L700" i="1" s="1"/>
  <c r="I704" i="1"/>
  <c r="L704" i="1" s="1"/>
  <c r="I706" i="1"/>
  <c r="L706" i="1" s="1"/>
  <c r="I708" i="1"/>
  <c r="L708" i="1" s="1"/>
  <c r="I710" i="1"/>
  <c r="L710" i="1" s="1"/>
  <c r="I714" i="1"/>
  <c r="L714" i="1" s="1"/>
  <c r="I717" i="1"/>
  <c r="L717" i="1" s="1"/>
  <c r="I719" i="1"/>
  <c r="L719" i="1" s="1"/>
  <c r="I721" i="1"/>
  <c r="L721" i="1" s="1"/>
  <c r="I723" i="1"/>
  <c r="L723" i="1" s="1"/>
  <c r="I726" i="1"/>
  <c r="L726" i="1" s="1"/>
  <c r="I728" i="1"/>
  <c r="L728" i="1" s="1"/>
  <c r="I730" i="1"/>
  <c r="L730" i="1" s="1"/>
  <c r="I732" i="1"/>
  <c r="L732" i="1" s="1"/>
  <c r="I734" i="1"/>
  <c r="L734" i="1" s="1"/>
  <c r="I736" i="1"/>
  <c r="L736" i="1" s="1"/>
  <c r="I738" i="1"/>
  <c r="L738" i="1" s="1"/>
  <c r="I740" i="1"/>
  <c r="L740" i="1" s="1"/>
  <c r="I742" i="1"/>
  <c r="L742" i="1" s="1"/>
  <c r="I744" i="1"/>
  <c r="L744" i="1" s="1"/>
  <c r="I746" i="1"/>
  <c r="L746" i="1" s="1"/>
  <c r="I748" i="1"/>
  <c r="L748" i="1" s="1"/>
  <c r="I750" i="1"/>
  <c r="L750" i="1" s="1"/>
  <c r="I752" i="1"/>
  <c r="L752" i="1" s="1"/>
  <c r="I754" i="1"/>
  <c r="L754" i="1" s="1"/>
  <c r="I756" i="1"/>
  <c r="L756" i="1" s="1"/>
  <c r="I758" i="1"/>
  <c r="L758" i="1" s="1"/>
  <c r="I760" i="1"/>
  <c r="L760" i="1" s="1"/>
  <c r="I761" i="1"/>
  <c r="L761" i="1" s="1"/>
  <c r="I762" i="1"/>
  <c r="L762" i="1" s="1"/>
  <c r="I763" i="1"/>
  <c r="L763" i="1" s="1"/>
  <c r="I764" i="1"/>
  <c r="L764" i="1" s="1"/>
  <c r="I765" i="1"/>
  <c r="L765" i="1" s="1"/>
  <c r="I767" i="1"/>
  <c r="L767" i="1" s="1"/>
  <c r="I768" i="1"/>
  <c r="L768" i="1" s="1"/>
  <c r="I770" i="1"/>
  <c r="L770" i="1" s="1"/>
  <c r="I772" i="1"/>
  <c r="L772" i="1" s="1"/>
  <c r="I774" i="1"/>
  <c r="L774" i="1" s="1"/>
  <c r="I777" i="1"/>
  <c r="L777" i="1" s="1"/>
  <c r="I779" i="1"/>
  <c r="L779" i="1" s="1"/>
  <c r="I780" i="1"/>
  <c r="L780" i="1" s="1"/>
  <c r="I781" i="1"/>
  <c r="L781" i="1" s="1"/>
  <c r="I782" i="1"/>
  <c r="L782" i="1" s="1"/>
  <c r="I783" i="1"/>
  <c r="L783" i="1" s="1"/>
  <c r="I784" i="1"/>
  <c r="L784" i="1" s="1"/>
  <c r="I785" i="1"/>
  <c r="L785" i="1" s="1"/>
  <c r="I786" i="1"/>
  <c r="L786" i="1" s="1"/>
  <c r="I787" i="1"/>
  <c r="L787" i="1" s="1"/>
  <c r="I788" i="1"/>
  <c r="L788" i="1" s="1"/>
  <c r="I789" i="1"/>
  <c r="L789" i="1" s="1"/>
  <c r="I790" i="1"/>
  <c r="L790" i="1" s="1"/>
  <c r="I791" i="1"/>
  <c r="L791" i="1" s="1"/>
  <c r="I792" i="1"/>
  <c r="L792" i="1" s="1"/>
  <c r="I793" i="1"/>
  <c r="L793" i="1" s="1"/>
  <c r="I794" i="1"/>
  <c r="L794" i="1" s="1"/>
  <c r="I795" i="1"/>
  <c r="L795" i="1" s="1"/>
  <c r="I797" i="1"/>
  <c r="L797" i="1" s="1"/>
  <c r="I798" i="1"/>
  <c r="L798" i="1" s="1"/>
  <c r="I799" i="1"/>
  <c r="L799" i="1" s="1"/>
  <c r="I800" i="1"/>
  <c r="L800" i="1" s="1"/>
  <c r="I802" i="1"/>
  <c r="L802" i="1" s="1"/>
  <c r="I803" i="1"/>
  <c r="L803" i="1" s="1"/>
  <c r="I805" i="1"/>
  <c r="L805" i="1" s="1"/>
  <c r="I806" i="1"/>
  <c r="L806" i="1" s="1"/>
  <c r="I807" i="1"/>
  <c r="L807" i="1" s="1"/>
  <c r="I808" i="1"/>
  <c r="L808" i="1" s="1"/>
  <c r="I809" i="1"/>
  <c r="L809" i="1" s="1"/>
  <c r="I810" i="1"/>
  <c r="L810" i="1" s="1"/>
  <c r="I812" i="1"/>
  <c r="L812" i="1" s="1"/>
  <c r="I813" i="1"/>
  <c r="L813" i="1" s="1"/>
  <c r="I815" i="1"/>
  <c r="L815" i="1" s="1"/>
  <c r="I816" i="1"/>
  <c r="L816" i="1" s="1"/>
  <c r="I817" i="1"/>
  <c r="L817" i="1" s="1"/>
  <c r="I818" i="1"/>
  <c r="L818" i="1" s="1"/>
  <c r="I819" i="1"/>
  <c r="L819" i="1" s="1"/>
  <c r="I820" i="1"/>
  <c r="L820" i="1" s="1"/>
  <c r="I821" i="1"/>
  <c r="L821" i="1" s="1"/>
  <c r="I822" i="1"/>
  <c r="L822" i="1" s="1"/>
  <c r="I824" i="1"/>
  <c r="L824" i="1" s="1"/>
  <c r="I826" i="1"/>
  <c r="L826" i="1" s="1"/>
  <c r="I827" i="1"/>
  <c r="L827" i="1" s="1"/>
  <c r="I829" i="1"/>
  <c r="L829" i="1" s="1"/>
  <c r="I830" i="1"/>
  <c r="L830" i="1" s="1"/>
  <c r="I831" i="1"/>
  <c r="L831" i="1" s="1"/>
  <c r="I832" i="1"/>
  <c r="L832" i="1" s="1"/>
  <c r="I833" i="1"/>
  <c r="L833" i="1" s="1"/>
  <c r="I835" i="1"/>
  <c r="L835" i="1" s="1"/>
  <c r="I837" i="1"/>
  <c r="L837" i="1" s="1"/>
  <c r="I838" i="1"/>
  <c r="L838" i="1" s="1"/>
  <c r="I839" i="1"/>
  <c r="L839" i="1" s="1"/>
  <c r="I841" i="1"/>
  <c r="L841" i="1" s="1"/>
  <c r="I843" i="1"/>
  <c r="L843" i="1" s="1"/>
  <c r="I845" i="1"/>
  <c r="L845" i="1" s="1"/>
  <c r="I847" i="1"/>
  <c r="L847" i="1" s="1"/>
  <c r="I850" i="1"/>
  <c r="L850" i="1" s="1"/>
  <c r="I852" i="1"/>
  <c r="L852" i="1" s="1"/>
  <c r="I854" i="1"/>
  <c r="L854" i="1" s="1"/>
  <c r="I856" i="1"/>
  <c r="L856" i="1" s="1"/>
  <c r="I858" i="1"/>
  <c r="L858" i="1" s="1"/>
  <c r="I860" i="1"/>
  <c r="L860" i="1" s="1"/>
  <c r="I862" i="1"/>
  <c r="L862" i="1" s="1"/>
  <c r="I864" i="1"/>
  <c r="L864" i="1" s="1"/>
  <c r="I866" i="1"/>
  <c r="L866" i="1" s="1"/>
  <c r="I868" i="1"/>
  <c r="L868" i="1" s="1"/>
  <c r="I870" i="1"/>
  <c r="L870" i="1" s="1"/>
  <c r="I872" i="1"/>
  <c r="L872" i="1" s="1"/>
  <c r="I874" i="1"/>
  <c r="L874" i="1" s="1"/>
  <c r="I876" i="1"/>
  <c r="L876" i="1" s="1"/>
  <c r="I878" i="1"/>
  <c r="L878" i="1" s="1"/>
  <c r="I880" i="1"/>
  <c r="L880" i="1" s="1"/>
  <c r="I882" i="1"/>
  <c r="L882" i="1" s="1"/>
  <c r="I884" i="1"/>
  <c r="L884" i="1" s="1"/>
  <c r="I886" i="1"/>
  <c r="L886" i="1" s="1"/>
  <c r="I888" i="1"/>
  <c r="L888" i="1" s="1"/>
  <c r="I890" i="1"/>
  <c r="L890" i="1" s="1"/>
  <c r="I892" i="1"/>
  <c r="L892" i="1" s="1"/>
  <c r="I894" i="1"/>
  <c r="L894" i="1" s="1"/>
  <c r="I896" i="1"/>
  <c r="L896" i="1" s="1"/>
  <c r="I898" i="1"/>
  <c r="L898" i="1" s="1"/>
  <c r="I900" i="1"/>
  <c r="L900" i="1" s="1"/>
  <c r="I902" i="1"/>
  <c r="L902" i="1" s="1"/>
  <c r="I904" i="1"/>
  <c r="L904" i="1" s="1"/>
  <c r="I906" i="1"/>
  <c r="L906" i="1" s="1"/>
  <c r="I908" i="1"/>
  <c r="L908" i="1" s="1"/>
  <c r="I910" i="1"/>
  <c r="L910" i="1" s="1"/>
  <c r="I912" i="1"/>
  <c r="L912" i="1" s="1"/>
  <c r="I914" i="1"/>
  <c r="L914" i="1" s="1"/>
  <c r="I916" i="1"/>
  <c r="L916" i="1" s="1"/>
  <c r="I918" i="1"/>
  <c r="L918" i="1" s="1"/>
  <c r="I920" i="1"/>
  <c r="L920" i="1" s="1"/>
  <c r="I922" i="1"/>
  <c r="L922" i="1" s="1"/>
  <c r="I924" i="1"/>
  <c r="L924" i="1" s="1"/>
  <c r="I926" i="1"/>
  <c r="L926" i="1" s="1"/>
  <c r="I928" i="1"/>
  <c r="L928" i="1" s="1"/>
  <c r="I930" i="1"/>
  <c r="L930" i="1" s="1"/>
  <c r="I932" i="1"/>
  <c r="L932" i="1" s="1"/>
  <c r="I934" i="1"/>
  <c r="L934" i="1" s="1"/>
  <c r="I936" i="1"/>
  <c r="L936" i="1" s="1"/>
  <c r="I938" i="1"/>
  <c r="L938" i="1" s="1"/>
  <c r="I940" i="1"/>
  <c r="L940" i="1" s="1"/>
  <c r="I942" i="1"/>
  <c r="L942" i="1" s="1"/>
  <c r="I943" i="1"/>
  <c r="L943" i="1" s="1"/>
  <c r="I945" i="1"/>
  <c r="L945" i="1" s="1"/>
  <c r="I947" i="1"/>
  <c r="L947" i="1" s="1"/>
  <c r="I949" i="1"/>
  <c r="L949" i="1" s="1"/>
  <c r="I951" i="1"/>
  <c r="L951" i="1" s="1"/>
  <c r="I953" i="1"/>
  <c r="L953" i="1" s="1"/>
  <c r="I955" i="1"/>
  <c r="L955" i="1" s="1"/>
  <c r="I957" i="1"/>
  <c r="L957" i="1" s="1"/>
  <c r="I959" i="1"/>
  <c r="L959" i="1" s="1"/>
  <c r="I961" i="1"/>
  <c r="L961" i="1" s="1"/>
  <c r="I963" i="1"/>
  <c r="L963" i="1" s="1"/>
  <c r="I965" i="1"/>
  <c r="L965" i="1" s="1"/>
  <c r="I967" i="1"/>
  <c r="L967" i="1" s="1"/>
  <c r="I969" i="1"/>
  <c r="L969" i="1" s="1"/>
  <c r="I971" i="1"/>
  <c r="L971" i="1" s="1"/>
  <c r="I974" i="1"/>
  <c r="L974" i="1" s="1"/>
  <c r="I976" i="1"/>
  <c r="L976" i="1" s="1"/>
  <c r="I978" i="1"/>
  <c r="L978" i="1" s="1"/>
  <c r="I980" i="1"/>
  <c r="L980" i="1" s="1"/>
  <c r="I982" i="1"/>
  <c r="L982" i="1" s="1"/>
  <c r="I983" i="1"/>
  <c r="L983" i="1" s="1"/>
  <c r="I985" i="1"/>
  <c r="L985" i="1" s="1"/>
  <c r="I991" i="1"/>
  <c r="L991" i="1" s="1"/>
  <c r="I993" i="1"/>
  <c r="L993" i="1" s="1"/>
  <c r="I995" i="1"/>
  <c r="L995" i="1" s="1"/>
  <c r="I997" i="1"/>
  <c r="L997" i="1" s="1"/>
  <c r="I999" i="1"/>
  <c r="L999" i="1" s="1"/>
  <c r="I1002" i="1"/>
  <c r="L1002" i="1" s="1"/>
  <c r="I1004" i="1"/>
  <c r="L1004" i="1" s="1"/>
  <c r="I1006" i="1"/>
  <c r="L1006" i="1" s="1"/>
  <c r="I1008" i="1"/>
  <c r="L1008" i="1" s="1"/>
  <c r="I1010" i="1"/>
  <c r="L1010" i="1" s="1"/>
  <c r="I1012" i="1"/>
  <c r="L1012" i="1" s="1"/>
  <c r="I1014" i="1"/>
  <c r="L1014" i="1" s="1"/>
  <c r="I1017" i="1"/>
  <c r="L1017" i="1" s="1"/>
  <c r="I1019" i="1"/>
  <c r="L1019" i="1" s="1"/>
  <c r="I1021" i="1"/>
  <c r="L1021" i="1" s="1"/>
  <c r="I1023" i="1"/>
  <c r="L1023" i="1" s="1"/>
  <c r="I1030" i="1"/>
  <c r="L1030" i="1" s="1"/>
  <c r="I1032" i="1"/>
  <c r="L1032" i="1" s="1"/>
  <c r="I1034" i="1"/>
  <c r="L1034" i="1" s="1"/>
  <c r="I1036" i="1"/>
  <c r="L1036" i="1" s="1"/>
  <c r="I1038" i="1"/>
  <c r="L1038" i="1" s="1"/>
  <c r="I1041" i="1"/>
  <c r="L1041" i="1" s="1"/>
  <c r="I1043" i="1"/>
  <c r="L1043" i="1" s="1"/>
  <c r="I1045" i="1"/>
  <c r="L1045" i="1" s="1"/>
  <c r="I1047" i="1"/>
  <c r="L1047" i="1" s="1"/>
  <c r="I1049" i="1"/>
  <c r="L1049" i="1" s="1"/>
  <c r="I1051" i="1"/>
  <c r="L1051" i="1" s="1"/>
  <c r="I1053" i="1"/>
  <c r="L1053" i="1" s="1"/>
  <c r="I1055" i="1"/>
  <c r="L1055" i="1" s="1"/>
  <c r="I1057" i="1"/>
  <c r="L1057" i="1" s="1"/>
  <c r="I1059" i="1"/>
  <c r="L1059" i="1" s="1"/>
  <c r="I1061" i="1"/>
  <c r="L1061" i="1" s="1"/>
  <c r="I1063" i="1"/>
  <c r="L1063" i="1" s="1"/>
  <c r="I1065" i="1"/>
  <c r="L1065" i="1" s="1"/>
  <c r="I1067" i="1"/>
  <c r="L1067" i="1" s="1"/>
  <c r="I1069" i="1"/>
  <c r="L1069" i="1" s="1"/>
  <c r="I1071" i="1"/>
  <c r="L1071" i="1" s="1"/>
  <c r="I1073" i="1"/>
  <c r="L1073" i="1" s="1"/>
  <c r="I1077" i="1"/>
  <c r="L1077" i="1" s="1"/>
  <c r="I1080" i="1"/>
  <c r="L1080" i="1" s="1"/>
  <c r="I1081" i="1"/>
  <c r="L1081" i="1" s="1"/>
  <c r="I1082" i="1"/>
  <c r="L1082" i="1" s="1"/>
  <c r="I1084" i="1"/>
  <c r="L1084" i="1" s="1"/>
  <c r="I1085" i="1"/>
  <c r="L1085" i="1" s="1"/>
  <c r="I1086" i="1"/>
  <c r="L1086" i="1" s="1"/>
  <c r="I1087" i="1"/>
  <c r="L1087" i="1" s="1"/>
  <c r="I1088" i="1"/>
  <c r="L1088" i="1" s="1"/>
  <c r="I1089" i="1"/>
  <c r="L1089" i="1" s="1"/>
  <c r="I1091" i="1"/>
  <c r="L1091" i="1" s="1"/>
  <c r="I1092" i="1"/>
  <c r="L1092" i="1" s="1"/>
  <c r="I1094" i="1"/>
  <c r="L1094" i="1" s="1"/>
  <c r="I1096" i="1"/>
  <c r="L1096" i="1" s="1"/>
  <c r="I1097" i="1"/>
  <c r="L1097" i="1" s="1"/>
  <c r="I1098" i="1"/>
  <c r="L1098" i="1" s="1"/>
  <c r="I1099" i="1"/>
  <c r="L1099" i="1" s="1"/>
  <c r="I1100" i="1"/>
  <c r="L1100" i="1" s="1"/>
  <c r="I1101" i="1"/>
  <c r="L1101" i="1" s="1"/>
  <c r="I1102" i="1"/>
  <c r="L1102" i="1" s="1"/>
  <c r="I1103" i="1"/>
  <c r="L1103" i="1" s="1"/>
  <c r="I1105" i="1"/>
  <c r="L1105" i="1" s="1"/>
  <c r="I1107" i="1"/>
  <c r="L1107" i="1" s="1"/>
  <c r="I1108" i="1"/>
  <c r="L1108" i="1" s="1"/>
  <c r="I1109" i="1"/>
  <c r="L1109" i="1" s="1"/>
  <c r="I1110" i="1"/>
  <c r="L1110" i="1" s="1"/>
  <c r="I1111" i="1"/>
  <c r="L1111" i="1" s="1"/>
  <c r="I1112" i="1"/>
  <c r="L1112" i="1" s="1"/>
  <c r="I1113" i="1"/>
  <c r="L1113" i="1" s="1"/>
  <c r="I1114" i="1"/>
  <c r="L1114" i="1" s="1"/>
  <c r="I1115" i="1"/>
  <c r="L1115" i="1" s="1"/>
  <c r="I1117" i="1"/>
  <c r="L1117" i="1" s="1"/>
  <c r="I1119" i="1"/>
  <c r="L1119" i="1" s="1"/>
  <c r="I1120" i="1"/>
  <c r="L1120" i="1" s="1"/>
  <c r="I1122" i="1"/>
  <c r="L1122" i="1" s="1"/>
  <c r="I1124" i="1"/>
  <c r="L1124" i="1" s="1"/>
  <c r="I1128" i="1"/>
  <c r="L1128" i="1" s="1"/>
  <c r="I1131" i="1"/>
  <c r="L1131" i="1" s="1"/>
  <c r="I1132" i="1"/>
  <c r="L1132" i="1" s="1"/>
  <c r="I1134" i="1"/>
  <c r="L1134" i="1" s="1"/>
  <c r="I1136" i="1"/>
  <c r="L1136" i="1" s="1"/>
  <c r="I1138" i="1"/>
  <c r="L1138" i="1" s="1"/>
  <c r="I1140" i="1"/>
  <c r="L1140" i="1" s="1"/>
  <c r="I1142" i="1"/>
  <c r="L1142" i="1" s="1"/>
  <c r="I1144" i="1"/>
  <c r="L1144" i="1" s="1"/>
  <c r="I1146" i="1"/>
  <c r="L1146" i="1" s="1"/>
  <c r="I1148" i="1"/>
  <c r="L1148" i="1" s="1"/>
  <c r="I1149" i="1"/>
  <c r="L1149" i="1" s="1"/>
  <c r="I1151" i="1"/>
  <c r="L1151" i="1" s="1"/>
  <c r="I1152" i="1"/>
  <c r="L1152" i="1" s="1"/>
  <c r="I1154" i="1"/>
  <c r="L1154" i="1" s="1"/>
  <c r="I1158" i="1"/>
  <c r="L1158" i="1" s="1"/>
  <c r="I1160" i="1"/>
  <c r="L1160" i="1" s="1"/>
  <c r="I1162" i="1"/>
  <c r="L1162" i="1" s="1"/>
  <c r="I1165" i="1"/>
  <c r="L1165" i="1" s="1"/>
  <c r="I1166" i="1"/>
  <c r="L1166" i="1" s="1"/>
  <c r="I1168" i="1"/>
  <c r="L1168" i="1" s="1"/>
  <c r="I1170" i="1"/>
  <c r="L1170" i="1" s="1"/>
  <c r="I1172" i="1"/>
  <c r="L1172" i="1" s="1"/>
  <c r="I1174" i="1"/>
  <c r="L1174" i="1" s="1"/>
  <c r="I1176" i="1"/>
  <c r="L1176" i="1" s="1"/>
  <c r="I1178" i="1"/>
  <c r="L1178" i="1" s="1"/>
  <c r="I1180" i="1"/>
  <c r="L1180" i="1" s="1"/>
  <c r="I1182" i="1"/>
  <c r="L1182" i="1" s="1"/>
  <c r="I1184" i="1"/>
  <c r="L1184" i="1" s="1"/>
  <c r="I1186" i="1"/>
  <c r="L1186" i="1" s="1"/>
  <c r="I1188" i="1"/>
  <c r="L1188" i="1" s="1"/>
  <c r="I1190" i="1"/>
  <c r="L1190" i="1" s="1"/>
  <c r="I1192" i="1"/>
  <c r="L1192" i="1" s="1"/>
  <c r="I1194" i="1"/>
  <c r="L1194" i="1" s="1"/>
  <c r="I1195" i="1"/>
  <c r="L1195" i="1" s="1"/>
  <c r="I1197" i="1"/>
  <c r="L1197" i="1" s="1"/>
  <c r="I1199" i="1"/>
  <c r="L1199" i="1" s="1"/>
  <c r="I1201" i="1"/>
  <c r="L1201" i="1" s="1"/>
  <c r="I1203" i="1"/>
  <c r="L1203" i="1" s="1"/>
  <c r="I1206" i="1"/>
  <c r="L1206" i="1" s="1"/>
  <c r="I1208" i="1"/>
  <c r="L1208" i="1" s="1"/>
  <c r="I1210" i="1"/>
  <c r="L1210" i="1" s="1"/>
  <c r="I1212" i="1"/>
  <c r="L1212" i="1" s="1"/>
  <c r="I1214" i="1"/>
  <c r="L1214" i="1" s="1"/>
  <c r="I1215" i="1"/>
  <c r="L1215" i="1" s="1"/>
  <c r="I1218" i="1"/>
  <c r="L1218" i="1" s="1"/>
  <c r="I1220" i="1"/>
  <c r="L1220" i="1" s="1"/>
  <c r="I1222" i="1"/>
  <c r="L1222" i="1" s="1"/>
  <c r="I1223" i="1"/>
  <c r="L1223" i="1" s="1"/>
  <c r="I1225" i="1"/>
  <c r="L1225" i="1" s="1"/>
  <c r="I1226" i="1"/>
  <c r="L1226" i="1" s="1"/>
  <c r="I1228" i="1"/>
  <c r="L1228" i="1" s="1"/>
  <c r="I1232" i="1"/>
  <c r="L1232" i="1" s="1"/>
  <c r="I1233" i="1"/>
  <c r="L1233" i="1" s="1"/>
  <c r="I1236" i="1"/>
  <c r="L1236" i="1" s="1"/>
  <c r="I1238" i="1"/>
  <c r="L1238" i="1" s="1"/>
  <c r="I1240" i="1"/>
  <c r="L1240" i="1" s="1"/>
  <c r="I1241" i="1"/>
  <c r="L1241" i="1" s="1"/>
  <c r="I1242" i="1"/>
  <c r="L1242" i="1" s="1"/>
  <c r="I1244" i="1"/>
  <c r="L1244" i="1" s="1"/>
  <c r="I1245" i="1"/>
  <c r="L1245" i="1" s="1"/>
  <c r="I1247" i="1"/>
  <c r="L1247" i="1" s="1"/>
  <c r="I1249" i="1"/>
  <c r="L1249" i="1" s="1"/>
  <c r="I1251" i="1"/>
  <c r="L1251" i="1" s="1"/>
  <c r="I1253" i="1"/>
  <c r="L1253" i="1" s="1"/>
  <c r="I1255" i="1"/>
  <c r="L1255" i="1" s="1"/>
  <c r="I1257" i="1"/>
  <c r="L1257" i="1" s="1"/>
  <c r="I1261" i="1"/>
  <c r="L1261" i="1" s="1"/>
  <c r="I1263" i="1"/>
  <c r="L1263" i="1" s="1"/>
  <c r="I1265" i="1"/>
  <c r="L1265" i="1" s="1"/>
  <c r="I1267" i="1"/>
  <c r="L1267" i="1" s="1"/>
  <c r="I1269" i="1"/>
  <c r="L1269" i="1" s="1"/>
  <c r="I1271" i="1"/>
  <c r="L1271" i="1" s="1"/>
  <c r="I1273" i="1"/>
  <c r="L1273" i="1" s="1"/>
  <c r="I1275" i="1"/>
  <c r="L1275" i="1" s="1"/>
  <c r="I1277" i="1"/>
  <c r="L1277" i="1" s="1"/>
  <c r="I1279" i="1"/>
  <c r="L1279" i="1" s="1"/>
  <c r="I1281" i="1"/>
  <c r="L1281" i="1" s="1"/>
  <c r="I1283" i="1"/>
  <c r="L1283" i="1" s="1"/>
  <c r="I1287" i="1"/>
  <c r="L1287" i="1" s="1"/>
  <c r="I1290" i="1"/>
  <c r="L1290" i="1" s="1"/>
  <c r="I1292" i="1"/>
  <c r="L1292" i="1" s="1"/>
  <c r="I1294" i="1"/>
  <c r="L1294" i="1" s="1"/>
  <c r="I1296" i="1"/>
  <c r="L1296" i="1" s="1"/>
  <c r="I1298" i="1"/>
  <c r="L1298" i="1" s="1"/>
  <c r="I1300" i="1"/>
  <c r="L1300" i="1" s="1"/>
  <c r="I1304" i="1"/>
  <c r="L1304" i="1" s="1"/>
  <c r="I1306" i="1"/>
  <c r="L1306" i="1" s="1"/>
  <c r="I1308" i="1"/>
  <c r="L1308" i="1" s="1"/>
  <c r="I1310" i="1"/>
  <c r="L1310" i="1" s="1"/>
  <c r="I1313" i="1"/>
  <c r="L1313" i="1" s="1"/>
  <c r="I1315" i="1"/>
  <c r="L1315" i="1" s="1"/>
  <c r="I1317" i="1"/>
  <c r="L1317" i="1" s="1"/>
  <c r="I1319" i="1"/>
  <c r="L1319" i="1" s="1"/>
  <c r="I1321" i="1"/>
  <c r="L1321" i="1" s="1"/>
  <c r="I1323" i="1"/>
  <c r="L1323" i="1" s="1"/>
  <c r="I1327" i="1"/>
  <c r="L1327" i="1" s="1"/>
  <c r="I1329" i="1"/>
  <c r="L1329" i="1" s="1"/>
  <c r="I1331" i="1"/>
  <c r="L1331" i="1" s="1"/>
  <c r="I1332" i="1"/>
  <c r="L1332" i="1" s="1"/>
  <c r="I1334" i="1"/>
  <c r="L1334" i="1" s="1"/>
  <c r="I1336" i="1"/>
  <c r="L1336" i="1" s="1"/>
  <c r="I1338" i="1"/>
  <c r="L1338" i="1" s="1"/>
  <c r="I1340" i="1"/>
  <c r="L1340" i="1" s="1"/>
  <c r="I1344" i="1"/>
  <c r="L1344" i="1" s="1"/>
  <c r="I1346" i="1"/>
  <c r="L1346" i="1" s="1"/>
  <c r="I1347" i="1"/>
  <c r="L1347" i="1" s="1"/>
  <c r="I1349" i="1"/>
  <c r="L1349" i="1" s="1"/>
  <c r="I1351" i="1"/>
  <c r="L1351" i="1" s="1"/>
  <c r="I1353" i="1"/>
  <c r="L1353" i="1" s="1"/>
  <c r="I1355" i="1"/>
  <c r="L1355" i="1" s="1"/>
  <c r="I1357" i="1"/>
  <c r="L1357" i="1" s="1"/>
  <c r="I1360" i="1"/>
  <c r="L1360" i="1" s="1"/>
  <c r="I1364" i="1"/>
  <c r="L1364" i="1" s="1"/>
  <c r="I1366" i="1"/>
  <c r="L1366" i="1" s="1"/>
  <c r="I1368" i="1"/>
  <c r="L1368" i="1" s="1"/>
  <c r="I1370" i="1"/>
  <c r="L1370" i="1" s="1"/>
  <c r="I1372" i="1"/>
  <c r="L1372" i="1" s="1"/>
  <c r="I1374" i="1"/>
  <c r="L1374" i="1" s="1"/>
  <c r="I1376" i="1"/>
  <c r="L1376" i="1" s="1"/>
  <c r="I1379" i="1"/>
  <c r="L1379" i="1" s="1"/>
  <c r="I1380" i="1"/>
  <c r="L1380" i="1" s="1"/>
  <c r="I1382" i="1"/>
  <c r="L1382" i="1" s="1"/>
  <c r="I1384" i="1"/>
  <c r="L1384" i="1" s="1"/>
  <c r="I1386" i="1"/>
  <c r="L1386" i="1" s="1"/>
  <c r="I1388" i="1"/>
  <c r="L1388" i="1" s="1"/>
  <c r="I1390" i="1"/>
  <c r="L1390" i="1" s="1"/>
  <c r="I1392" i="1"/>
  <c r="L1392" i="1" s="1"/>
  <c r="I1394" i="1"/>
  <c r="L1394" i="1" s="1"/>
  <c r="I1396" i="1"/>
  <c r="L1396" i="1" s="1"/>
  <c r="I1398" i="1"/>
  <c r="L1398" i="1" s="1"/>
  <c r="I1400" i="1"/>
  <c r="L1400" i="1" s="1"/>
  <c r="I1402" i="1"/>
  <c r="L1402" i="1" s="1"/>
  <c r="I1405" i="1"/>
  <c r="L1405" i="1" s="1"/>
  <c r="I1406" i="1"/>
  <c r="L1406" i="1" s="1"/>
  <c r="I1408" i="1"/>
  <c r="L1408" i="1" s="1"/>
  <c r="I1410" i="1"/>
  <c r="L1410" i="1" s="1"/>
  <c r="I1412" i="1"/>
  <c r="L1412" i="1" s="1"/>
  <c r="I1414" i="1"/>
  <c r="L1414" i="1" s="1"/>
  <c r="I1416" i="1"/>
  <c r="L1416" i="1" s="1"/>
  <c r="I1418" i="1"/>
  <c r="L1418" i="1" s="1"/>
  <c r="I1420" i="1"/>
  <c r="L1420" i="1" s="1"/>
  <c r="I1423" i="1"/>
  <c r="L1423" i="1" s="1"/>
  <c r="I1425" i="1"/>
  <c r="L1425" i="1" s="1"/>
  <c r="I1427" i="1"/>
  <c r="L1427" i="1" s="1"/>
  <c r="I1429" i="1"/>
  <c r="L1429" i="1" s="1"/>
  <c r="I1431" i="1"/>
  <c r="L1431" i="1" s="1"/>
  <c r="I1433" i="1"/>
  <c r="L1433" i="1" s="1"/>
  <c r="I1435" i="1"/>
  <c r="L1435" i="1" s="1"/>
  <c r="I1437" i="1"/>
  <c r="L1437" i="1" s="1"/>
  <c r="I1439" i="1"/>
  <c r="L1439" i="1" s="1"/>
  <c r="I1441" i="1"/>
  <c r="L1441" i="1" s="1"/>
  <c r="I1443" i="1"/>
  <c r="L1443" i="1" s="1"/>
  <c r="I1445" i="1"/>
  <c r="L1445" i="1" s="1"/>
  <c r="I1447" i="1"/>
  <c r="L1447" i="1" s="1"/>
  <c r="I1449" i="1"/>
  <c r="L1449" i="1" s="1"/>
  <c r="I1451" i="1"/>
  <c r="L1451" i="1" s="1"/>
  <c r="I1453" i="1"/>
  <c r="L1453" i="1" s="1"/>
  <c r="I1455" i="1"/>
  <c r="L1455" i="1" s="1"/>
  <c r="I1457" i="1"/>
  <c r="L1457" i="1" s="1"/>
  <c r="I1459" i="1"/>
  <c r="L1459" i="1" s="1"/>
  <c r="I1461" i="1"/>
  <c r="L1461" i="1" s="1"/>
  <c r="I1463" i="1"/>
  <c r="L1463" i="1" s="1"/>
  <c r="I1465" i="1"/>
  <c r="L1465" i="1" s="1"/>
  <c r="I1467" i="1"/>
  <c r="L1467" i="1" s="1"/>
  <c r="I1469" i="1"/>
  <c r="L1469" i="1" s="1"/>
  <c r="I1471" i="1"/>
  <c r="L1471" i="1" s="1"/>
  <c r="I1473" i="1"/>
  <c r="L1473" i="1" s="1"/>
  <c r="I1475" i="1"/>
  <c r="L1475" i="1" s="1"/>
  <c r="I1477" i="1"/>
  <c r="L1477" i="1" s="1"/>
  <c r="I1479" i="1"/>
  <c r="L1479" i="1" s="1"/>
  <c r="I1480" i="1"/>
  <c r="L1480" i="1" s="1"/>
  <c r="I1481" i="1"/>
  <c r="L1481" i="1" s="1"/>
  <c r="I1483" i="1"/>
  <c r="L1483" i="1" s="1"/>
  <c r="I1485" i="1"/>
  <c r="L1485" i="1" s="1"/>
  <c r="I1487" i="1"/>
  <c r="L1487" i="1" s="1"/>
  <c r="I1489" i="1"/>
  <c r="L1489" i="1" s="1"/>
  <c r="I1491" i="1"/>
  <c r="L1491" i="1" s="1"/>
  <c r="I1493" i="1"/>
  <c r="L1493" i="1" s="1"/>
  <c r="I1495" i="1"/>
  <c r="L1495" i="1" s="1"/>
  <c r="I1497" i="1"/>
  <c r="L1497" i="1" s="1"/>
  <c r="I1499" i="1"/>
  <c r="L1499" i="1" s="1"/>
  <c r="I1501" i="1"/>
  <c r="L1501" i="1" s="1"/>
  <c r="I1504" i="1"/>
  <c r="L1504" i="1" s="1"/>
  <c r="I1505" i="1"/>
  <c r="L1505" i="1" s="1"/>
  <c r="I1507" i="1"/>
  <c r="L1507" i="1" s="1"/>
  <c r="I1509" i="1"/>
  <c r="L1509" i="1" s="1"/>
  <c r="I1511" i="1"/>
  <c r="L1511" i="1" s="1"/>
  <c r="I1513" i="1"/>
  <c r="L1513" i="1" s="1"/>
  <c r="I1515" i="1"/>
  <c r="L1515" i="1" s="1"/>
  <c r="I1517" i="1"/>
  <c r="L1517" i="1" s="1"/>
  <c r="I1519" i="1"/>
  <c r="L1519" i="1" s="1"/>
  <c r="I1521" i="1"/>
  <c r="L1521" i="1" s="1"/>
  <c r="I1523" i="1"/>
  <c r="L1523" i="1" s="1"/>
  <c r="I1525" i="1"/>
  <c r="L1525" i="1" s="1"/>
  <c r="I1527" i="1"/>
  <c r="L1527" i="1" s="1"/>
  <c r="I1529" i="1"/>
  <c r="L1529" i="1" s="1"/>
  <c r="I1531" i="1"/>
  <c r="L1531" i="1" s="1"/>
  <c r="I1533" i="1"/>
  <c r="L1533" i="1" s="1"/>
  <c r="I1535" i="1"/>
  <c r="L1535" i="1" s="1"/>
  <c r="I1537" i="1"/>
  <c r="L1537" i="1" s="1"/>
  <c r="I1539" i="1"/>
  <c r="L1539" i="1" s="1"/>
  <c r="I1541" i="1"/>
  <c r="L1541" i="1" s="1"/>
  <c r="I1543" i="1"/>
  <c r="L1543" i="1" s="1"/>
  <c r="I1545" i="1"/>
  <c r="L1545" i="1" s="1"/>
  <c r="I1547" i="1"/>
  <c r="L1547" i="1" s="1"/>
  <c r="I1549" i="1"/>
  <c r="L1549" i="1" s="1"/>
  <c r="I1551" i="1"/>
  <c r="L1551" i="1" s="1"/>
  <c r="I1553" i="1"/>
  <c r="L1553" i="1" s="1"/>
  <c r="I1555" i="1"/>
  <c r="L1555" i="1" s="1"/>
  <c r="I1557" i="1"/>
  <c r="L1557" i="1" s="1"/>
  <c r="I1561" i="1"/>
  <c r="L1561" i="1" s="1"/>
  <c r="I1563" i="1"/>
  <c r="L1563" i="1" s="1"/>
  <c r="I1565" i="1"/>
  <c r="L1565" i="1" s="1"/>
  <c r="I1567" i="1"/>
  <c r="L1567" i="1" s="1"/>
  <c r="I1568" i="1"/>
  <c r="L1568" i="1" s="1"/>
  <c r="I1569" i="1"/>
  <c r="L1569" i="1" s="1"/>
  <c r="I1571" i="1"/>
  <c r="L1571" i="1" s="1"/>
  <c r="I1573" i="1"/>
  <c r="L1573" i="1" s="1"/>
  <c r="I1574" i="1"/>
  <c r="L1574" i="1" s="1"/>
  <c r="I1576" i="1"/>
  <c r="L1576" i="1" s="1"/>
  <c r="I1578" i="1"/>
  <c r="L1578" i="1" s="1"/>
  <c r="I1580" i="1"/>
  <c r="L1580" i="1" s="1"/>
  <c r="I1582" i="1"/>
  <c r="L1582" i="1" s="1"/>
  <c r="I1584" i="1"/>
  <c r="L1584" i="1" s="1"/>
  <c r="I1588" i="1"/>
  <c r="L1588" i="1" s="1"/>
  <c r="I1590" i="1"/>
  <c r="L1590" i="1" s="1"/>
  <c r="I1593" i="1"/>
  <c r="L1593" i="1" s="1"/>
  <c r="I1595" i="1"/>
  <c r="L1595" i="1" s="1"/>
  <c r="I1597" i="1"/>
  <c r="L1597" i="1" s="1"/>
  <c r="I1599" i="1"/>
  <c r="L1599" i="1" s="1"/>
  <c r="I1601" i="1"/>
  <c r="L1601" i="1" s="1"/>
  <c r="I1603" i="1"/>
  <c r="L1603" i="1" s="1"/>
  <c r="I1605" i="1"/>
  <c r="L1605" i="1" s="1"/>
  <c r="I1607" i="1"/>
  <c r="L1607" i="1" s="1"/>
  <c r="I1610" i="1"/>
  <c r="L1610" i="1" s="1"/>
  <c r="I1612" i="1"/>
  <c r="L1612" i="1" s="1"/>
  <c r="I1614" i="1"/>
  <c r="L1614" i="1" s="1"/>
  <c r="I1616" i="1"/>
  <c r="L1616" i="1" s="1"/>
  <c r="I1618" i="1"/>
  <c r="L1618" i="1" s="1"/>
  <c r="I1621" i="1"/>
  <c r="L1621" i="1" s="1"/>
  <c r="I1623" i="1"/>
  <c r="L1623" i="1" s="1"/>
  <c r="I1625" i="1"/>
  <c r="L1625" i="1" s="1"/>
  <c r="I1627" i="1"/>
  <c r="L1627" i="1" s="1"/>
  <c r="I1629" i="1"/>
  <c r="L1629" i="1" s="1"/>
  <c r="I1631" i="1"/>
  <c r="L1631" i="1" s="1"/>
  <c r="I1633" i="1"/>
  <c r="L1633" i="1" s="1"/>
  <c r="I1636" i="1"/>
  <c r="L1636" i="1" s="1"/>
  <c r="I1638" i="1"/>
  <c r="L1638" i="1" s="1"/>
  <c r="I1640" i="1"/>
  <c r="L1640" i="1" s="1"/>
  <c r="I1642" i="1"/>
  <c r="L1642" i="1" s="1"/>
  <c r="I1644" i="1"/>
  <c r="L1644" i="1" s="1"/>
  <c r="I1646" i="1"/>
  <c r="L1646" i="1" s="1"/>
  <c r="I1648" i="1"/>
  <c r="L1648" i="1" s="1"/>
  <c r="I1650" i="1"/>
  <c r="L1650" i="1" s="1"/>
  <c r="I1651" i="1"/>
  <c r="L1651" i="1" s="1"/>
  <c r="I1653" i="1"/>
  <c r="L1653" i="1" s="1"/>
  <c r="I1655" i="1"/>
  <c r="L1655" i="1" s="1"/>
  <c r="I1657" i="1"/>
  <c r="L1657" i="1" s="1"/>
  <c r="I1659" i="1"/>
  <c r="L1659" i="1" s="1"/>
  <c r="I1661" i="1"/>
  <c r="L1661" i="1" s="1"/>
  <c r="I1663" i="1"/>
  <c r="L1663" i="1" s="1"/>
  <c r="I1665" i="1"/>
  <c r="L1665" i="1" s="1"/>
  <c r="I1667" i="1"/>
  <c r="L1667" i="1" s="1"/>
  <c r="I1669" i="1"/>
  <c r="L1669" i="1" s="1"/>
  <c r="I1671" i="1"/>
  <c r="L1671" i="1" s="1"/>
  <c r="I1673" i="1"/>
  <c r="L1673" i="1" s="1"/>
  <c r="I1674" i="1"/>
  <c r="L1674" i="1" s="1"/>
  <c r="I1675" i="1"/>
  <c r="L1675" i="1" s="1"/>
  <c r="I1677" i="1"/>
  <c r="L1677" i="1" s="1"/>
  <c r="I1679" i="1"/>
  <c r="L1679" i="1" s="1"/>
  <c r="I1681" i="1"/>
  <c r="L1681" i="1" s="1"/>
  <c r="I1683" i="1"/>
  <c r="L1683" i="1" s="1"/>
  <c r="I1685" i="1"/>
  <c r="L1685" i="1" s="1"/>
  <c r="I1687" i="1"/>
  <c r="L1687" i="1" s="1"/>
  <c r="I1689" i="1"/>
  <c r="L1689" i="1" s="1"/>
  <c r="I1691" i="1"/>
  <c r="L1691" i="1" s="1"/>
  <c r="I1693" i="1"/>
  <c r="L1693" i="1" s="1"/>
  <c r="I1695" i="1"/>
  <c r="L1695" i="1" s="1"/>
  <c r="I1697" i="1"/>
  <c r="L1697" i="1" s="1"/>
  <c r="I1698" i="1"/>
  <c r="L1698" i="1" s="1"/>
  <c r="I1699" i="1"/>
  <c r="L1699" i="1" s="1"/>
  <c r="I1700" i="1"/>
  <c r="L1700" i="1" s="1"/>
  <c r="I1701" i="1"/>
  <c r="L1701" i="1" s="1"/>
  <c r="I1704" i="1"/>
  <c r="L1704" i="1" s="1"/>
  <c r="I1705" i="1"/>
  <c r="L1705" i="1" s="1"/>
  <c r="I1706" i="1"/>
  <c r="L1706" i="1" s="1"/>
  <c r="I1707" i="1"/>
  <c r="L1707" i="1" s="1"/>
  <c r="I1708" i="1"/>
  <c r="L1708" i="1" s="1"/>
  <c r="I1710" i="1"/>
  <c r="L1710" i="1" s="1"/>
  <c r="I1711" i="1"/>
  <c r="L1711" i="1" s="1"/>
  <c r="I1712" i="1"/>
  <c r="L1712" i="1" s="1"/>
  <c r="I1713" i="1"/>
  <c r="L1713" i="1" s="1"/>
  <c r="I1714" i="1"/>
  <c r="L1714" i="1" s="1"/>
  <c r="I1715" i="1"/>
  <c r="L1715" i="1" s="1"/>
  <c r="I1717" i="1"/>
  <c r="L1717" i="1" s="1"/>
  <c r="I1719" i="1"/>
  <c r="L1719" i="1" s="1"/>
  <c r="I1721" i="1"/>
  <c r="L1721" i="1" s="1"/>
  <c r="I1722" i="1"/>
  <c r="L1722" i="1" s="1"/>
  <c r="I1723" i="1"/>
  <c r="L1723" i="1" s="1"/>
  <c r="I1724" i="1"/>
  <c r="L1724" i="1" s="1"/>
  <c r="I1725" i="1"/>
  <c r="L1725" i="1" s="1"/>
  <c r="I1727" i="1"/>
  <c r="L1727" i="1" s="1"/>
  <c r="I1728" i="1"/>
  <c r="L1728" i="1" s="1"/>
  <c r="I1729" i="1"/>
  <c r="L1729" i="1" s="1"/>
  <c r="I1730" i="1"/>
  <c r="L1730" i="1" s="1"/>
  <c r="I1731" i="1"/>
  <c r="L1731" i="1" s="1"/>
  <c r="I1733" i="1"/>
  <c r="L1733" i="1" s="1"/>
  <c r="I1734" i="1"/>
  <c r="L1734" i="1" s="1"/>
  <c r="I1735" i="1"/>
  <c r="L1735" i="1" s="1"/>
  <c r="I1736" i="1"/>
  <c r="L1736" i="1" s="1"/>
  <c r="I1737" i="1"/>
  <c r="L1737" i="1" s="1"/>
  <c r="I1739" i="1"/>
  <c r="L1739" i="1" s="1"/>
  <c r="I1740" i="1"/>
  <c r="L1740" i="1" s="1"/>
  <c r="I1741" i="1"/>
  <c r="L1741" i="1" s="1"/>
  <c r="I1742" i="1"/>
  <c r="L1742" i="1" s="1"/>
  <c r="I1743" i="1"/>
  <c r="L1743" i="1" s="1"/>
  <c r="I1745" i="1"/>
  <c r="L1745" i="1" s="1"/>
  <c r="I1746" i="1"/>
  <c r="L1746" i="1" s="1"/>
  <c r="I1747" i="1"/>
  <c r="L1747" i="1" s="1"/>
  <c r="I1749" i="1"/>
  <c r="L1749" i="1" s="1"/>
  <c r="I1751" i="1"/>
  <c r="L1751" i="1" s="1"/>
  <c r="I1753" i="1"/>
  <c r="L1753" i="1" s="1"/>
  <c r="I1755" i="1"/>
  <c r="L1755" i="1" s="1"/>
  <c r="I1757" i="1"/>
  <c r="L1757" i="1" s="1"/>
  <c r="I1759" i="1"/>
  <c r="L1759" i="1" s="1"/>
  <c r="I1761" i="1"/>
  <c r="L1761" i="1" s="1"/>
  <c r="I1763" i="1"/>
  <c r="L1763" i="1" s="1"/>
  <c r="I1765" i="1"/>
  <c r="L1765" i="1" s="1"/>
  <c r="I1766" i="1"/>
  <c r="L1766" i="1" s="1"/>
  <c r="I1767" i="1"/>
  <c r="L1767" i="1" s="1"/>
  <c r="I1768" i="1"/>
  <c r="L1768" i="1" s="1"/>
  <c r="I1769" i="1"/>
  <c r="L1769" i="1" s="1"/>
  <c r="I1770" i="1"/>
  <c r="L1770" i="1" s="1"/>
  <c r="I1772" i="1"/>
  <c r="L1772" i="1" s="1"/>
  <c r="I1773" i="1"/>
  <c r="L1773" i="1" s="1"/>
  <c r="I1774" i="1"/>
  <c r="L1774" i="1" s="1"/>
  <c r="I1776" i="1"/>
  <c r="L1776" i="1" s="1"/>
  <c r="I1778" i="1"/>
  <c r="L1778" i="1" s="1"/>
  <c r="I1781" i="1"/>
  <c r="L1781" i="1" s="1"/>
  <c r="I1782" i="1"/>
  <c r="L1782" i="1" s="1"/>
  <c r="I1784" i="1"/>
  <c r="L1784" i="1" s="1"/>
  <c r="I1786" i="1"/>
  <c r="L1786" i="1" s="1"/>
  <c r="I1788" i="1"/>
  <c r="L1788" i="1" s="1"/>
  <c r="I1790" i="1"/>
  <c r="L1790" i="1" s="1"/>
  <c r="I1792" i="1"/>
  <c r="L1792" i="1" s="1"/>
  <c r="I1794" i="1"/>
  <c r="L1794" i="1" s="1"/>
  <c r="I1796" i="1"/>
  <c r="L1796" i="1" s="1"/>
  <c r="I1798" i="1"/>
  <c r="L1798" i="1" s="1"/>
  <c r="I1800" i="1"/>
  <c r="L1800" i="1" s="1"/>
  <c r="I1802" i="1"/>
  <c r="L1802" i="1" s="1"/>
  <c r="I1804" i="1"/>
  <c r="L1804" i="1" s="1"/>
  <c r="I1808" i="1"/>
  <c r="L1808" i="1" s="1"/>
  <c r="I1809" i="1"/>
  <c r="L1809" i="1" s="1"/>
  <c r="I1811" i="1"/>
  <c r="L1811" i="1" s="1"/>
  <c r="I1813" i="1"/>
  <c r="L1813" i="1" s="1"/>
  <c r="I1816" i="1"/>
  <c r="L1816" i="1" s="1"/>
  <c r="I1818" i="1"/>
  <c r="L1818" i="1" s="1"/>
  <c r="I1820" i="1"/>
  <c r="L1820" i="1" s="1"/>
  <c r="I1822" i="1"/>
  <c r="L1822" i="1" s="1"/>
  <c r="I1824" i="1"/>
  <c r="L1824" i="1" s="1"/>
  <c r="I1826" i="1"/>
  <c r="L1826" i="1" s="1"/>
  <c r="I1828" i="1"/>
  <c r="L1828" i="1" s="1"/>
  <c r="I1830" i="1"/>
  <c r="L1830" i="1" s="1"/>
  <c r="I1832" i="1"/>
  <c r="L1832" i="1" s="1"/>
  <c r="I1835" i="1"/>
  <c r="L1835" i="1" s="1"/>
  <c r="I1837" i="1"/>
  <c r="L1837" i="1" s="1"/>
  <c r="I1839" i="1"/>
  <c r="L1839" i="1" s="1"/>
  <c r="I1841" i="1"/>
  <c r="L1841" i="1" s="1"/>
  <c r="I1843" i="1"/>
  <c r="L1843" i="1" s="1"/>
  <c r="I1846" i="1"/>
  <c r="L1846" i="1" s="1"/>
  <c r="I1848" i="1"/>
  <c r="L1848" i="1" s="1"/>
  <c r="I1849" i="1"/>
  <c r="L1849" i="1" s="1"/>
  <c r="I1851" i="1"/>
  <c r="L1851" i="1" s="1"/>
  <c r="I1854" i="1"/>
  <c r="L1854" i="1" s="1"/>
  <c r="I1855" i="1"/>
  <c r="L1855" i="1" s="1"/>
  <c r="I1857" i="1"/>
  <c r="L1857" i="1" s="1"/>
  <c r="I1859" i="1"/>
  <c r="L1859" i="1" s="1"/>
  <c r="I1861" i="1"/>
  <c r="L1861" i="1" s="1"/>
  <c r="I1864" i="1"/>
  <c r="L1864" i="1" s="1"/>
  <c r="I1865" i="1"/>
  <c r="L1865" i="1" s="1"/>
  <c r="I1867" i="1"/>
  <c r="L1867" i="1" s="1"/>
  <c r="I1869" i="1"/>
  <c r="L1869" i="1" s="1"/>
  <c r="I1871" i="1"/>
  <c r="L1871" i="1" s="1"/>
  <c r="I1873" i="1"/>
  <c r="L1873" i="1" s="1"/>
  <c r="I1875" i="1"/>
  <c r="L1875" i="1" s="1"/>
  <c r="I1877" i="1"/>
  <c r="L1877" i="1" s="1"/>
  <c r="I1879" i="1"/>
  <c r="L1879" i="1" s="1"/>
  <c r="I1881" i="1"/>
  <c r="L1881" i="1" s="1"/>
  <c r="I1883" i="1"/>
  <c r="L1883" i="1" s="1"/>
  <c r="I1885" i="1"/>
  <c r="L1885" i="1" s="1"/>
  <c r="I1887" i="1"/>
  <c r="L1887" i="1" s="1"/>
  <c r="I1889" i="1"/>
  <c r="L1889" i="1" s="1"/>
  <c r="I1891" i="1"/>
  <c r="L1891" i="1" s="1"/>
  <c r="I1893" i="1"/>
  <c r="L1893" i="1" s="1"/>
  <c r="I1895" i="1"/>
  <c r="L1895" i="1" s="1"/>
  <c r="I1897" i="1"/>
  <c r="L1897" i="1" s="1"/>
  <c r="I1899" i="1"/>
  <c r="L1899" i="1" s="1"/>
  <c r="I1901" i="1"/>
  <c r="L1901" i="1" s="1"/>
  <c r="I1903" i="1"/>
  <c r="L1903" i="1" s="1"/>
  <c r="I1905" i="1"/>
  <c r="L1905" i="1" s="1"/>
  <c r="I1907" i="1"/>
  <c r="L1907" i="1" s="1"/>
  <c r="I1908" i="1"/>
  <c r="L1908" i="1" s="1"/>
  <c r="I1910" i="1"/>
  <c r="L1910" i="1" s="1"/>
  <c r="I1912" i="1"/>
  <c r="L1912" i="1" s="1"/>
  <c r="I1914" i="1"/>
  <c r="L1914" i="1" s="1"/>
  <c r="I1916" i="1"/>
  <c r="L1916" i="1" s="1"/>
  <c r="I1918" i="1"/>
  <c r="L1918" i="1" s="1"/>
  <c r="I1920" i="1"/>
  <c r="L1920" i="1" s="1"/>
  <c r="I1923" i="1"/>
  <c r="L1923" i="1" s="1"/>
  <c r="I1925" i="1"/>
  <c r="L1925" i="1" s="1"/>
  <c r="I1927" i="1"/>
  <c r="L1927" i="1" s="1"/>
  <c r="I1930" i="1"/>
  <c r="L1930" i="1" s="1"/>
  <c r="I1932" i="1"/>
  <c r="L1932" i="1" s="1"/>
  <c r="I1934" i="1"/>
  <c r="L1934" i="1" s="1"/>
  <c r="I1936" i="1"/>
  <c r="L1936" i="1" s="1"/>
  <c r="I1937" i="1"/>
  <c r="L1937" i="1" s="1"/>
  <c r="I1938" i="1"/>
  <c r="L1938" i="1" s="1"/>
  <c r="I1940" i="1"/>
  <c r="L1940" i="1" s="1"/>
  <c r="I1942" i="1"/>
  <c r="L1942" i="1" s="1"/>
  <c r="I1944" i="1"/>
  <c r="L1944" i="1" s="1"/>
  <c r="I1946" i="1"/>
  <c r="L1946" i="1" s="1"/>
  <c r="I1947" i="1"/>
  <c r="L1947" i="1" s="1"/>
  <c r="I1948" i="1"/>
  <c r="L1948" i="1" s="1"/>
  <c r="I1950" i="1"/>
  <c r="L1950" i="1" s="1"/>
  <c r="I1952" i="1"/>
  <c r="L1952" i="1" s="1"/>
  <c r="I1954" i="1"/>
  <c r="L1954" i="1" s="1"/>
  <c r="I1956" i="1"/>
  <c r="L1956" i="1" s="1"/>
  <c r="I1958" i="1"/>
  <c r="L1958" i="1" s="1"/>
  <c r="I1959" i="1"/>
  <c r="L1959" i="1" s="1"/>
  <c r="I1961" i="1"/>
  <c r="L1961" i="1" s="1"/>
  <c r="I1963" i="1"/>
  <c r="L1963" i="1" s="1"/>
  <c r="I1965" i="1"/>
  <c r="L1965" i="1" s="1"/>
  <c r="I1967" i="1"/>
  <c r="L1967" i="1" s="1"/>
  <c r="I1968" i="1"/>
  <c r="L1968" i="1" s="1"/>
  <c r="I1970" i="1"/>
  <c r="L1970" i="1" s="1"/>
  <c r="I1972" i="1"/>
  <c r="L1972" i="1" s="1"/>
  <c r="I1974" i="1"/>
  <c r="L1974" i="1" s="1"/>
  <c r="I1975" i="1"/>
  <c r="L1975" i="1" s="1"/>
  <c r="I1977" i="1"/>
  <c r="L1977" i="1" s="1"/>
  <c r="I1979" i="1"/>
  <c r="L1979" i="1" s="1"/>
  <c r="I1981" i="1"/>
  <c r="L1981" i="1" s="1"/>
  <c r="I1983" i="1"/>
  <c r="L1983" i="1" s="1"/>
  <c r="I1985" i="1"/>
  <c r="L1985" i="1" s="1"/>
  <c r="I1987" i="1"/>
  <c r="L1987" i="1" s="1"/>
  <c r="I1989" i="1"/>
  <c r="L1989" i="1" s="1"/>
  <c r="I1990" i="1"/>
  <c r="L1990" i="1" s="1"/>
  <c r="I1992" i="1"/>
  <c r="L1992" i="1" s="1"/>
  <c r="I1994" i="1"/>
  <c r="L1994" i="1" s="1"/>
  <c r="I1996" i="1"/>
  <c r="L1996" i="1" s="1"/>
  <c r="I1998" i="1"/>
  <c r="L1998" i="1" s="1"/>
  <c r="I2001" i="1"/>
  <c r="L2001" i="1" s="1"/>
  <c r="I2003" i="1"/>
  <c r="L2003" i="1" s="1"/>
  <c r="I2004" i="1"/>
  <c r="L2004" i="1" s="1"/>
  <c r="I2006" i="1"/>
  <c r="L2006" i="1" s="1"/>
  <c r="I2009" i="1"/>
  <c r="L2009" i="1" s="1"/>
  <c r="I2010" i="1"/>
  <c r="L2010" i="1" s="1"/>
  <c r="I2011" i="1"/>
  <c r="L2011" i="1" s="1"/>
  <c r="I2013" i="1"/>
  <c r="L2013" i="1" s="1"/>
  <c r="I2015" i="1"/>
  <c r="L2015" i="1" s="1"/>
  <c r="I2016" i="1"/>
  <c r="L2016" i="1" s="1"/>
  <c r="I2017" i="1"/>
  <c r="L2017" i="1" s="1"/>
  <c r="I2019" i="1"/>
  <c r="L2019" i="1" s="1"/>
  <c r="I2021" i="1"/>
  <c r="L2021" i="1" s="1"/>
  <c r="I2023" i="1"/>
  <c r="L2023" i="1" s="1"/>
  <c r="I2025" i="1"/>
  <c r="L2025" i="1" s="1"/>
  <c r="I2026" i="1"/>
  <c r="L2026" i="1" s="1"/>
  <c r="I2028" i="1"/>
  <c r="L2028" i="1" s="1"/>
  <c r="I2030" i="1"/>
  <c r="L2030" i="1" s="1"/>
  <c r="I2031" i="1"/>
  <c r="L2031" i="1" s="1"/>
  <c r="I2032" i="1"/>
  <c r="L2032" i="1" s="1"/>
  <c r="I2034" i="1"/>
  <c r="L2034" i="1" s="1"/>
  <c r="I2036" i="1"/>
  <c r="L2036" i="1" s="1"/>
  <c r="I2038" i="1"/>
  <c r="L2038" i="1" s="1"/>
  <c r="I2040" i="1"/>
  <c r="L2040" i="1" s="1"/>
  <c r="I2042" i="1"/>
  <c r="L2042" i="1" s="1"/>
  <c r="I2044" i="1"/>
  <c r="L2044" i="1" s="1"/>
  <c r="I2046" i="1"/>
  <c r="L2046" i="1" s="1"/>
  <c r="I2048" i="1"/>
  <c r="L2048" i="1" s="1"/>
  <c r="I2050" i="1"/>
  <c r="L2050" i="1" s="1"/>
  <c r="I2052" i="1"/>
  <c r="L2052" i="1" s="1"/>
  <c r="I2054" i="1"/>
  <c r="L2054" i="1" s="1"/>
  <c r="I2056" i="1"/>
  <c r="L2056" i="1" s="1"/>
  <c r="I2058" i="1"/>
  <c r="L2058" i="1" s="1"/>
  <c r="I2060" i="1"/>
  <c r="L2060" i="1" s="1"/>
  <c r="I2062" i="1"/>
  <c r="L2062" i="1" s="1"/>
  <c r="I2064" i="1"/>
  <c r="L2064" i="1" s="1"/>
  <c r="I2066" i="1"/>
  <c r="L2066" i="1" s="1"/>
  <c r="I2068" i="1"/>
  <c r="L2068" i="1" s="1"/>
  <c r="I2070" i="1"/>
  <c r="L2070" i="1" s="1"/>
  <c r="I2072" i="1"/>
  <c r="L2072" i="1" s="1"/>
  <c r="I2074" i="1"/>
  <c r="L2074" i="1" s="1"/>
  <c r="I2076" i="1"/>
  <c r="L2076" i="1" s="1"/>
  <c r="I2078" i="1"/>
  <c r="L2078" i="1" s="1"/>
  <c r="I2080" i="1"/>
  <c r="L2080" i="1" s="1"/>
  <c r="I2082" i="1"/>
  <c r="L2082" i="1" s="1"/>
  <c r="I2084" i="1"/>
  <c r="L2084" i="1" s="1"/>
  <c r="I2087" i="1"/>
  <c r="L2087" i="1" s="1"/>
  <c r="I2089" i="1"/>
  <c r="L2089" i="1" s="1"/>
  <c r="I2091" i="1"/>
  <c r="L2091" i="1" s="1"/>
  <c r="I2093" i="1"/>
  <c r="L2093" i="1" s="1"/>
  <c r="I2095" i="1"/>
  <c r="L2095" i="1" s="1"/>
  <c r="I2097" i="1"/>
  <c r="L2097" i="1" s="1"/>
  <c r="I2099" i="1"/>
  <c r="L2099" i="1" s="1"/>
  <c r="I2101" i="1"/>
  <c r="L2101" i="1" s="1"/>
  <c r="I2103" i="1"/>
  <c r="L2103" i="1" s="1"/>
  <c r="I2105" i="1"/>
  <c r="L2105" i="1" s="1"/>
  <c r="I2107" i="1"/>
  <c r="L2107" i="1" s="1"/>
  <c r="I2109" i="1"/>
  <c r="L2109" i="1" s="1"/>
  <c r="I2111" i="1"/>
  <c r="L2111" i="1" s="1"/>
  <c r="I2113" i="1"/>
  <c r="L2113" i="1" s="1"/>
  <c r="I2115" i="1"/>
  <c r="L2115" i="1" s="1"/>
  <c r="I2118" i="1"/>
  <c r="L2118" i="1" s="1"/>
  <c r="I2120" i="1"/>
  <c r="L2120" i="1" s="1"/>
  <c r="I2122" i="1"/>
  <c r="L2122" i="1" s="1"/>
  <c r="I2124" i="1"/>
  <c r="L2124" i="1" s="1"/>
  <c r="I2126" i="1"/>
  <c r="L2126" i="1" s="1"/>
  <c r="I2128" i="1"/>
  <c r="L2128" i="1" s="1"/>
  <c r="I2130" i="1"/>
  <c r="L2130" i="1" s="1"/>
  <c r="I2132" i="1"/>
  <c r="L2132" i="1" s="1"/>
  <c r="I2134" i="1"/>
  <c r="L2134" i="1" s="1"/>
  <c r="I2136" i="1"/>
  <c r="L2136" i="1" s="1"/>
  <c r="I2138" i="1"/>
  <c r="L2138" i="1" s="1"/>
  <c r="I2140" i="1"/>
  <c r="L2140" i="1" s="1"/>
  <c r="I2142" i="1"/>
  <c r="L2142" i="1" s="1"/>
  <c r="I2144" i="1"/>
  <c r="L2144" i="1" s="1"/>
  <c r="I2146" i="1"/>
  <c r="L2146" i="1" s="1"/>
  <c r="I2148" i="1"/>
  <c r="L2148" i="1" s="1"/>
  <c r="I2150" i="1"/>
  <c r="L2150" i="1" s="1"/>
  <c r="I2152" i="1"/>
  <c r="L2152" i="1" s="1"/>
  <c r="I2154" i="1"/>
  <c r="L2154" i="1" s="1"/>
  <c r="I2156" i="1"/>
  <c r="L2156" i="1" s="1"/>
  <c r="I2158" i="1"/>
  <c r="L2158" i="1" s="1"/>
  <c r="I2160" i="1"/>
  <c r="L2160" i="1" s="1"/>
  <c r="I2162" i="1"/>
  <c r="L2162" i="1" s="1"/>
  <c r="I2164" i="1"/>
  <c r="L2164" i="1" s="1"/>
  <c r="I2166" i="1"/>
  <c r="L2166" i="1" s="1"/>
  <c r="I2168" i="1"/>
  <c r="L2168" i="1" s="1"/>
  <c r="I2171" i="1"/>
  <c r="L2171" i="1" s="1"/>
  <c r="I2173" i="1"/>
  <c r="L2173" i="1" s="1"/>
  <c r="I2175" i="1"/>
  <c r="L2175" i="1" s="1"/>
  <c r="I2177" i="1"/>
  <c r="L2177" i="1" s="1"/>
  <c r="I2179" i="1"/>
  <c r="L2179" i="1" s="1"/>
  <c r="I2181" i="1"/>
  <c r="L2181" i="1" s="1"/>
  <c r="I2183" i="1"/>
  <c r="L2183" i="1" s="1"/>
  <c r="I2185" i="1"/>
  <c r="L2185" i="1" s="1"/>
  <c r="I2187" i="1"/>
  <c r="L2187" i="1" s="1"/>
  <c r="I2189" i="1"/>
  <c r="L2189" i="1" s="1"/>
  <c r="I2191" i="1"/>
  <c r="L2191" i="1" s="1"/>
  <c r="I2193" i="1"/>
  <c r="L2193" i="1" s="1"/>
  <c r="I2195" i="1"/>
  <c r="L2195" i="1" s="1"/>
  <c r="I2197" i="1"/>
  <c r="L2197" i="1" s="1"/>
  <c r="I2199" i="1"/>
  <c r="L2199" i="1" s="1"/>
  <c r="I2201" i="1"/>
  <c r="L2201" i="1" s="1"/>
  <c r="I2203" i="1"/>
  <c r="L2203" i="1" s="1"/>
  <c r="I2205" i="1"/>
  <c r="L2205" i="1" s="1"/>
  <c r="I2207" i="1"/>
  <c r="L2207" i="1" s="1"/>
  <c r="I2209" i="1"/>
  <c r="L2209" i="1" s="1"/>
  <c r="I2211" i="1"/>
  <c r="L2211" i="1" s="1"/>
  <c r="I2213" i="1"/>
  <c r="L2213" i="1" s="1"/>
  <c r="I2215" i="1"/>
  <c r="L2215" i="1" s="1"/>
  <c r="I2217" i="1"/>
  <c r="L2217" i="1" s="1"/>
  <c r="I2219" i="1"/>
  <c r="L2219" i="1" s="1"/>
  <c r="I2221" i="1"/>
  <c r="L2221" i="1" s="1"/>
  <c r="I2223" i="1"/>
  <c r="L2223" i="1" s="1"/>
  <c r="I2225" i="1"/>
  <c r="L2225" i="1" s="1"/>
  <c r="I2227" i="1"/>
  <c r="L2227" i="1" s="1"/>
  <c r="I2228" i="1"/>
  <c r="L2228" i="1" s="1"/>
  <c r="I2230" i="1"/>
  <c r="L2230" i="1" s="1"/>
  <c r="I2232" i="1"/>
  <c r="L2232" i="1" s="1"/>
  <c r="I2234" i="1"/>
  <c r="L2234" i="1" s="1"/>
  <c r="I2236" i="1"/>
  <c r="L2236" i="1" s="1"/>
  <c r="I2238" i="1"/>
  <c r="L2238" i="1" s="1"/>
  <c r="I2240" i="1"/>
  <c r="L2240" i="1" s="1"/>
  <c r="I2242" i="1"/>
  <c r="L2242" i="1" s="1"/>
  <c r="I2244" i="1"/>
  <c r="L2244" i="1" s="1"/>
  <c r="I2246" i="1"/>
  <c r="L2246" i="1" s="1"/>
  <c r="I2248" i="1"/>
  <c r="L2248" i="1" s="1"/>
  <c r="I2250" i="1"/>
  <c r="L2250" i="1" s="1"/>
  <c r="I2252" i="1"/>
  <c r="L2252" i="1" s="1"/>
  <c r="I2254" i="1"/>
  <c r="L2254" i="1" s="1"/>
  <c r="I2256" i="1"/>
  <c r="L2256" i="1" s="1"/>
  <c r="I2258" i="1"/>
  <c r="L2258" i="1" s="1"/>
  <c r="I2260" i="1"/>
  <c r="L2260" i="1" s="1"/>
  <c r="I2262" i="1"/>
  <c r="L2262" i="1" s="1"/>
  <c r="I2264" i="1"/>
  <c r="L2264" i="1" s="1"/>
  <c r="I2266" i="1"/>
  <c r="L2266" i="1" s="1"/>
  <c r="I2268" i="1"/>
  <c r="L2268" i="1" s="1"/>
  <c r="I2270" i="1"/>
  <c r="L2270" i="1" s="1"/>
  <c r="I2271" i="1"/>
  <c r="L2271" i="1" s="1"/>
  <c r="I2273" i="1"/>
  <c r="L2273" i="1" s="1"/>
  <c r="I2275" i="1"/>
  <c r="L2275" i="1" s="1"/>
  <c r="I2277" i="1"/>
  <c r="L2277" i="1" s="1"/>
  <c r="I2279" i="1"/>
  <c r="L2279" i="1" s="1"/>
  <c r="I2281" i="1"/>
  <c r="L2281" i="1" s="1"/>
  <c r="I2283" i="1"/>
  <c r="L2283" i="1" s="1"/>
  <c r="I2285" i="1"/>
  <c r="L2285" i="1" s="1"/>
  <c r="I2287" i="1"/>
  <c r="L2287" i="1" s="1"/>
  <c r="I2289" i="1"/>
  <c r="L2289" i="1" s="1"/>
  <c r="I2291" i="1"/>
  <c r="L2291" i="1" s="1"/>
  <c r="I2293" i="1"/>
  <c r="L2293" i="1" s="1"/>
  <c r="I2295" i="1"/>
  <c r="L2295" i="1" s="1"/>
  <c r="I2297" i="1"/>
  <c r="L2297" i="1" s="1"/>
  <c r="I2299" i="1"/>
  <c r="L2299" i="1" s="1"/>
  <c r="I2301" i="1"/>
  <c r="L2301" i="1" s="1"/>
  <c r="I2303" i="1"/>
  <c r="L2303" i="1" s="1"/>
  <c r="I2305" i="1"/>
  <c r="L2305" i="1" s="1"/>
  <c r="I2307" i="1"/>
  <c r="L2307" i="1" s="1"/>
  <c r="I2309" i="1"/>
  <c r="L2309" i="1" s="1"/>
  <c r="I2311" i="1"/>
  <c r="L2311" i="1" s="1"/>
  <c r="I2313" i="1"/>
  <c r="L2313" i="1" s="1"/>
  <c r="I2315" i="1"/>
  <c r="L2315" i="1" s="1"/>
  <c r="I2317" i="1"/>
  <c r="L2317" i="1" s="1"/>
  <c r="I2320" i="1"/>
  <c r="L2320" i="1" s="1"/>
  <c r="I2322" i="1"/>
  <c r="L2322" i="1" s="1"/>
  <c r="I2324" i="1"/>
  <c r="L2324" i="1" s="1"/>
  <c r="I2326" i="1"/>
  <c r="L2326" i="1" s="1"/>
  <c r="I2328" i="1"/>
  <c r="L2328" i="1" s="1"/>
  <c r="I2330" i="1"/>
  <c r="L2330" i="1" s="1"/>
  <c r="I2332" i="1"/>
  <c r="L2332" i="1" s="1"/>
  <c r="I2334" i="1"/>
  <c r="L2334" i="1" s="1"/>
  <c r="I2336" i="1"/>
  <c r="L2336" i="1" s="1"/>
  <c r="I2338" i="1"/>
  <c r="L2338" i="1" s="1"/>
  <c r="I2340" i="1"/>
  <c r="L2340" i="1" s="1"/>
  <c r="I2342" i="1"/>
  <c r="L2342" i="1" s="1"/>
  <c r="I2344" i="1"/>
  <c r="L2344" i="1" s="1"/>
  <c r="I2346" i="1"/>
  <c r="L2346" i="1" s="1"/>
  <c r="I2348" i="1"/>
  <c r="L2348" i="1" s="1"/>
  <c r="I2350" i="1"/>
  <c r="L2350" i="1" s="1"/>
  <c r="I2352" i="1"/>
  <c r="L2352" i="1" s="1"/>
  <c r="I2354" i="1"/>
  <c r="L2354" i="1" s="1"/>
  <c r="I2356" i="1"/>
  <c r="L2356" i="1" s="1"/>
  <c r="I2358" i="1"/>
  <c r="L2358" i="1" s="1"/>
  <c r="I2361" i="1"/>
  <c r="L2361" i="1" s="1"/>
  <c r="I2363" i="1"/>
  <c r="L2363" i="1" s="1"/>
  <c r="I2365" i="1"/>
  <c r="L2365" i="1" s="1"/>
  <c r="I2369" i="1"/>
  <c r="L2369" i="1" s="1"/>
  <c r="I2372" i="1"/>
  <c r="L2372" i="1" s="1"/>
  <c r="I2374" i="1"/>
  <c r="L2374" i="1" s="1"/>
  <c r="I2376" i="1"/>
  <c r="L2376" i="1" s="1"/>
  <c r="I2378" i="1"/>
  <c r="L2378" i="1" s="1"/>
  <c r="I2380" i="1"/>
  <c r="L2380" i="1" s="1"/>
  <c r="I2382" i="1"/>
  <c r="L2382" i="1" s="1"/>
  <c r="I2384" i="1"/>
  <c r="L2384" i="1" s="1"/>
  <c r="I2386" i="1"/>
  <c r="L2386" i="1" s="1"/>
  <c r="I2387" i="1"/>
  <c r="L2387" i="1" s="1"/>
  <c r="I2389" i="1"/>
  <c r="L2389" i="1" s="1"/>
  <c r="I2391" i="1"/>
  <c r="L2391" i="1" s="1"/>
  <c r="I2393" i="1"/>
  <c r="L2393" i="1" s="1"/>
  <c r="I2395" i="1"/>
  <c r="L2395" i="1" s="1"/>
  <c r="I2397" i="1"/>
  <c r="L2397" i="1" s="1"/>
  <c r="I2399" i="1"/>
  <c r="L2399" i="1" s="1"/>
  <c r="I2402" i="1"/>
  <c r="L2402" i="1" s="1"/>
  <c r="I2404" i="1"/>
  <c r="L2404" i="1" s="1"/>
  <c r="I2406" i="1"/>
  <c r="L2406" i="1" s="1"/>
  <c r="I2407" i="1"/>
  <c r="L2407" i="1" s="1"/>
  <c r="I2408" i="1"/>
  <c r="L2408" i="1" s="1"/>
  <c r="I2410" i="1"/>
  <c r="L2410" i="1" s="1"/>
  <c r="I2412" i="1"/>
  <c r="L2412" i="1" s="1"/>
  <c r="I2414" i="1"/>
  <c r="L2414" i="1" s="1"/>
  <c r="I2416" i="1"/>
  <c r="L2416" i="1" s="1"/>
  <c r="I2418" i="1"/>
  <c r="L2418" i="1" s="1"/>
  <c r="I2420" i="1"/>
  <c r="L2420" i="1" s="1"/>
  <c r="I2422" i="1"/>
  <c r="L2422" i="1" s="1"/>
  <c r="I2424" i="1"/>
  <c r="L2424" i="1" s="1"/>
  <c r="I2426" i="1"/>
  <c r="L2426" i="1" s="1"/>
  <c r="I2428" i="1"/>
  <c r="L2428" i="1" s="1"/>
  <c r="I2430" i="1"/>
  <c r="L2430" i="1" s="1"/>
  <c r="I2432" i="1"/>
  <c r="L2432" i="1" s="1"/>
  <c r="I2434" i="1"/>
  <c r="L2434" i="1" s="1"/>
  <c r="I2438" i="1"/>
  <c r="L2438" i="1" s="1"/>
  <c r="I2440" i="1"/>
  <c r="L2440" i="1" s="1"/>
  <c r="I2442" i="1"/>
  <c r="L2442" i="1" s="1"/>
  <c r="I2445" i="1"/>
  <c r="L2445" i="1" s="1"/>
  <c r="I2447" i="1"/>
  <c r="L2447" i="1" s="1"/>
  <c r="I2449" i="1"/>
  <c r="L2449" i="1" s="1"/>
  <c r="I2451" i="1"/>
  <c r="L2451" i="1" s="1"/>
  <c r="I2453" i="1"/>
  <c r="L2453" i="1" s="1"/>
  <c r="I2455" i="1"/>
  <c r="L2455" i="1" s="1"/>
  <c r="I2457" i="1"/>
  <c r="L2457" i="1" s="1"/>
  <c r="I2459" i="1"/>
  <c r="L2459" i="1" s="1"/>
  <c r="I2461" i="1"/>
  <c r="L2461" i="1" s="1"/>
  <c r="I2463" i="1"/>
  <c r="L2463" i="1" s="1"/>
  <c r="I2465" i="1"/>
  <c r="L2465" i="1" s="1"/>
  <c r="I2467" i="1"/>
  <c r="L2467" i="1" s="1"/>
  <c r="I2469" i="1"/>
  <c r="L2469" i="1" s="1"/>
  <c r="I2471" i="1"/>
  <c r="L2471" i="1" s="1"/>
  <c r="I2473" i="1"/>
  <c r="L2473" i="1" s="1"/>
  <c r="I2475" i="1"/>
  <c r="L2475" i="1" s="1"/>
  <c r="I2477" i="1"/>
  <c r="L2477" i="1" s="1"/>
  <c r="I2479" i="1"/>
  <c r="L2479" i="1" s="1"/>
  <c r="I2481" i="1"/>
  <c r="L2481" i="1" s="1"/>
  <c r="I2485" i="1"/>
  <c r="L2485" i="1" s="1"/>
  <c r="I2488" i="1"/>
  <c r="L2488" i="1" s="1"/>
  <c r="I2490" i="1"/>
  <c r="L2490" i="1" s="1"/>
  <c r="I2492" i="1"/>
  <c r="L2492" i="1" s="1"/>
  <c r="I2493" i="1"/>
  <c r="L2493" i="1" s="1"/>
  <c r="I2495" i="1"/>
  <c r="L2495" i="1" s="1"/>
  <c r="I2497" i="1"/>
  <c r="L2497" i="1" s="1"/>
  <c r="I2500" i="1"/>
  <c r="L2500" i="1" s="1"/>
  <c r="I2501" i="1"/>
  <c r="L2501" i="1" s="1"/>
  <c r="I2502" i="1"/>
  <c r="L2502" i="1" s="1"/>
  <c r="I2504" i="1"/>
  <c r="L2504" i="1" s="1"/>
  <c r="I2506" i="1"/>
  <c r="L2506" i="1" s="1"/>
  <c r="I2508" i="1"/>
  <c r="L2508" i="1" s="1"/>
  <c r="I2510" i="1"/>
  <c r="L2510" i="1" s="1"/>
  <c r="I2511" i="1"/>
  <c r="L2511" i="1" s="1"/>
  <c r="I2512" i="1"/>
  <c r="L2512" i="1" s="1"/>
  <c r="I2515" i="1"/>
  <c r="L2515" i="1" s="1"/>
  <c r="I2517" i="1"/>
  <c r="L2517" i="1" s="1"/>
  <c r="I2521" i="1"/>
  <c r="L2521" i="1" s="1"/>
  <c r="I2522" i="1"/>
  <c r="L2522" i="1" s="1"/>
  <c r="I2524" i="1"/>
  <c r="L2524" i="1" s="1"/>
  <c r="I2526" i="1"/>
  <c r="L2526" i="1" s="1"/>
  <c r="I2528" i="1"/>
  <c r="L2528" i="1" s="1"/>
  <c r="I2530" i="1"/>
  <c r="L2530" i="1" s="1"/>
  <c r="I2532" i="1"/>
  <c r="L2532" i="1" s="1"/>
  <c r="I2534" i="1"/>
  <c r="L2534" i="1" s="1"/>
  <c r="I2536" i="1"/>
  <c r="L2536" i="1" s="1"/>
  <c r="I2537" i="1"/>
  <c r="L2537" i="1" s="1"/>
  <c r="I2538" i="1"/>
  <c r="L2538" i="1" s="1"/>
  <c r="I2539" i="1"/>
  <c r="L2539" i="1" s="1"/>
  <c r="I2540" i="1"/>
  <c r="L2540" i="1" s="1"/>
  <c r="I2541" i="1"/>
  <c r="L2541" i="1" s="1"/>
  <c r="I2543" i="1"/>
  <c r="L2543" i="1" s="1"/>
  <c r="I2545" i="1"/>
  <c r="L2545" i="1" s="1"/>
  <c r="I2547" i="1"/>
  <c r="L2547" i="1" s="1"/>
  <c r="I2549" i="1"/>
  <c r="L2549" i="1" s="1"/>
  <c r="I2550" i="1"/>
  <c r="L2550" i="1" s="1"/>
  <c r="I2552" i="1"/>
  <c r="L2552" i="1" s="1"/>
  <c r="I2554" i="1"/>
  <c r="L2554" i="1" s="1"/>
  <c r="I2556" i="1"/>
  <c r="L2556" i="1" s="1"/>
  <c r="I2558" i="1"/>
  <c r="L2558" i="1" s="1"/>
  <c r="I2560" i="1"/>
  <c r="L2560" i="1" s="1"/>
  <c r="I2563" i="1"/>
  <c r="L2563" i="1" s="1"/>
  <c r="I2564" i="1"/>
  <c r="L2564" i="1" s="1"/>
  <c r="I2567" i="1"/>
  <c r="L2567" i="1" s="1"/>
  <c r="I2569" i="1"/>
  <c r="L2569" i="1" s="1"/>
  <c r="I2573" i="1"/>
  <c r="L2573" i="1" s="1"/>
  <c r="I2576" i="1"/>
  <c r="L2576" i="1" s="1"/>
  <c r="I2578" i="1"/>
  <c r="L2578" i="1" s="1"/>
  <c r="I2580" i="1"/>
  <c r="L2580" i="1" s="1"/>
  <c r="I2582" i="1"/>
  <c r="L2582" i="1" s="1"/>
  <c r="I2584" i="1"/>
  <c r="L2584" i="1" s="1"/>
  <c r="I2587" i="1"/>
  <c r="L2587" i="1" s="1"/>
  <c r="I2589" i="1"/>
  <c r="L2589" i="1" s="1"/>
  <c r="I2591" i="1"/>
  <c r="L2591" i="1" s="1"/>
  <c r="I2593" i="1"/>
  <c r="L2593" i="1" s="1"/>
  <c r="I2595" i="1"/>
  <c r="L2595" i="1" s="1"/>
  <c r="I2597" i="1"/>
  <c r="L2597" i="1" s="1"/>
  <c r="I2599" i="1"/>
  <c r="L2599" i="1" s="1"/>
  <c r="I2601" i="1"/>
  <c r="L2601" i="1" s="1"/>
  <c r="I2603" i="1"/>
  <c r="L2603" i="1" s="1"/>
  <c r="I2605" i="1"/>
  <c r="L2605" i="1" s="1"/>
  <c r="I2607" i="1"/>
  <c r="L2607" i="1" s="1"/>
  <c r="I2609" i="1"/>
  <c r="L2609" i="1" s="1"/>
  <c r="I2611" i="1"/>
  <c r="L2611" i="1" s="1"/>
  <c r="I2613" i="1"/>
  <c r="L2613" i="1" s="1"/>
  <c r="I2615" i="1"/>
  <c r="L2615" i="1" s="1"/>
  <c r="I2617" i="1"/>
  <c r="L2617" i="1" s="1"/>
  <c r="I2619" i="1"/>
  <c r="L2619" i="1" s="1"/>
  <c r="I2621" i="1"/>
  <c r="L2621" i="1" s="1"/>
  <c r="I2622" i="1"/>
  <c r="L2622" i="1" s="1"/>
  <c r="I2623" i="1"/>
  <c r="L2623" i="1" s="1"/>
  <c r="I2624" i="1"/>
  <c r="L2624" i="1" s="1"/>
  <c r="I2626" i="1"/>
  <c r="L2626" i="1" s="1"/>
  <c r="I2628" i="1"/>
  <c r="L2628" i="1" s="1"/>
  <c r="I2630" i="1"/>
  <c r="L2630" i="1" s="1"/>
  <c r="I2632" i="1"/>
  <c r="L2632" i="1" s="1"/>
  <c r="I2634" i="1"/>
  <c r="L2634" i="1" s="1"/>
  <c r="I2636" i="1"/>
  <c r="L2636" i="1" s="1"/>
  <c r="I2637" i="1"/>
  <c r="L2637" i="1" s="1"/>
  <c r="I2638" i="1"/>
  <c r="L2638" i="1" s="1"/>
  <c r="I2640" i="1"/>
  <c r="L2640" i="1" s="1"/>
  <c r="I2642" i="1"/>
  <c r="L2642" i="1" s="1"/>
  <c r="I2644" i="1"/>
  <c r="L2644" i="1" s="1"/>
  <c r="I2646" i="1"/>
  <c r="L2646" i="1" s="1"/>
  <c r="I2648" i="1"/>
  <c r="L2648" i="1" s="1"/>
  <c r="I2650" i="1"/>
  <c r="L2650" i="1" s="1"/>
  <c r="I2651" i="1"/>
  <c r="L2651" i="1" s="1"/>
  <c r="I2653" i="1"/>
  <c r="L2653" i="1" s="1"/>
  <c r="I2657" i="1"/>
  <c r="L2657" i="1" s="1"/>
  <c r="I2659" i="1"/>
  <c r="L2659" i="1" s="1"/>
  <c r="I2663" i="1"/>
  <c r="L2663" i="1" s="1"/>
  <c r="I2665" i="1"/>
  <c r="L2665" i="1" s="1"/>
  <c r="I2667" i="1"/>
  <c r="L2667" i="1" s="1"/>
  <c r="I2669" i="1"/>
  <c r="L2669" i="1" s="1"/>
  <c r="I2671" i="1"/>
  <c r="L2671" i="1" s="1"/>
  <c r="I2673" i="1"/>
  <c r="L2673" i="1" s="1"/>
  <c r="M4" i="1" l="1"/>
  <c r="M6" i="1"/>
  <c r="N6" i="1" s="1"/>
  <c r="M8" i="1"/>
  <c r="M10" i="1"/>
  <c r="N10" i="1" s="1"/>
  <c r="M12" i="1"/>
  <c r="N12" i="1" s="1"/>
  <c r="M18" i="1"/>
  <c r="N18" i="1" s="1"/>
  <c r="M20" i="1"/>
  <c r="N20" i="1" s="1"/>
  <c r="M22" i="1"/>
  <c r="N22" i="1" s="1"/>
  <c r="M24" i="1"/>
  <c r="N24" i="1" s="1"/>
  <c r="M199" i="1"/>
  <c r="N199" i="1" s="1"/>
  <c r="M204" i="1"/>
  <c r="N204" i="1" s="1"/>
  <c r="M219" i="1"/>
  <c r="N219" i="1" s="1"/>
  <c r="M221" i="1"/>
  <c r="N221" i="1" s="1"/>
  <c r="M223" i="1"/>
  <c r="N223" i="1" s="1"/>
  <c r="M225" i="1"/>
  <c r="N225" i="1" s="1"/>
  <c r="M227" i="1"/>
  <c r="N227" i="1" s="1"/>
  <c r="M245" i="1"/>
  <c r="N245" i="1" s="1"/>
  <c r="M247" i="1"/>
  <c r="N247" i="1" s="1"/>
  <c r="M249" i="1"/>
  <c r="N249" i="1" s="1"/>
  <c r="M251" i="1"/>
  <c r="N251" i="1" s="1"/>
  <c r="M253" i="1"/>
  <c r="N253" i="1" s="1"/>
  <c r="M255" i="1"/>
  <c r="N255" i="1" s="1"/>
  <c r="M257" i="1"/>
  <c r="N257" i="1" s="1"/>
  <c r="M259" i="1"/>
  <c r="N259" i="1" s="1"/>
  <c r="M261" i="1"/>
  <c r="N261" i="1" s="1"/>
  <c r="M263" i="1"/>
  <c r="N263" i="1" s="1"/>
  <c r="M265" i="1"/>
  <c r="N265" i="1" s="1"/>
  <c r="M267" i="1"/>
  <c r="N267" i="1" s="1"/>
  <c r="M269" i="1"/>
  <c r="N269" i="1" s="1"/>
  <c r="M272" i="1"/>
  <c r="N272" i="1" s="1"/>
  <c r="M275" i="1"/>
  <c r="N275" i="1" s="1"/>
  <c r="M280" i="1"/>
  <c r="N280" i="1" s="1"/>
  <c r="M282" i="1"/>
  <c r="N282" i="1" s="1"/>
  <c r="M284" i="1"/>
  <c r="N284" i="1" s="1"/>
  <c r="M286" i="1"/>
  <c r="N286" i="1" s="1"/>
  <c r="M288" i="1"/>
  <c r="N288" i="1" s="1"/>
  <c r="M291" i="1"/>
  <c r="N291" i="1" s="1"/>
  <c r="M293" i="1"/>
  <c r="N293" i="1" s="1"/>
  <c r="M295" i="1"/>
  <c r="N295" i="1" s="1"/>
  <c r="M297" i="1"/>
  <c r="N297" i="1" s="1"/>
  <c r="M299" i="1"/>
  <c r="N299" i="1" s="1"/>
  <c r="M301" i="1"/>
  <c r="N301" i="1" s="1"/>
  <c r="M303" i="1"/>
  <c r="N303" i="1" s="1"/>
  <c r="M305" i="1"/>
  <c r="N305" i="1" s="1"/>
  <c r="M307" i="1"/>
  <c r="N307" i="1" s="1"/>
  <c r="M309" i="1"/>
  <c r="N309" i="1" s="1"/>
  <c r="M311" i="1"/>
  <c r="N311" i="1" s="1"/>
  <c r="M313" i="1"/>
  <c r="N313" i="1" s="1"/>
  <c r="M315" i="1"/>
  <c r="N315" i="1" s="1"/>
  <c r="M317" i="1"/>
  <c r="N317" i="1" s="1"/>
  <c r="M320" i="1"/>
  <c r="N320" i="1" s="1"/>
  <c r="M324" i="1"/>
  <c r="N324" i="1" s="1"/>
  <c r="M327" i="1"/>
  <c r="N327" i="1" s="1"/>
  <c r="M329" i="1"/>
  <c r="N329" i="1" s="1"/>
  <c r="M331" i="1"/>
  <c r="N331" i="1" s="1"/>
  <c r="M333" i="1"/>
  <c r="N333" i="1" s="1"/>
  <c r="M335" i="1"/>
  <c r="N335" i="1" s="1"/>
  <c r="M429" i="1"/>
  <c r="N429" i="1" s="1"/>
  <c r="M431" i="1"/>
  <c r="N431" i="1" s="1"/>
  <c r="M433" i="1"/>
  <c r="N433" i="1" s="1"/>
  <c r="M435" i="1"/>
  <c r="N435" i="1" s="1"/>
  <c r="M437" i="1"/>
  <c r="N437" i="1" s="1"/>
  <c r="M439" i="1"/>
  <c r="N439" i="1" s="1"/>
  <c r="M441" i="1"/>
  <c r="N441" i="1" s="1"/>
  <c r="M443" i="1"/>
  <c r="N443" i="1" s="1"/>
  <c r="M445" i="1"/>
  <c r="N445" i="1" s="1"/>
  <c r="M447" i="1"/>
  <c r="N447" i="1" s="1"/>
  <c r="M449" i="1"/>
  <c r="N449" i="1" s="1"/>
  <c r="M452" i="1"/>
  <c r="N452" i="1" s="1"/>
  <c r="M454" i="1"/>
  <c r="N454" i="1" s="1"/>
  <c r="M457" i="1"/>
  <c r="N457" i="1" s="1"/>
  <c r="M459" i="1"/>
  <c r="N459" i="1" s="1"/>
  <c r="M461" i="1"/>
  <c r="N461" i="1" s="1"/>
  <c r="M463" i="1"/>
  <c r="N463" i="1" s="1"/>
  <c r="M465" i="1"/>
  <c r="N465" i="1" s="1"/>
  <c r="M467" i="1"/>
  <c r="N467" i="1" s="1"/>
  <c r="M605" i="1"/>
  <c r="N605" i="1" s="1"/>
  <c r="M608" i="1"/>
  <c r="N608" i="1" s="1"/>
  <c r="M610" i="1"/>
  <c r="N610" i="1" s="1"/>
  <c r="M612" i="1"/>
  <c r="N612" i="1" s="1"/>
  <c r="M614" i="1"/>
  <c r="N614" i="1" s="1"/>
  <c r="M616" i="1"/>
  <c r="N616" i="1" s="1"/>
  <c r="M618" i="1"/>
  <c r="N618" i="1" s="1"/>
  <c r="M620" i="1"/>
  <c r="N620" i="1" s="1"/>
  <c r="M622" i="1"/>
  <c r="N622" i="1" s="1"/>
  <c r="M625" i="1"/>
  <c r="N625" i="1" s="1"/>
  <c r="M627" i="1"/>
  <c r="N627" i="1" s="1"/>
  <c r="M629" i="1"/>
  <c r="N629" i="1" s="1"/>
  <c r="M631" i="1"/>
  <c r="N631" i="1" s="1"/>
  <c r="M633" i="1"/>
  <c r="N633" i="1" s="1"/>
  <c r="M635" i="1"/>
  <c r="N635" i="1" s="1"/>
  <c r="M637" i="1"/>
  <c r="N637" i="1" s="1"/>
  <c r="M639" i="1"/>
  <c r="N639" i="1" s="1"/>
  <c r="M641" i="1"/>
  <c r="N641" i="1" s="1"/>
  <c r="M643" i="1"/>
  <c r="N643" i="1" s="1"/>
  <c r="M645" i="1"/>
  <c r="N645" i="1" s="1"/>
  <c r="M648" i="1"/>
  <c r="N648" i="1" s="1"/>
  <c r="M650" i="1"/>
  <c r="N650" i="1" s="1"/>
  <c r="M652" i="1"/>
  <c r="N652" i="1" s="1"/>
  <c r="M654" i="1"/>
  <c r="N654" i="1" s="1"/>
  <c r="M656" i="1"/>
  <c r="N656" i="1" s="1"/>
  <c r="M658" i="1"/>
  <c r="N658" i="1" s="1"/>
  <c r="M660" i="1"/>
  <c r="N660" i="1" s="1"/>
  <c r="M662" i="1"/>
  <c r="N662" i="1" s="1"/>
  <c r="M664" i="1"/>
  <c r="N664" i="1" s="1"/>
  <c r="M667" i="1"/>
  <c r="N667" i="1" s="1"/>
  <c r="M670" i="1"/>
  <c r="N670" i="1" s="1"/>
  <c r="M672" i="1"/>
  <c r="N672" i="1" s="1"/>
  <c r="M674" i="1"/>
  <c r="N674" i="1" s="1"/>
  <c r="M676" i="1"/>
  <c r="N676" i="1" s="1"/>
  <c r="M678" i="1"/>
  <c r="N678" i="1" s="1"/>
  <c r="M680" i="1"/>
  <c r="N680" i="1" s="1"/>
  <c r="M682" i="1"/>
  <c r="N682" i="1" s="1"/>
  <c r="M684" i="1"/>
  <c r="N684" i="1" s="1"/>
  <c r="M686" i="1"/>
  <c r="N686" i="1" s="1"/>
  <c r="M688" i="1"/>
  <c r="N688" i="1" s="1"/>
  <c r="M690" i="1"/>
  <c r="N690" i="1" s="1"/>
  <c r="M692" i="1"/>
  <c r="N692" i="1" s="1"/>
  <c r="M694" i="1"/>
  <c r="N694" i="1" s="1"/>
  <c r="M700" i="1"/>
  <c r="N700" i="1" s="1"/>
  <c r="M704" i="1"/>
  <c r="N704" i="1" s="1"/>
  <c r="M706" i="1"/>
  <c r="N706" i="1" s="1"/>
  <c r="M708" i="1"/>
  <c r="N708" i="1" s="1"/>
  <c r="M710" i="1"/>
  <c r="N710" i="1" s="1"/>
  <c r="M714" i="1"/>
  <c r="N714" i="1" s="1"/>
  <c r="M717" i="1"/>
  <c r="N717" i="1" s="1"/>
  <c r="M719" i="1"/>
  <c r="N719" i="1" s="1"/>
  <c r="M721" i="1"/>
  <c r="N721" i="1" s="1"/>
  <c r="M723" i="1"/>
  <c r="N723" i="1" s="1"/>
  <c r="M726" i="1"/>
  <c r="N726" i="1" s="1"/>
  <c r="M728" i="1"/>
  <c r="N728" i="1" s="1"/>
  <c r="M730" i="1"/>
  <c r="N730" i="1" s="1"/>
  <c r="M732" i="1"/>
  <c r="N732" i="1" s="1"/>
  <c r="M734" i="1"/>
  <c r="N734" i="1" s="1"/>
  <c r="M736" i="1"/>
  <c r="N736" i="1" s="1"/>
  <c r="M738" i="1"/>
  <c r="N738" i="1" s="1"/>
  <c r="M740" i="1"/>
  <c r="N740" i="1" s="1"/>
  <c r="M742" i="1"/>
  <c r="N742" i="1" s="1"/>
  <c r="M744" i="1"/>
  <c r="N744" i="1" s="1"/>
  <c r="M746" i="1"/>
  <c r="N746" i="1" s="1"/>
  <c r="M748" i="1"/>
  <c r="N748" i="1" s="1"/>
  <c r="M750" i="1"/>
  <c r="N750" i="1" s="1"/>
  <c r="M752" i="1"/>
  <c r="N752" i="1" s="1"/>
  <c r="M754" i="1"/>
  <c r="N754" i="1" s="1"/>
  <c r="M756" i="1"/>
  <c r="N756" i="1" s="1"/>
  <c r="M758" i="1"/>
  <c r="N758" i="1" s="1"/>
  <c r="M760" i="1"/>
  <c r="N760" i="1" s="1"/>
  <c r="M767" i="1"/>
  <c r="N767" i="1" s="1"/>
  <c r="M770" i="1"/>
  <c r="N770" i="1" s="1"/>
  <c r="M772" i="1"/>
  <c r="N772" i="1" s="1"/>
  <c r="M774" i="1"/>
  <c r="N774" i="1" s="1"/>
  <c r="M777" i="1"/>
  <c r="N777" i="1" s="1"/>
  <c r="M779" i="1"/>
  <c r="N779" i="1" s="1"/>
  <c r="M797" i="1"/>
  <c r="N797" i="1" s="1"/>
  <c r="M802" i="1"/>
  <c r="N802" i="1" s="1"/>
  <c r="M805" i="1"/>
  <c r="N805" i="1" s="1"/>
  <c r="M812" i="1"/>
  <c r="N812" i="1" s="1"/>
  <c r="M815" i="1"/>
  <c r="N815" i="1" s="1"/>
  <c r="M824" i="1"/>
  <c r="N824" i="1" s="1"/>
  <c r="M826" i="1"/>
  <c r="N826" i="1" s="1"/>
  <c r="M829" i="1"/>
  <c r="N829" i="1" s="1"/>
  <c r="M835" i="1"/>
  <c r="N835" i="1" s="1"/>
  <c r="M837" i="1"/>
  <c r="N837" i="1" s="1"/>
  <c r="M886" i="1"/>
  <c r="N886" i="1" s="1"/>
  <c r="M888" i="1"/>
  <c r="N888" i="1" s="1"/>
  <c r="M890" i="1"/>
  <c r="N890" i="1" s="1"/>
  <c r="M892" i="1"/>
  <c r="N892" i="1" s="1"/>
  <c r="M894" i="1"/>
  <c r="N894" i="1" s="1"/>
  <c r="M896" i="1"/>
  <c r="N896" i="1" s="1"/>
  <c r="M898" i="1"/>
  <c r="N898" i="1" s="1"/>
  <c r="M900" i="1"/>
  <c r="N900" i="1" s="1"/>
  <c r="M902" i="1"/>
  <c r="N902" i="1" s="1"/>
  <c r="M904" i="1"/>
  <c r="N904" i="1" s="1"/>
  <c r="M906" i="1"/>
  <c r="N906" i="1" s="1"/>
  <c r="M908" i="1"/>
  <c r="N908" i="1" s="1"/>
  <c r="M910" i="1"/>
  <c r="N910" i="1" s="1"/>
  <c r="M912" i="1"/>
  <c r="N912" i="1" s="1"/>
  <c r="M914" i="1"/>
  <c r="N914" i="1" s="1"/>
  <c r="M916" i="1"/>
  <c r="N916" i="1" s="1"/>
  <c r="M918" i="1"/>
  <c r="N918" i="1" s="1"/>
  <c r="M920" i="1"/>
  <c r="N920" i="1" s="1"/>
  <c r="M922" i="1"/>
  <c r="N922" i="1" s="1"/>
  <c r="M924" i="1"/>
  <c r="N924" i="1" s="1"/>
  <c r="M926" i="1"/>
  <c r="N926" i="1" s="1"/>
  <c r="M928" i="1"/>
  <c r="N928" i="1" s="1"/>
  <c r="M930" i="1"/>
  <c r="N930" i="1" s="1"/>
  <c r="M932" i="1"/>
  <c r="N932" i="1" s="1"/>
  <c r="M934" i="1"/>
  <c r="N934" i="1" s="1"/>
  <c r="M936" i="1"/>
  <c r="N936" i="1" s="1"/>
  <c r="M938" i="1"/>
  <c r="N938" i="1" s="1"/>
  <c r="M940" i="1"/>
  <c r="N940" i="1" s="1"/>
  <c r="M1030" i="1"/>
  <c r="N1030" i="1" s="1"/>
  <c r="M1032" i="1"/>
  <c r="N1032" i="1" s="1"/>
  <c r="M1034" i="1"/>
  <c r="N1034" i="1" s="1"/>
  <c r="M1036" i="1"/>
  <c r="N1036" i="1" s="1"/>
  <c r="M1038" i="1"/>
  <c r="N1038" i="1" s="1"/>
  <c r="M1041" i="1"/>
  <c r="N1041" i="1" s="1"/>
  <c r="M1043" i="1"/>
  <c r="N1043" i="1" s="1"/>
  <c r="M1045" i="1"/>
  <c r="N1045" i="1" s="1"/>
  <c r="M1047" i="1"/>
  <c r="N1047" i="1" s="1"/>
  <c r="M1049" i="1"/>
  <c r="N1049" i="1" s="1"/>
  <c r="M1051" i="1"/>
  <c r="N1051" i="1" s="1"/>
  <c r="M1053" i="1"/>
  <c r="N1053" i="1" s="1"/>
  <c r="M1055" i="1"/>
  <c r="N1055" i="1" s="1"/>
  <c r="M1057" i="1"/>
  <c r="N1057" i="1" s="1"/>
  <c r="M1059" i="1"/>
  <c r="N1059" i="1" s="1"/>
  <c r="M1061" i="1"/>
  <c r="N1061" i="1" s="1"/>
  <c r="M1063" i="1"/>
  <c r="N1063" i="1" s="1"/>
  <c r="M1065" i="1"/>
  <c r="N1065" i="1" s="1"/>
  <c r="M1067" i="1"/>
  <c r="N1067" i="1" s="1"/>
  <c r="M1069" i="1"/>
  <c r="N1069" i="1" s="1"/>
  <c r="M1071" i="1"/>
  <c r="N1071" i="1" s="1"/>
  <c r="M1073" i="1"/>
  <c r="N1073" i="1" s="1"/>
  <c r="M1077" i="1"/>
  <c r="N1077" i="1" s="1"/>
  <c r="M1122" i="1"/>
  <c r="N1122" i="1" s="1"/>
  <c r="M1124" i="1"/>
  <c r="N1124" i="1" s="1"/>
  <c r="M1128" i="1"/>
  <c r="N1128" i="1" s="1"/>
  <c r="M1131" i="1"/>
  <c r="N1131" i="1" s="1"/>
  <c r="M1134" i="1"/>
  <c r="N1134" i="1" s="1"/>
  <c r="M1136" i="1"/>
  <c r="N1136" i="1" s="1"/>
  <c r="M1138" i="1"/>
  <c r="N1138" i="1" s="1"/>
  <c r="M1140" i="1"/>
  <c r="N1140" i="1" s="1"/>
  <c r="M1142" i="1"/>
  <c r="N1142" i="1" s="1"/>
  <c r="M1144" i="1"/>
  <c r="N1144" i="1" s="1"/>
  <c r="M1146" i="1"/>
  <c r="N1146" i="1" s="1"/>
  <c r="M1148" i="1"/>
  <c r="N1148" i="1" s="1"/>
  <c r="M1151" i="1"/>
  <c r="N1151" i="1" s="1"/>
  <c r="M1154" i="1"/>
  <c r="N1154" i="1" s="1"/>
  <c r="M1158" i="1"/>
  <c r="N1158" i="1" s="1"/>
  <c r="M1160" i="1"/>
  <c r="N1160" i="1" s="1"/>
  <c r="M1162" i="1"/>
  <c r="N1162" i="1" s="1"/>
  <c r="M1165" i="1"/>
  <c r="N1165" i="1" s="1"/>
  <c r="M1261" i="1"/>
  <c r="N1261" i="1" s="1"/>
  <c r="M1263" i="1"/>
  <c r="N1263" i="1" s="1"/>
  <c r="M1265" i="1"/>
  <c r="N1265" i="1" s="1"/>
  <c r="M1267" i="1"/>
  <c r="N1267" i="1" s="1"/>
  <c r="M1269" i="1"/>
  <c r="N1269" i="1" s="1"/>
  <c r="M1271" i="1"/>
  <c r="N1271" i="1" s="1"/>
  <c r="M1273" i="1"/>
  <c r="N1273" i="1" s="1"/>
  <c r="M1275" i="1"/>
  <c r="N1275" i="1" s="1"/>
  <c r="M1277" i="1"/>
  <c r="N1277" i="1" s="1"/>
  <c r="M1279" i="1"/>
  <c r="N1279" i="1" s="1"/>
  <c r="M1281" i="1"/>
  <c r="N1281" i="1" s="1"/>
  <c r="M1283" i="1"/>
  <c r="N1283" i="1" s="1"/>
  <c r="M1287" i="1"/>
  <c r="N1287" i="1" s="1"/>
  <c r="M1290" i="1"/>
  <c r="N1290" i="1" s="1"/>
  <c r="M1292" i="1"/>
  <c r="N1292" i="1" s="1"/>
  <c r="M1294" i="1"/>
  <c r="N1294" i="1" s="1"/>
  <c r="M1296" i="1"/>
  <c r="N1296" i="1" s="1"/>
  <c r="M1298" i="1"/>
  <c r="N1298" i="1" s="1"/>
  <c r="M1300" i="1"/>
  <c r="N1300" i="1" s="1"/>
  <c r="M1304" i="1"/>
  <c r="N1304" i="1" s="1"/>
  <c r="M1306" i="1"/>
  <c r="N1306" i="1" s="1"/>
  <c r="M1308" i="1"/>
  <c r="N1308" i="1" s="1"/>
  <c r="M1310" i="1"/>
  <c r="N1310" i="1" s="1"/>
  <c r="M1313" i="1"/>
  <c r="N1313" i="1" s="1"/>
  <c r="M1315" i="1"/>
  <c r="N1315" i="1" s="1"/>
  <c r="M1317" i="1"/>
  <c r="N1317" i="1" s="1"/>
  <c r="M1319" i="1"/>
  <c r="N1319" i="1" s="1"/>
  <c r="M1321" i="1"/>
  <c r="N1321" i="1" s="1"/>
  <c r="M1323" i="1"/>
  <c r="N1323" i="1" s="1"/>
  <c r="M1327" i="1"/>
  <c r="N1327" i="1" s="1"/>
  <c r="M1329" i="1"/>
  <c r="N1329" i="1" s="1"/>
  <c r="M1331" i="1"/>
  <c r="N1331" i="1" s="1"/>
  <c r="M1334" i="1"/>
  <c r="N1334" i="1" s="1"/>
  <c r="M1336" i="1"/>
  <c r="N1336" i="1" s="1"/>
  <c r="M1338" i="1"/>
  <c r="N1338" i="1" s="1"/>
  <c r="M1340" i="1"/>
  <c r="N1340" i="1" s="1"/>
  <c r="M1344" i="1"/>
  <c r="N1344" i="1" s="1"/>
  <c r="M1346" i="1"/>
  <c r="N1346" i="1" s="1"/>
  <c r="M1349" i="1"/>
  <c r="N1349" i="1" s="1"/>
  <c r="M1351" i="1"/>
  <c r="N1351" i="1" s="1"/>
  <c r="M1353" i="1"/>
  <c r="N1353" i="1" s="1"/>
  <c r="M1355" i="1"/>
  <c r="N1355" i="1" s="1"/>
  <c r="M1357" i="1"/>
  <c r="N1357" i="1" s="1"/>
  <c r="M1360" i="1"/>
  <c r="N1360" i="1" s="1"/>
  <c r="M1364" i="1"/>
  <c r="N1364" i="1" s="1"/>
  <c r="M1366" i="1"/>
  <c r="N1366" i="1" s="1"/>
  <c r="M1368" i="1"/>
  <c r="N1368" i="1" s="1"/>
  <c r="M1370" i="1"/>
  <c r="N1370" i="1" s="1"/>
  <c r="M1423" i="1"/>
  <c r="N1423" i="1" s="1"/>
  <c r="M1425" i="1"/>
  <c r="N1425" i="1" s="1"/>
  <c r="M1427" i="1"/>
  <c r="N1427" i="1" s="1"/>
  <c r="M1429" i="1"/>
  <c r="N1429" i="1" s="1"/>
  <c r="M1431" i="1"/>
  <c r="N1431" i="1" s="1"/>
  <c r="M1433" i="1"/>
  <c r="N1433" i="1" s="1"/>
  <c r="M1435" i="1"/>
  <c r="N1435" i="1" s="1"/>
  <c r="M1437" i="1"/>
  <c r="N1437" i="1" s="1"/>
  <c r="M1439" i="1"/>
  <c r="N1439" i="1" s="1"/>
  <c r="M1441" i="1"/>
  <c r="N1441" i="1" s="1"/>
  <c r="M1443" i="1"/>
  <c r="N1443" i="1" s="1"/>
  <c r="M1445" i="1"/>
  <c r="N1445" i="1" s="1"/>
  <c r="M1447" i="1"/>
  <c r="N1447" i="1" s="1"/>
  <c r="M1449" i="1"/>
  <c r="N1449" i="1" s="1"/>
  <c r="M1451" i="1"/>
  <c r="N1451" i="1" s="1"/>
  <c r="M1453" i="1"/>
  <c r="N1453" i="1" s="1"/>
  <c r="M1455" i="1"/>
  <c r="N1455" i="1" s="1"/>
  <c r="M1457" i="1"/>
  <c r="N1457" i="1" s="1"/>
  <c r="M1459" i="1"/>
  <c r="N1459" i="1" s="1"/>
  <c r="M1461" i="1"/>
  <c r="N1461" i="1" s="1"/>
  <c r="M1463" i="1"/>
  <c r="N1463" i="1" s="1"/>
  <c r="M1465" i="1"/>
  <c r="N1465" i="1" s="1"/>
  <c r="M1467" i="1"/>
  <c r="N1467" i="1" s="1"/>
  <c r="M1469" i="1"/>
  <c r="N1469" i="1" s="1"/>
  <c r="M1471" i="1"/>
  <c r="N1471" i="1" s="1"/>
  <c r="M1473" i="1"/>
  <c r="N1473" i="1" s="1"/>
  <c r="M1475" i="1"/>
  <c r="N1475" i="1" s="1"/>
  <c r="M1477" i="1"/>
  <c r="N1477" i="1" s="1"/>
  <c r="M1479" i="1"/>
  <c r="N1479" i="1" s="1"/>
  <c r="M1483" i="1"/>
  <c r="N1483" i="1" s="1"/>
  <c r="M1485" i="1"/>
  <c r="N1485" i="1" s="1"/>
  <c r="M1487" i="1"/>
  <c r="N1487" i="1" s="1"/>
  <c r="M1489" i="1"/>
  <c r="N1489" i="1" s="1"/>
  <c r="M1491" i="1"/>
  <c r="N1491" i="1" s="1"/>
  <c r="M1493" i="1"/>
  <c r="N1493" i="1" s="1"/>
  <c r="M1495" i="1"/>
  <c r="N1495" i="1" s="1"/>
  <c r="M1497" i="1"/>
  <c r="N1497" i="1" s="1"/>
  <c r="M1499" i="1"/>
  <c r="N1499" i="1" s="1"/>
  <c r="M1501" i="1"/>
  <c r="N1501" i="1" s="1"/>
  <c r="M1504" i="1"/>
  <c r="N1504" i="1" s="1"/>
  <c r="M1507" i="1"/>
  <c r="N1507" i="1" s="1"/>
  <c r="M1509" i="1"/>
  <c r="N1509" i="1" s="1"/>
  <c r="M1511" i="1"/>
  <c r="N1511" i="1" s="1"/>
  <c r="M1513" i="1"/>
  <c r="N1513" i="1" s="1"/>
  <c r="M1515" i="1"/>
  <c r="N1515" i="1" s="1"/>
  <c r="M1517" i="1"/>
  <c r="N1517" i="1" s="1"/>
  <c r="M1519" i="1"/>
  <c r="N1519" i="1" s="1"/>
  <c r="M1521" i="1"/>
  <c r="N1521" i="1" s="1"/>
  <c r="M1523" i="1"/>
  <c r="N1523" i="1" s="1"/>
  <c r="M1525" i="1"/>
  <c r="N1525" i="1" s="1"/>
  <c r="M1527" i="1"/>
  <c r="N1527" i="1" s="1"/>
  <c r="M1529" i="1"/>
  <c r="N1529" i="1" s="1"/>
  <c r="M1531" i="1"/>
  <c r="N1531" i="1" s="1"/>
  <c r="M1533" i="1"/>
  <c r="N1533" i="1" s="1"/>
  <c r="M1535" i="1"/>
  <c r="N1535" i="1" s="1"/>
  <c r="M1537" i="1"/>
  <c r="N1537" i="1" s="1"/>
  <c r="M1539" i="1"/>
  <c r="N1539" i="1" s="1"/>
  <c r="M1541" i="1"/>
  <c r="N1541" i="1" s="1"/>
  <c r="M1543" i="1"/>
  <c r="N1543" i="1" s="1"/>
  <c r="M1545" i="1"/>
  <c r="N1545" i="1" s="1"/>
  <c r="M1547" i="1"/>
  <c r="N1547" i="1" s="1"/>
  <c r="M1549" i="1"/>
  <c r="N1549" i="1" s="1"/>
  <c r="M1551" i="1"/>
  <c r="N1551" i="1" s="1"/>
  <c r="M1553" i="1"/>
  <c r="N1553" i="1" s="1"/>
  <c r="M1555" i="1"/>
  <c r="N1555" i="1" s="1"/>
  <c r="M1557" i="1"/>
  <c r="N1557" i="1" s="1"/>
  <c r="M1578" i="1"/>
  <c r="N1578" i="1" s="1"/>
  <c r="M1580" i="1"/>
  <c r="N1580" i="1" s="1"/>
  <c r="M1582" i="1"/>
  <c r="N1582" i="1" s="1"/>
  <c r="M1584" i="1"/>
  <c r="N1584" i="1" s="1"/>
  <c r="M1588" i="1"/>
  <c r="N1588" i="1" s="1"/>
  <c r="M1590" i="1"/>
  <c r="N1590" i="1" s="1"/>
  <c r="M1593" i="1"/>
  <c r="N1593" i="1" s="1"/>
  <c r="M1595" i="1"/>
  <c r="N1595" i="1" s="1"/>
  <c r="M1597" i="1"/>
  <c r="N1597" i="1" s="1"/>
  <c r="M1599" i="1"/>
  <c r="N1599" i="1" s="1"/>
  <c r="M1601" i="1"/>
  <c r="N1601" i="1" s="1"/>
  <c r="M1603" i="1"/>
  <c r="N1603" i="1" s="1"/>
  <c r="M1605" i="1"/>
  <c r="N1605" i="1" s="1"/>
  <c r="M1607" i="1"/>
  <c r="N1607" i="1" s="1"/>
  <c r="M1610" i="1"/>
  <c r="N1610" i="1" s="1"/>
  <c r="M1612" i="1"/>
  <c r="N1612" i="1" s="1"/>
  <c r="M1614" i="1"/>
  <c r="N1614" i="1" s="1"/>
  <c r="M1616" i="1"/>
  <c r="N1616" i="1" s="1"/>
  <c r="M1618" i="1"/>
  <c r="N1618" i="1" s="1"/>
  <c r="M1621" i="1"/>
  <c r="N1621" i="1" s="1"/>
  <c r="M1623" i="1"/>
  <c r="N1623" i="1" s="1"/>
  <c r="M1625" i="1"/>
  <c r="N1625" i="1" s="1"/>
  <c r="M1627" i="1"/>
  <c r="N1627" i="1" s="1"/>
  <c r="M1629" i="1"/>
  <c r="N1629" i="1" s="1"/>
  <c r="M1631" i="1"/>
  <c r="N1631" i="1" s="1"/>
  <c r="M1633" i="1"/>
  <c r="N1633" i="1" s="1"/>
  <c r="M1636" i="1"/>
  <c r="N1636" i="1" s="1"/>
  <c r="M1638" i="1"/>
  <c r="N1638" i="1" s="1"/>
  <c r="M1640" i="1"/>
  <c r="N1640" i="1" s="1"/>
  <c r="M1642" i="1"/>
  <c r="N1642" i="1" s="1"/>
  <c r="M1644" i="1"/>
  <c r="N1644" i="1" s="1"/>
  <c r="M1646" i="1"/>
  <c r="N1646" i="1" s="1"/>
  <c r="M1648" i="1"/>
  <c r="N1648" i="1" s="1"/>
  <c r="M1650" i="1"/>
  <c r="N1650" i="1" s="1"/>
  <c r="M1653" i="1"/>
  <c r="N1653" i="1" s="1"/>
  <c r="M1655" i="1"/>
  <c r="N1655" i="1" s="1"/>
  <c r="M2171" i="1"/>
  <c r="N2171" i="1" s="1"/>
  <c r="M2173" i="1"/>
  <c r="N2173" i="1" s="1"/>
  <c r="M2175" i="1"/>
  <c r="N2175" i="1" s="1"/>
  <c r="M2177" i="1"/>
  <c r="N2177" i="1" s="1"/>
  <c r="M2179" i="1"/>
  <c r="N2179" i="1" s="1"/>
  <c r="M2181" i="1"/>
  <c r="N2181" i="1" s="1"/>
  <c r="M2183" i="1"/>
  <c r="N2183" i="1" s="1"/>
  <c r="M2185" i="1"/>
  <c r="N2185" i="1" s="1"/>
  <c r="M2187" i="1"/>
  <c r="N2187" i="1" s="1"/>
  <c r="M2189" i="1"/>
  <c r="N2189" i="1" s="1"/>
  <c r="M2191" i="1"/>
  <c r="N2191" i="1" s="1"/>
  <c r="M2193" i="1"/>
  <c r="N2193" i="1" s="1"/>
  <c r="M2195" i="1"/>
  <c r="N2195" i="1" s="1"/>
  <c r="M2197" i="1"/>
  <c r="N2197" i="1" s="1"/>
  <c r="M2199" i="1"/>
  <c r="N2199" i="1" s="1"/>
  <c r="M2201" i="1"/>
  <c r="N2201" i="1" s="1"/>
  <c r="M2203" i="1"/>
  <c r="N2203" i="1" s="1"/>
  <c r="M2205" i="1"/>
  <c r="N2205" i="1" s="1"/>
  <c r="M2207" i="1"/>
  <c r="N2207" i="1" s="1"/>
  <c r="M2209" i="1"/>
  <c r="N2209" i="1" s="1"/>
  <c r="M2211" i="1"/>
  <c r="N2211" i="1" s="1"/>
  <c r="M2213" i="1"/>
  <c r="N2213" i="1" s="1"/>
  <c r="M2215" i="1"/>
  <c r="N2215" i="1" s="1"/>
  <c r="M2217" i="1"/>
  <c r="N2217" i="1" s="1"/>
  <c r="M2219" i="1"/>
  <c r="N2219" i="1" s="1"/>
  <c r="M2221" i="1"/>
  <c r="N2221" i="1" s="1"/>
  <c r="M2223" i="1"/>
  <c r="N2223" i="1" s="1"/>
  <c r="M2225" i="1"/>
  <c r="N2225" i="1" s="1"/>
  <c r="M2227" i="1"/>
  <c r="N2227" i="1" s="1"/>
  <c r="M2230" i="1"/>
  <c r="N2230" i="1" s="1"/>
  <c r="M2232" i="1"/>
  <c r="N2232" i="1" s="1"/>
  <c r="M2234" i="1"/>
  <c r="N2234" i="1" s="1"/>
  <c r="M2236" i="1"/>
  <c r="N2236" i="1" s="1"/>
  <c r="M2238" i="1"/>
  <c r="N2238" i="1" s="1"/>
  <c r="M2240" i="1"/>
  <c r="N2240" i="1" s="1"/>
  <c r="M2242" i="1"/>
  <c r="N2242" i="1" s="1"/>
  <c r="M2244" i="1"/>
  <c r="N2244" i="1" s="1"/>
  <c r="M2246" i="1"/>
  <c r="N2246" i="1" s="1"/>
  <c r="M2248" i="1"/>
  <c r="N2248" i="1" s="1"/>
  <c r="M2250" i="1"/>
  <c r="N2250" i="1" s="1"/>
  <c r="M2252" i="1"/>
  <c r="N2252" i="1" s="1"/>
  <c r="M2254" i="1"/>
  <c r="N2254" i="1" s="1"/>
  <c r="M2256" i="1"/>
  <c r="N2256" i="1" s="1"/>
  <c r="M2258" i="1"/>
  <c r="N2258" i="1" s="1"/>
  <c r="M2260" i="1"/>
  <c r="N2260" i="1" s="1"/>
  <c r="M2262" i="1"/>
  <c r="N2262" i="1" s="1"/>
  <c r="M2273" i="1"/>
  <c r="N2273" i="1" s="1"/>
  <c r="M2275" i="1"/>
  <c r="N2275" i="1" s="1"/>
  <c r="M2277" i="1"/>
  <c r="N2277" i="1" s="1"/>
  <c r="M2279" i="1"/>
  <c r="N2279" i="1" s="1"/>
  <c r="M2281" i="1"/>
  <c r="N2281" i="1" s="1"/>
  <c r="M2283" i="1"/>
  <c r="N2283" i="1" s="1"/>
  <c r="M2285" i="1"/>
  <c r="N2285" i="1" s="1"/>
  <c r="M2287" i="1"/>
  <c r="N2287" i="1" s="1"/>
  <c r="M2289" i="1"/>
  <c r="N2289" i="1" s="1"/>
  <c r="M2291" i="1"/>
  <c r="N2291" i="1" s="1"/>
  <c r="M2293" i="1"/>
  <c r="N2293" i="1" s="1"/>
  <c r="M2295" i="1"/>
  <c r="N2295" i="1" s="1"/>
  <c r="M2297" i="1"/>
  <c r="N2297" i="1" s="1"/>
  <c r="M2299" i="1"/>
  <c r="N2299" i="1" s="1"/>
  <c r="M2301" i="1"/>
  <c r="N2301" i="1" s="1"/>
  <c r="M2303" i="1"/>
  <c r="N2303" i="1" s="1"/>
  <c r="M2305" i="1"/>
  <c r="N2305" i="1" s="1"/>
  <c r="M2307" i="1"/>
  <c r="N2307" i="1" s="1"/>
  <c r="M2309" i="1"/>
  <c r="N2309" i="1" s="1"/>
  <c r="M2311" i="1"/>
  <c r="N2311" i="1" s="1"/>
  <c r="M2313" i="1"/>
  <c r="N2313" i="1" s="1"/>
  <c r="M2315" i="1"/>
  <c r="N2315" i="1" s="1"/>
  <c r="M2317" i="1"/>
  <c r="N2317" i="1" s="1"/>
  <c r="M2402" i="1"/>
  <c r="N2402" i="1" s="1"/>
  <c r="M2404" i="1"/>
  <c r="N2404" i="1" s="1"/>
  <c r="M2406" i="1"/>
  <c r="N2406" i="1" s="1"/>
  <c r="M2410" i="1"/>
  <c r="N2410" i="1" s="1"/>
  <c r="M2412" i="1"/>
  <c r="N2412" i="1" s="1"/>
  <c r="M2414" i="1"/>
  <c r="N2414" i="1" s="1"/>
  <c r="M2416" i="1"/>
  <c r="N2416" i="1" s="1"/>
  <c r="M2418" i="1"/>
  <c r="N2418" i="1" s="1"/>
  <c r="M2420" i="1"/>
  <c r="N2420" i="1" s="1"/>
  <c r="M2422" i="1"/>
  <c r="N2422" i="1" s="1"/>
  <c r="M2424" i="1"/>
  <c r="N2424" i="1" s="1"/>
  <c r="M2426" i="1"/>
  <c r="N2426" i="1" s="1"/>
  <c r="M2428" i="1"/>
  <c r="N2428" i="1" s="1"/>
  <c r="M2430" i="1"/>
  <c r="N2430" i="1" s="1"/>
  <c r="M2432" i="1"/>
  <c r="N2432" i="1" s="1"/>
  <c r="M2434" i="1"/>
  <c r="N2434" i="1" s="1"/>
  <c r="M2438" i="1"/>
  <c r="N2438" i="1" s="1"/>
  <c r="M2440" i="1"/>
  <c r="N2440" i="1" s="1"/>
  <c r="M2442" i="1"/>
  <c r="N2442" i="1" s="1"/>
  <c r="M2626" i="1"/>
  <c r="N2626" i="1" s="1"/>
  <c r="M2628" i="1"/>
  <c r="N2628" i="1" s="1"/>
  <c r="M2630" i="1"/>
  <c r="N2630" i="1" s="1"/>
  <c r="M2632" i="1"/>
  <c r="N2632" i="1" s="1"/>
  <c r="M2634" i="1"/>
  <c r="N2634" i="1" s="1"/>
  <c r="M2636" i="1"/>
  <c r="N2636" i="1" s="1"/>
  <c r="M2640" i="1"/>
  <c r="N2640" i="1" s="1"/>
  <c r="M2642" i="1"/>
  <c r="N2642" i="1" s="1"/>
  <c r="M2644" i="1"/>
  <c r="N2644" i="1" s="1"/>
  <c r="M2646" i="1"/>
  <c r="N2646" i="1" s="1"/>
  <c r="M2648" i="1"/>
  <c r="N2648" i="1" s="1"/>
  <c r="M2650" i="1"/>
  <c r="N2650" i="1" s="1"/>
  <c r="M2653" i="1"/>
  <c r="N2653" i="1" s="1"/>
  <c r="M2657" i="1"/>
  <c r="N2657" i="1" s="1"/>
  <c r="M2659" i="1"/>
  <c r="N2659" i="1" s="1"/>
  <c r="M2663" i="1"/>
  <c r="N2663" i="1" s="1"/>
  <c r="M2665" i="1"/>
  <c r="N2665" i="1" s="1"/>
  <c r="M2667" i="1"/>
  <c r="N2667" i="1" s="1"/>
  <c r="M2669" i="1"/>
  <c r="N2669" i="1" s="1"/>
  <c r="M2671" i="1"/>
  <c r="N2671" i="1" s="1"/>
  <c r="M2673" i="1"/>
  <c r="N2673" i="1" s="1"/>
  <c r="M2674" i="1"/>
  <c r="N2674" i="1" s="1"/>
  <c r="M2672" i="1"/>
  <c r="N2672" i="1" s="1"/>
  <c r="M2670" i="1"/>
  <c r="N2670" i="1" s="1"/>
  <c r="M2668" i="1"/>
  <c r="N2668" i="1" s="1"/>
  <c r="M2666" i="1"/>
  <c r="N2666" i="1" s="1"/>
  <c r="M2664" i="1"/>
  <c r="N2664" i="1" s="1"/>
  <c r="M2662" i="1"/>
  <c r="N2662" i="1" s="1"/>
  <c r="M2661" i="1"/>
  <c r="N2661" i="1" s="1"/>
  <c r="M2660" i="1"/>
  <c r="N2660" i="1" s="1"/>
  <c r="M2658" i="1"/>
  <c r="N2658" i="1" s="1"/>
  <c r="M2656" i="1"/>
  <c r="N2656" i="1" s="1"/>
  <c r="M2655" i="1"/>
  <c r="N2655" i="1" s="1"/>
  <c r="M2654" i="1"/>
  <c r="N2654" i="1" s="1"/>
  <c r="M2652" i="1"/>
  <c r="N2652" i="1" s="1"/>
  <c r="M2651" i="1"/>
  <c r="N2651" i="1" s="1"/>
  <c r="M2649" i="1"/>
  <c r="N2649" i="1" s="1"/>
  <c r="M2647" i="1"/>
  <c r="N2647" i="1" s="1"/>
  <c r="M2645" i="1"/>
  <c r="N2645" i="1" s="1"/>
  <c r="M2643" i="1"/>
  <c r="N2643" i="1" s="1"/>
  <c r="M2641" i="1"/>
  <c r="N2641" i="1" s="1"/>
  <c r="M2639" i="1"/>
  <c r="N2639" i="1" s="1"/>
  <c r="M2638" i="1"/>
  <c r="N2638" i="1" s="1"/>
  <c r="M2637" i="1"/>
  <c r="N2637" i="1" s="1"/>
  <c r="M2635" i="1"/>
  <c r="N2635" i="1" s="1"/>
  <c r="M2633" i="1"/>
  <c r="N2633" i="1" s="1"/>
  <c r="M2631" i="1"/>
  <c r="N2631" i="1" s="1"/>
  <c r="M2629" i="1"/>
  <c r="N2629" i="1" s="1"/>
  <c r="M2627" i="1"/>
  <c r="N2627" i="1" s="1"/>
  <c r="M2625" i="1"/>
  <c r="N2625" i="1" s="1"/>
  <c r="M2624" i="1"/>
  <c r="N2624" i="1" s="1"/>
  <c r="M2623" i="1"/>
  <c r="N2623" i="1" s="1"/>
  <c r="M2622" i="1"/>
  <c r="N2622" i="1" s="1"/>
  <c r="M2621" i="1"/>
  <c r="N2621" i="1" s="1"/>
  <c r="M2620" i="1"/>
  <c r="N2620" i="1" s="1"/>
  <c r="M2619" i="1"/>
  <c r="N2619" i="1" s="1"/>
  <c r="M2618" i="1"/>
  <c r="N2618" i="1" s="1"/>
  <c r="M2617" i="1"/>
  <c r="N2617" i="1" s="1"/>
  <c r="M2616" i="1"/>
  <c r="N2616" i="1" s="1"/>
  <c r="M2615" i="1"/>
  <c r="N2615" i="1" s="1"/>
  <c r="M2614" i="1"/>
  <c r="N2614" i="1" s="1"/>
  <c r="M2613" i="1"/>
  <c r="N2613" i="1" s="1"/>
  <c r="M2612" i="1"/>
  <c r="N2612" i="1" s="1"/>
  <c r="M2611" i="1"/>
  <c r="N2611" i="1" s="1"/>
  <c r="M2610" i="1"/>
  <c r="N2610" i="1" s="1"/>
  <c r="M2609" i="1"/>
  <c r="N2609" i="1" s="1"/>
  <c r="M2608" i="1"/>
  <c r="N2608" i="1" s="1"/>
  <c r="M2607" i="1"/>
  <c r="N2607" i="1" s="1"/>
  <c r="M2606" i="1"/>
  <c r="N2606" i="1" s="1"/>
  <c r="M2605" i="1"/>
  <c r="N2605" i="1" s="1"/>
  <c r="M2604" i="1"/>
  <c r="N2604" i="1" s="1"/>
  <c r="M2603" i="1"/>
  <c r="N2603" i="1" s="1"/>
  <c r="M2602" i="1"/>
  <c r="N2602" i="1" s="1"/>
  <c r="M2601" i="1"/>
  <c r="N2601" i="1" s="1"/>
  <c r="M2600" i="1"/>
  <c r="N2600" i="1" s="1"/>
  <c r="M2599" i="1"/>
  <c r="N2599" i="1" s="1"/>
  <c r="M2598" i="1"/>
  <c r="N2598" i="1" s="1"/>
  <c r="M2597" i="1"/>
  <c r="N2597" i="1" s="1"/>
  <c r="M2596" i="1"/>
  <c r="N2596" i="1" s="1"/>
  <c r="M2595" i="1"/>
  <c r="N2595" i="1" s="1"/>
  <c r="M2594" i="1"/>
  <c r="N2594" i="1" s="1"/>
  <c r="M2593" i="1"/>
  <c r="N2593" i="1" s="1"/>
  <c r="M2592" i="1"/>
  <c r="N2592" i="1" s="1"/>
  <c r="M2591" i="1"/>
  <c r="N2591" i="1" s="1"/>
  <c r="M2590" i="1"/>
  <c r="N2590" i="1" s="1"/>
  <c r="M2589" i="1"/>
  <c r="N2589" i="1" s="1"/>
  <c r="M2588" i="1"/>
  <c r="N2588" i="1" s="1"/>
  <c r="M2587" i="1"/>
  <c r="N2587" i="1" s="1"/>
  <c r="M2586" i="1"/>
  <c r="N2586" i="1" s="1"/>
  <c r="M2585" i="1"/>
  <c r="N2585" i="1" s="1"/>
  <c r="M2584" i="1"/>
  <c r="N2584" i="1" s="1"/>
  <c r="M2583" i="1"/>
  <c r="N2583" i="1" s="1"/>
  <c r="M2582" i="1"/>
  <c r="N2582" i="1" s="1"/>
  <c r="M2581" i="1"/>
  <c r="N2581" i="1" s="1"/>
  <c r="M2580" i="1"/>
  <c r="N2580" i="1" s="1"/>
  <c r="M2579" i="1"/>
  <c r="N2579" i="1" s="1"/>
  <c r="M2578" i="1"/>
  <c r="N2578" i="1" s="1"/>
  <c r="M2577" i="1"/>
  <c r="N2577" i="1" s="1"/>
  <c r="M2576" i="1"/>
  <c r="N2576" i="1" s="1"/>
  <c r="M2575" i="1"/>
  <c r="N2575" i="1" s="1"/>
  <c r="M2574" i="1"/>
  <c r="N2574" i="1" s="1"/>
  <c r="M2573" i="1"/>
  <c r="N2573" i="1" s="1"/>
  <c r="M2572" i="1"/>
  <c r="N2572" i="1" s="1"/>
  <c r="M2571" i="1"/>
  <c r="N2571" i="1" s="1"/>
  <c r="M2570" i="1"/>
  <c r="N2570" i="1" s="1"/>
  <c r="M2569" i="1"/>
  <c r="N2569" i="1" s="1"/>
  <c r="M2568" i="1"/>
  <c r="N2568" i="1" s="1"/>
  <c r="M2567" i="1"/>
  <c r="N2567" i="1" s="1"/>
  <c r="M2566" i="1"/>
  <c r="N2566" i="1" s="1"/>
  <c r="M2565" i="1"/>
  <c r="N2565" i="1" s="1"/>
  <c r="M2564" i="1"/>
  <c r="N2564" i="1" s="1"/>
  <c r="M2563" i="1"/>
  <c r="N2563" i="1" s="1"/>
  <c r="M2562" i="1"/>
  <c r="N2562" i="1" s="1"/>
  <c r="M2561" i="1"/>
  <c r="N2561" i="1" s="1"/>
  <c r="M2560" i="1"/>
  <c r="N2560" i="1" s="1"/>
  <c r="M2559" i="1"/>
  <c r="N2559" i="1" s="1"/>
  <c r="M2558" i="1"/>
  <c r="N2558" i="1" s="1"/>
  <c r="M2557" i="1"/>
  <c r="N2557" i="1" s="1"/>
  <c r="M2556" i="1"/>
  <c r="N2556" i="1" s="1"/>
  <c r="M2555" i="1"/>
  <c r="N2555" i="1" s="1"/>
  <c r="M2554" i="1"/>
  <c r="N2554" i="1" s="1"/>
  <c r="M2553" i="1"/>
  <c r="N2553" i="1" s="1"/>
  <c r="M2552" i="1"/>
  <c r="N2552" i="1" s="1"/>
  <c r="M2551" i="1"/>
  <c r="N2551" i="1" s="1"/>
  <c r="M2550" i="1"/>
  <c r="N2550" i="1" s="1"/>
  <c r="M2549" i="1"/>
  <c r="N2549" i="1" s="1"/>
  <c r="M2548" i="1"/>
  <c r="N2548" i="1" s="1"/>
  <c r="M2547" i="1"/>
  <c r="N2547" i="1" s="1"/>
  <c r="M2546" i="1"/>
  <c r="N2546" i="1" s="1"/>
  <c r="M2545" i="1"/>
  <c r="N2545" i="1" s="1"/>
  <c r="M2544" i="1"/>
  <c r="N2544" i="1" s="1"/>
  <c r="M2543" i="1"/>
  <c r="N2543" i="1" s="1"/>
  <c r="M2542" i="1"/>
  <c r="N2542" i="1" s="1"/>
  <c r="M2541" i="1"/>
  <c r="N2541" i="1" s="1"/>
  <c r="M2540" i="1"/>
  <c r="N2540" i="1" s="1"/>
  <c r="M2539" i="1"/>
  <c r="N2539" i="1" s="1"/>
  <c r="M2538" i="1"/>
  <c r="N2538" i="1" s="1"/>
  <c r="M2537" i="1"/>
  <c r="N2537" i="1" s="1"/>
  <c r="M2536" i="1"/>
  <c r="N2536" i="1" s="1"/>
  <c r="M2535" i="1"/>
  <c r="N2535" i="1" s="1"/>
  <c r="M2534" i="1"/>
  <c r="N2534" i="1" s="1"/>
  <c r="M2533" i="1"/>
  <c r="N2533" i="1" s="1"/>
  <c r="M2532" i="1"/>
  <c r="N2532" i="1" s="1"/>
  <c r="M2531" i="1"/>
  <c r="N2531" i="1" s="1"/>
  <c r="M2530" i="1"/>
  <c r="N2530" i="1" s="1"/>
  <c r="M2529" i="1"/>
  <c r="N2529" i="1" s="1"/>
  <c r="M2528" i="1"/>
  <c r="N2528" i="1" s="1"/>
  <c r="M2527" i="1"/>
  <c r="N2527" i="1" s="1"/>
  <c r="M2526" i="1"/>
  <c r="N2526" i="1" s="1"/>
  <c r="M2525" i="1"/>
  <c r="N2525" i="1" s="1"/>
  <c r="M2524" i="1"/>
  <c r="N2524" i="1" s="1"/>
  <c r="M2523" i="1"/>
  <c r="N2523" i="1" s="1"/>
  <c r="M2522" i="1"/>
  <c r="N2522" i="1" s="1"/>
  <c r="M2521" i="1"/>
  <c r="N2521" i="1" s="1"/>
  <c r="M2520" i="1"/>
  <c r="N2520" i="1" s="1"/>
  <c r="M2519" i="1"/>
  <c r="N2519" i="1" s="1"/>
  <c r="M2518" i="1"/>
  <c r="N2518" i="1" s="1"/>
  <c r="M2517" i="1"/>
  <c r="N2517" i="1" s="1"/>
  <c r="M2516" i="1"/>
  <c r="N2516" i="1" s="1"/>
  <c r="M2515" i="1"/>
  <c r="N2515" i="1" s="1"/>
  <c r="M2514" i="1"/>
  <c r="N2514" i="1" s="1"/>
  <c r="M2513" i="1"/>
  <c r="N2513" i="1" s="1"/>
  <c r="M2512" i="1"/>
  <c r="N2512" i="1" s="1"/>
  <c r="M2511" i="1"/>
  <c r="N2511" i="1" s="1"/>
  <c r="M2510" i="1"/>
  <c r="N2510" i="1" s="1"/>
  <c r="M2509" i="1"/>
  <c r="N2509" i="1" s="1"/>
  <c r="M2508" i="1"/>
  <c r="N2508" i="1" s="1"/>
  <c r="M2507" i="1"/>
  <c r="N2507" i="1" s="1"/>
  <c r="M2506" i="1"/>
  <c r="N2506" i="1" s="1"/>
  <c r="M2505" i="1"/>
  <c r="N2505" i="1" s="1"/>
  <c r="M2504" i="1"/>
  <c r="N2504" i="1" s="1"/>
  <c r="M2503" i="1"/>
  <c r="N2503" i="1" s="1"/>
  <c r="M2502" i="1"/>
  <c r="N2502" i="1" s="1"/>
  <c r="M2501" i="1"/>
  <c r="N2501" i="1" s="1"/>
  <c r="M2500" i="1"/>
  <c r="N2500" i="1" s="1"/>
  <c r="M2499" i="1"/>
  <c r="N2499" i="1" s="1"/>
  <c r="M2498" i="1"/>
  <c r="N2498" i="1" s="1"/>
  <c r="M2497" i="1"/>
  <c r="N2497" i="1" s="1"/>
  <c r="M2496" i="1"/>
  <c r="N2496" i="1" s="1"/>
  <c r="M2495" i="1"/>
  <c r="N2495" i="1" s="1"/>
  <c r="M2494" i="1"/>
  <c r="N2494" i="1" s="1"/>
  <c r="M2493" i="1"/>
  <c r="N2493" i="1" s="1"/>
  <c r="M2492" i="1"/>
  <c r="N2492" i="1" s="1"/>
  <c r="M2491" i="1"/>
  <c r="N2491" i="1" s="1"/>
  <c r="M2490" i="1"/>
  <c r="N2490" i="1" s="1"/>
  <c r="M2489" i="1"/>
  <c r="N2489" i="1" s="1"/>
  <c r="M2488" i="1"/>
  <c r="N2488" i="1" s="1"/>
  <c r="M2487" i="1"/>
  <c r="N2487" i="1" s="1"/>
  <c r="M2486" i="1"/>
  <c r="N2486" i="1" s="1"/>
  <c r="M2485" i="1"/>
  <c r="N2485" i="1" s="1"/>
  <c r="M2484" i="1"/>
  <c r="N2484" i="1" s="1"/>
  <c r="M2483" i="1"/>
  <c r="N2483" i="1" s="1"/>
  <c r="M2482" i="1"/>
  <c r="N2482" i="1" s="1"/>
  <c r="M2481" i="1"/>
  <c r="N2481" i="1" s="1"/>
  <c r="M2480" i="1"/>
  <c r="N2480" i="1" s="1"/>
  <c r="M2479" i="1"/>
  <c r="N2479" i="1" s="1"/>
  <c r="M2478" i="1"/>
  <c r="N2478" i="1" s="1"/>
  <c r="M2477" i="1"/>
  <c r="N2477" i="1" s="1"/>
  <c r="M2476" i="1"/>
  <c r="N2476" i="1" s="1"/>
  <c r="M2475" i="1"/>
  <c r="N2475" i="1" s="1"/>
  <c r="M2474" i="1"/>
  <c r="N2474" i="1" s="1"/>
  <c r="M2473" i="1"/>
  <c r="N2473" i="1" s="1"/>
  <c r="M2472" i="1"/>
  <c r="N2472" i="1" s="1"/>
  <c r="M2471" i="1"/>
  <c r="N2471" i="1" s="1"/>
  <c r="M2470" i="1"/>
  <c r="N2470" i="1" s="1"/>
  <c r="M2469" i="1"/>
  <c r="N2469" i="1" s="1"/>
  <c r="M2468" i="1"/>
  <c r="N2468" i="1" s="1"/>
  <c r="M2467" i="1"/>
  <c r="N2467" i="1" s="1"/>
  <c r="M2466" i="1"/>
  <c r="N2466" i="1" s="1"/>
  <c r="M2465" i="1"/>
  <c r="N2465" i="1" s="1"/>
  <c r="M2464" i="1"/>
  <c r="N2464" i="1" s="1"/>
  <c r="M2463" i="1"/>
  <c r="N2463" i="1" s="1"/>
  <c r="M2462" i="1"/>
  <c r="N2462" i="1" s="1"/>
  <c r="M2461" i="1"/>
  <c r="N2461" i="1" s="1"/>
  <c r="M2460" i="1"/>
  <c r="N2460" i="1" s="1"/>
  <c r="M2459" i="1"/>
  <c r="N2459" i="1" s="1"/>
  <c r="M2458" i="1"/>
  <c r="N2458" i="1" s="1"/>
  <c r="M2457" i="1"/>
  <c r="N2457" i="1" s="1"/>
  <c r="M2456" i="1"/>
  <c r="N2456" i="1" s="1"/>
  <c r="M2455" i="1"/>
  <c r="N2455" i="1" s="1"/>
  <c r="M2454" i="1"/>
  <c r="N2454" i="1" s="1"/>
  <c r="M2453" i="1"/>
  <c r="N2453" i="1" s="1"/>
  <c r="M2452" i="1"/>
  <c r="N2452" i="1" s="1"/>
  <c r="M2451" i="1"/>
  <c r="N2451" i="1" s="1"/>
  <c r="M2450" i="1"/>
  <c r="N2450" i="1" s="1"/>
  <c r="M2449" i="1"/>
  <c r="N2449" i="1" s="1"/>
  <c r="M2448" i="1"/>
  <c r="N2448" i="1" s="1"/>
  <c r="M2447" i="1"/>
  <c r="N2447" i="1" s="1"/>
  <c r="M2446" i="1"/>
  <c r="N2446" i="1" s="1"/>
  <c r="M2445" i="1"/>
  <c r="N2445" i="1" s="1"/>
  <c r="M2444" i="1"/>
  <c r="N2444" i="1" s="1"/>
  <c r="M2443" i="1"/>
  <c r="N2443" i="1" s="1"/>
  <c r="M2441" i="1"/>
  <c r="N2441" i="1" s="1"/>
  <c r="M2439" i="1"/>
  <c r="N2439" i="1" s="1"/>
  <c r="M2437" i="1"/>
  <c r="N2437" i="1" s="1"/>
  <c r="M2436" i="1"/>
  <c r="N2436" i="1" s="1"/>
  <c r="M2435" i="1"/>
  <c r="N2435" i="1" s="1"/>
  <c r="M2433" i="1"/>
  <c r="N2433" i="1" s="1"/>
  <c r="M2431" i="1"/>
  <c r="N2431" i="1" s="1"/>
  <c r="M2429" i="1"/>
  <c r="N2429" i="1" s="1"/>
  <c r="M2427" i="1"/>
  <c r="N2427" i="1" s="1"/>
  <c r="M2425" i="1"/>
  <c r="N2425" i="1" s="1"/>
  <c r="M2423" i="1"/>
  <c r="N2423" i="1" s="1"/>
  <c r="M2421" i="1"/>
  <c r="N2421" i="1" s="1"/>
  <c r="M2419" i="1"/>
  <c r="N2419" i="1" s="1"/>
  <c r="M2417" i="1"/>
  <c r="N2417" i="1" s="1"/>
  <c r="M2415" i="1"/>
  <c r="N2415" i="1" s="1"/>
  <c r="M2413" i="1"/>
  <c r="N2413" i="1" s="1"/>
  <c r="M2411" i="1"/>
  <c r="N2411" i="1" s="1"/>
  <c r="M2409" i="1"/>
  <c r="N2409" i="1" s="1"/>
  <c r="M2408" i="1"/>
  <c r="N2408" i="1" s="1"/>
  <c r="M2407" i="1"/>
  <c r="N2407" i="1" s="1"/>
  <c r="M2405" i="1"/>
  <c r="N2405" i="1" s="1"/>
  <c r="M2403" i="1"/>
  <c r="N2403" i="1" s="1"/>
  <c r="M2401" i="1"/>
  <c r="N2401" i="1" s="1"/>
  <c r="M2400" i="1"/>
  <c r="N2400" i="1" s="1"/>
  <c r="M2399" i="1"/>
  <c r="N2399" i="1" s="1"/>
  <c r="M2398" i="1"/>
  <c r="N2398" i="1" s="1"/>
  <c r="M2397" i="1"/>
  <c r="N2397" i="1" s="1"/>
  <c r="M2396" i="1"/>
  <c r="N2396" i="1" s="1"/>
  <c r="M2395" i="1"/>
  <c r="N2395" i="1" s="1"/>
  <c r="M2394" i="1"/>
  <c r="N2394" i="1" s="1"/>
  <c r="M2393" i="1"/>
  <c r="N2393" i="1" s="1"/>
  <c r="M2392" i="1"/>
  <c r="N2392" i="1" s="1"/>
  <c r="M2391" i="1"/>
  <c r="N2391" i="1" s="1"/>
  <c r="M2390" i="1"/>
  <c r="N2390" i="1" s="1"/>
  <c r="M2389" i="1"/>
  <c r="N2389" i="1" s="1"/>
  <c r="M2388" i="1"/>
  <c r="N2388" i="1" s="1"/>
  <c r="M2387" i="1"/>
  <c r="N2387" i="1" s="1"/>
  <c r="M2386" i="1"/>
  <c r="N2386" i="1" s="1"/>
  <c r="M2385" i="1"/>
  <c r="N2385" i="1" s="1"/>
  <c r="M2384" i="1"/>
  <c r="N2384" i="1" s="1"/>
  <c r="M2383" i="1"/>
  <c r="N2383" i="1" s="1"/>
  <c r="M2382" i="1"/>
  <c r="N2382" i="1" s="1"/>
  <c r="M2381" i="1"/>
  <c r="N2381" i="1" s="1"/>
  <c r="M2380" i="1"/>
  <c r="N2380" i="1" s="1"/>
  <c r="M2379" i="1"/>
  <c r="N2379" i="1" s="1"/>
  <c r="M2378" i="1"/>
  <c r="N2378" i="1" s="1"/>
  <c r="M2377" i="1"/>
  <c r="N2377" i="1" s="1"/>
  <c r="M2376" i="1"/>
  <c r="N2376" i="1" s="1"/>
  <c r="M2375" i="1"/>
  <c r="N2375" i="1" s="1"/>
  <c r="M2374" i="1"/>
  <c r="N2374" i="1" s="1"/>
  <c r="M2373" i="1"/>
  <c r="N2373" i="1" s="1"/>
  <c r="M2372" i="1"/>
  <c r="N2372" i="1" s="1"/>
  <c r="M2371" i="1"/>
  <c r="N2371" i="1" s="1"/>
  <c r="M2370" i="1"/>
  <c r="N2370" i="1" s="1"/>
  <c r="M2369" i="1"/>
  <c r="N2369" i="1" s="1"/>
  <c r="M2368" i="1"/>
  <c r="N2368" i="1" s="1"/>
  <c r="M2367" i="1"/>
  <c r="N2367" i="1" s="1"/>
  <c r="M2366" i="1"/>
  <c r="N2366" i="1" s="1"/>
  <c r="M2365" i="1"/>
  <c r="N2365" i="1" s="1"/>
  <c r="M2364" i="1"/>
  <c r="N2364" i="1" s="1"/>
  <c r="M2363" i="1"/>
  <c r="N2363" i="1" s="1"/>
  <c r="M2362" i="1"/>
  <c r="N2362" i="1" s="1"/>
  <c r="M2361" i="1"/>
  <c r="N2361" i="1" s="1"/>
  <c r="M2360" i="1"/>
  <c r="N2360" i="1" s="1"/>
  <c r="M2359" i="1"/>
  <c r="N2359" i="1" s="1"/>
  <c r="M2358" i="1"/>
  <c r="N2358" i="1" s="1"/>
  <c r="M2357" i="1"/>
  <c r="N2357" i="1" s="1"/>
  <c r="M2356" i="1"/>
  <c r="N2356" i="1" s="1"/>
  <c r="M2355" i="1"/>
  <c r="N2355" i="1" s="1"/>
  <c r="M2354" i="1"/>
  <c r="N2354" i="1" s="1"/>
  <c r="M2353" i="1"/>
  <c r="N2353" i="1" s="1"/>
  <c r="M2352" i="1"/>
  <c r="N2352" i="1" s="1"/>
  <c r="M2351" i="1"/>
  <c r="N2351" i="1" s="1"/>
  <c r="M2350" i="1"/>
  <c r="N2350" i="1" s="1"/>
  <c r="M2349" i="1"/>
  <c r="N2349" i="1" s="1"/>
  <c r="M2348" i="1"/>
  <c r="N2348" i="1" s="1"/>
  <c r="M2347" i="1"/>
  <c r="N2347" i="1" s="1"/>
  <c r="M2346" i="1"/>
  <c r="N2346" i="1" s="1"/>
  <c r="M2345" i="1"/>
  <c r="N2345" i="1" s="1"/>
  <c r="M2344" i="1"/>
  <c r="N2344" i="1" s="1"/>
  <c r="M2343" i="1"/>
  <c r="N2343" i="1" s="1"/>
  <c r="M2342" i="1"/>
  <c r="N2342" i="1" s="1"/>
  <c r="M2341" i="1"/>
  <c r="N2341" i="1" s="1"/>
  <c r="M2340" i="1"/>
  <c r="N2340" i="1" s="1"/>
  <c r="M2339" i="1"/>
  <c r="N2339" i="1" s="1"/>
  <c r="M2338" i="1"/>
  <c r="N2338" i="1" s="1"/>
  <c r="M2337" i="1"/>
  <c r="N2337" i="1" s="1"/>
  <c r="M2336" i="1"/>
  <c r="N2336" i="1" s="1"/>
  <c r="M2335" i="1"/>
  <c r="N2335" i="1" s="1"/>
  <c r="M2334" i="1"/>
  <c r="N2334" i="1" s="1"/>
  <c r="M2333" i="1"/>
  <c r="N2333" i="1" s="1"/>
  <c r="M2332" i="1"/>
  <c r="N2332" i="1" s="1"/>
  <c r="M2331" i="1"/>
  <c r="N2331" i="1" s="1"/>
  <c r="M2330" i="1"/>
  <c r="N2330" i="1" s="1"/>
  <c r="M2329" i="1"/>
  <c r="N2329" i="1" s="1"/>
  <c r="M2328" i="1"/>
  <c r="N2328" i="1" s="1"/>
  <c r="M2327" i="1"/>
  <c r="N2327" i="1" s="1"/>
  <c r="M2326" i="1"/>
  <c r="N2326" i="1" s="1"/>
  <c r="M2325" i="1"/>
  <c r="N2325" i="1" s="1"/>
  <c r="M2324" i="1"/>
  <c r="N2324" i="1" s="1"/>
  <c r="M2323" i="1"/>
  <c r="N2323" i="1" s="1"/>
  <c r="M2322" i="1"/>
  <c r="N2322" i="1" s="1"/>
  <c r="M2321" i="1"/>
  <c r="N2321" i="1" s="1"/>
  <c r="M2320" i="1"/>
  <c r="N2320" i="1" s="1"/>
  <c r="M2319" i="1"/>
  <c r="N2319" i="1" s="1"/>
  <c r="M2318" i="1"/>
  <c r="N2318" i="1" s="1"/>
  <c r="M2316" i="1"/>
  <c r="N2316" i="1" s="1"/>
  <c r="M2314" i="1"/>
  <c r="N2314" i="1" s="1"/>
  <c r="M2312" i="1"/>
  <c r="N2312" i="1" s="1"/>
  <c r="M2310" i="1"/>
  <c r="N2310" i="1" s="1"/>
  <c r="M2308" i="1"/>
  <c r="N2308" i="1" s="1"/>
  <c r="M2306" i="1"/>
  <c r="N2306" i="1" s="1"/>
  <c r="M2304" i="1"/>
  <c r="N2304" i="1" s="1"/>
  <c r="M2302" i="1"/>
  <c r="N2302" i="1" s="1"/>
  <c r="M2300" i="1"/>
  <c r="N2300" i="1" s="1"/>
  <c r="M2298" i="1"/>
  <c r="N2298" i="1" s="1"/>
  <c r="M2296" i="1"/>
  <c r="N2296" i="1" s="1"/>
  <c r="M2294" i="1"/>
  <c r="N2294" i="1" s="1"/>
  <c r="M2292" i="1"/>
  <c r="N2292" i="1" s="1"/>
  <c r="M2290" i="1"/>
  <c r="N2290" i="1" s="1"/>
  <c r="M2288" i="1"/>
  <c r="N2288" i="1" s="1"/>
  <c r="M2286" i="1"/>
  <c r="N2286" i="1" s="1"/>
  <c r="M2284" i="1"/>
  <c r="N2284" i="1" s="1"/>
  <c r="M2282" i="1"/>
  <c r="N2282" i="1" s="1"/>
  <c r="M2280" i="1"/>
  <c r="N2280" i="1" s="1"/>
  <c r="M2278" i="1"/>
  <c r="N2278" i="1" s="1"/>
  <c r="M2276" i="1"/>
  <c r="N2276" i="1" s="1"/>
  <c r="M2274" i="1"/>
  <c r="N2274" i="1" s="1"/>
  <c r="M2272" i="1"/>
  <c r="N2272" i="1" s="1"/>
  <c r="M2271" i="1"/>
  <c r="N2271" i="1" s="1"/>
  <c r="M2270" i="1"/>
  <c r="N2270" i="1" s="1"/>
  <c r="M2269" i="1"/>
  <c r="N2269" i="1" s="1"/>
  <c r="M2268" i="1"/>
  <c r="N2268" i="1" s="1"/>
  <c r="M2267" i="1"/>
  <c r="N2267" i="1" s="1"/>
  <c r="M2266" i="1"/>
  <c r="N2266" i="1" s="1"/>
  <c r="M2265" i="1"/>
  <c r="N2265" i="1" s="1"/>
  <c r="M2264" i="1"/>
  <c r="N2264" i="1" s="1"/>
  <c r="M2263" i="1"/>
  <c r="N2263" i="1" s="1"/>
  <c r="M2261" i="1"/>
  <c r="N2261" i="1" s="1"/>
  <c r="M2259" i="1"/>
  <c r="N2259" i="1" s="1"/>
  <c r="M2257" i="1"/>
  <c r="N2257" i="1" s="1"/>
  <c r="M2255" i="1"/>
  <c r="N2255" i="1" s="1"/>
  <c r="M2253" i="1"/>
  <c r="N2253" i="1" s="1"/>
  <c r="M2251" i="1"/>
  <c r="N2251" i="1" s="1"/>
  <c r="M2249" i="1"/>
  <c r="N2249" i="1" s="1"/>
  <c r="M2247" i="1"/>
  <c r="N2247" i="1" s="1"/>
  <c r="M2245" i="1"/>
  <c r="N2245" i="1" s="1"/>
  <c r="M2243" i="1"/>
  <c r="N2243" i="1" s="1"/>
  <c r="M2241" i="1"/>
  <c r="N2241" i="1" s="1"/>
  <c r="M2239" i="1"/>
  <c r="N2239" i="1" s="1"/>
  <c r="M2237" i="1"/>
  <c r="N2237" i="1" s="1"/>
  <c r="M2235" i="1"/>
  <c r="N2235" i="1" s="1"/>
  <c r="M2233" i="1"/>
  <c r="N2233" i="1" s="1"/>
  <c r="M2231" i="1"/>
  <c r="N2231" i="1" s="1"/>
  <c r="M2229" i="1"/>
  <c r="N2229" i="1" s="1"/>
  <c r="M2228" i="1"/>
  <c r="N2228" i="1" s="1"/>
  <c r="M2226" i="1"/>
  <c r="N2226" i="1" s="1"/>
  <c r="M2224" i="1"/>
  <c r="N2224" i="1" s="1"/>
  <c r="M2222" i="1"/>
  <c r="N2222" i="1" s="1"/>
  <c r="M2220" i="1"/>
  <c r="N2220" i="1" s="1"/>
  <c r="M2218" i="1"/>
  <c r="N2218" i="1" s="1"/>
  <c r="M2216" i="1"/>
  <c r="N2216" i="1" s="1"/>
  <c r="M2214" i="1"/>
  <c r="N2214" i="1" s="1"/>
  <c r="M2212" i="1"/>
  <c r="N2212" i="1" s="1"/>
  <c r="M2210" i="1"/>
  <c r="N2210" i="1" s="1"/>
  <c r="M2208" i="1"/>
  <c r="N2208" i="1" s="1"/>
  <c r="M2206" i="1"/>
  <c r="N2206" i="1" s="1"/>
  <c r="M2204" i="1"/>
  <c r="N2204" i="1" s="1"/>
  <c r="M2202" i="1"/>
  <c r="N2202" i="1" s="1"/>
  <c r="M2200" i="1"/>
  <c r="N2200" i="1" s="1"/>
  <c r="M2198" i="1"/>
  <c r="N2198" i="1" s="1"/>
  <c r="M2196" i="1"/>
  <c r="N2196" i="1" s="1"/>
  <c r="M2194" i="1"/>
  <c r="N2194" i="1" s="1"/>
  <c r="M2192" i="1"/>
  <c r="N2192" i="1" s="1"/>
  <c r="M2190" i="1"/>
  <c r="N2190" i="1" s="1"/>
  <c r="M2188" i="1"/>
  <c r="N2188" i="1" s="1"/>
  <c r="M2186" i="1"/>
  <c r="N2186" i="1" s="1"/>
  <c r="M2184" i="1"/>
  <c r="N2184" i="1" s="1"/>
  <c r="M2182" i="1"/>
  <c r="N2182" i="1" s="1"/>
  <c r="M2180" i="1"/>
  <c r="N2180" i="1" s="1"/>
  <c r="M2178" i="1"/>
  <c r="N2178" i="1" s="1"/>
  <c r="M2176" i="1"/>
  <c r="N2176" i="1" s="1"/>
  <c r="M2174" i="1"/>
  <c r="N2174" i="1" s="1"/>
  <c r="M2172" i="1"/>
  <c r="N2172" i="1" s="1"/>
  <c r="M2170" i="1"/>
  <c r="N2170" i="1" s="1"/>
  <c r="M2169" i="1"/>
  <c r="N2169" i="1" s="1"/>
  <c r="M2168" i="1"/>
  <c r="N2168" i="1" s="1"/>
  <c r="M2167" i="1"/>
  <c r="N2167" i="1" s="1"/>
  <c r="M2166" i="1"/>
  <c r="N2166" i="1" s="1"/>
  <c r="M2165" i="1"/>
  <c r="N2165" i="1" s="1"/>
  <c r="M2164" i="1"/>
  <c r="N2164" i="1" s="1"/>
  <c r="M2163" i="1"/>
  <c r="N2163" i="1" s="1"/>
  <c r="M2162" i="1"/>
  <c r="N2162" i="1" s="1"/>
  <c r="M2161" i="1"/>
  <c r="N2161" i="1" s="1"/>
  <c r="M2160" i="1"/>
  <c r="N2160" i="1" s="1"/>
  <c r="M2159" i="1"/>
  <c r="N2159" i="1" s="1"/>
  <c r="M2158" i="1"/>
  <c r="N2158" i="1" s="1"/>
  <c r="M2157" i="1"/>
  <c r="N2157" i="1" s="1"/>
  <c r="M2156" i="1"/>
  <c r="N2156" i="1" s="1"/>
  <c r="M2155" i="1"/>
  <c r="N2155" i="1" s="1"/>
  <c r="M2154" i="1"/>
  <c r="N2154" i="1" s="1"/>
  <c r="M2153" i="1"/>
  <c r="N2153" i="1" s="1"/>
  <c r="M2152" i="1"/>
  <c r="N2152" i="1" s="1"/>
  <c r="M2151" i="1"/>
  <c r="N2151" i="1" s="1"/>
  <c r="M2150" i="1"/>
  <c r="N2150" i="1" s="1"/>
  <c r="M2149" i="1"/>
  <c r="N2149" i="1" s="1"/>
  <c r="M2148" i="1"/>
  <c r="N2148" i="1" s="1"/>
  <c r="M2147" i="1"/>
  <c r="N2147" i="1" s="1"/>
  <c r="M2146" i="1"/>
  <c r="N2146" i="1" s="1"/>
  <c r="M2145" i="1"/>
  <c r="N2145" i="1" s="1"/>
  <c r="M2144" i="1"/>
  <c r="N2144" i="1" s="1"/>
  <c r="M2143" i="1"/>
  <c r="N2143" i="1" s="1"/>
  <c r="M2142" i="1"/>
  <c r="N2142" i="1" s="1"/>
  <c r="M2141" i="1"/>
  <c r="N2141" i="1" s="1"/>
  <c r="M2140" i="1"/>
  <c r="N2140" i="1" s="1"/>
  <c r="M2139" i="1"/>
  <c r="N2139" i="1" s="1"/>
  <c r="M2138" i="1"/>
  <c r="N2138" i="1" s="1"/>
  <c r="M2137" i="1"/>
  <c r="N2137" i="1" s="1"/>
  <c r="M2136" i="1"/>
  <c r="N2136" i="1" s="1"/>
  <c r="M2135" i="1"/>
  <c r="N2135" i="1" s="1"/>
  <c r="M2134" i="1"/>
  <c r="N2134" i="1" s="1"/>
  <c r="M2133" i="1"/>
  <c r="N2133" i="1" s="1"/>
  <c r="M2132" i="1"/>
  <c r="N2132" i="1" s="1"/>
  <c r="M2131" i="1"/>
  <c r="N2131" i="1" s="1"/>
  <c r="M2130" i="1"/>
  <c r="N2130" i="1" s="1"/>
  <c r="M2129" i="1"/>
  <c r="N2129" i="1" s="1"/>
  <c r="M2128" i="1"/>
  <c r="N2128" i="1" s="1"/>
  <c r="M2127" i="1"/>
  <c r="N2127" i="1" s="1"/>
  <c r="M2126" i="1"/>
  <c r="N2126" i="1" s="1"/>
  <c r="M2125" i="1"/>
  <c r="N2125" i="1" s="1"/>
  <c r="M2124" i="1"/>
  <c r="N2124" i="1" s="1"/>
  <c r="M2123" i="1"/>
  <c r="N2123" i="1" s="1"/>
  <c r="M2122" i="1"/>
  <c r="N2122" i="1" s="1"/>
  <c r="M2121" i="1"/>
  <c r="N2121" i="1" s="1"/>
  <c r="M2120" i="1"/>
  <c r="N2120" i="1" s="1"/>
  <c r="M2119" i="1"/>
  <c r="N2119" i="1" s="1"/>
  <c r="M2118" i="1"/>
  <c r="N2118" i="1" s="1"/>
  <c r="M2117" i="1"/>
  <c r="N2117" i="1" s="1"/>
  <c r="M2116" i="1"/>
  <c r="N2116" i="1" s="1"/>
  <c r="M2115" i="1"/>
  <c r="N2115" i="1" s="1"/>
  <c r="M2114" i="1"/>
  <c r="N2114" i="1" s="1"/>
  <c r="M2113" i="1"/>
  <c r="N2113" i="1" s="1"/>
  <c r="M2112" i="1"/>
  <c r="N2112" i="1" s="1"/>
  <c r="M2111" i="1"/>
  <c r="N2111" i="1" s="1"/>
  <c r="M2110" i="1"/>
  <c r="N2110" i="1" s="1"/>
  <c r="M2109" i="1"/>
  <c r="N2109" i="1" s="1"/>
  <c r="M2108" i="1"/>
  <c r="N2108" i="1" s="1"/>
  <c r="M2107" i="1"/>
  <c r="N2107" i="1" s="1"/>
  <c r="M2106" i="1"/>
  <c r="N2106" i="1" s="1"/>
  <c r="M2105" i="1"/>
  <c r="N2105" i="1" s="1"/>
  <c r="M2104" i="1"/>
  <c r="N2104" i="1" s="1"/>
  <c r="M2103" i="1"/>
  <c r="N2103" i="1" s="1"/>
  <c r="M2102" i="1"/>
  <c r="N2102" i="1" s="1"/>
  <c r="M2101" i="1"/>
  <c r="N2101" i="1" s="1"/>
  <c r="M2100" i="1"/>
  <c r="N2100" i="1" s="1"/>
  <c r="M2099" i="1"/>
  <c r="N2099" i="1" s="1"/>
  <c r="M2098" i="1"/>
  <c r="N2098" i="1" s="1"/>
  <c r="M2097" i="1"/>
  <c r="N2097" i="1" s="1"/>
  <c r="M2096" i="1"/>
  <c r="N2096" i="1" s="1"/>
  <c r="M2095" i="1"/>
  <c r="N2095" i="1" s="1"/>
  <c r="M2094" i="1"/>
  <c r="N2094" i="1" s="1"/>
  <c r="M2093" i="1"/>
  <c r="N2093" i="1" s="1"/>
  <c r="M2092" i="1"/>
  <c r="N2092" i="1" s="1"/>
  <c r="M2091" i="1"/>
  <c r="N2091" i="1" s="1"/>
  <c r="M2090" i="1"/>
  <c r="N2090" i="1" s="1"/>
  <c r="M2089" i="1"/>
  <c r="N2089" i="1" s="1"/>
  <c r="M2088" i="1"/>
  <c r="N2088" i="1" s="1"/>
  <c r="M2087" i="1"/>
  <c r="N2087" i="1" s="1"/>
  <c r="M2086" i="1"/>
  <c r="N2086" i="1" s="1"/>
  <c r="M2085" i="1"/>
  <c r="N2085" i="1" s="1"/>
  <c r="M2084" i="1"/>
  <c r="N2084" i="1" s="1"/>
  <c r="M2083" i="1"/>
  <c r="N2083" i="1" s="1"/>
  <c r="M2082" i="1"/>
  <c r="N2082" i="1" s="1"/>
  <c r="M2081" i="1"/>
  <c r="N2081" i="1" s="1"/>
  <c r="M2080" i="1"/>
  <c r="N2080" i="1" s="1"/>
  <c r="M2079" i="1"/>
  <c r="N2079" i="1" s="1"/>
  <c r="M2078" i="1"/>
  <c r="N2078" i="1" s="1"/>
  <c r="M2077" i="1"/>
  <c r="N2077" i="1" s="1"/>
  <c r="M2076" i="1"/>
  <c r="N2076" i="1" s="1"/>
  <c r="M2075" i="1"/>
  <c r="N2075" i="1" s="1"/>
  <c r="M2074" i="1"/>
  <c r="N2074" i="1" s="1"/>
  <c r="M2073" i="1"/>
  <c r="N2073" i="1" s="1"/>
  <c r="M2072" i="1"/>
  <c r="N2072" i="1" s="1"/>
  <c r="M2071" i="1"/>
  <c r="N2071" i="1" s="1"/>
  <c r="M2070" i="1"/>
  <c r="N2070" i="1" s="1"/>
  <c r="M2069" i="1"/>
  <c r="N2069" i="1" s="1"/>
  <c r="M2068" i="1"/>
  <c r="N2068" i="1" s="1"/>
  <c r="M2067" i="1"/>
  <c r="N2067" i="1" s="1"/>
  <c r="M2066" i="1"/>
  <c r="N2066" i="1" s="1"/>
  <c r="M2065" i="1"/>
  <c r="N2065" i="1" s="1"/>
  <c r="M2064" i="1"/>
  <c r="N2064" i="1" s="1"/>
  <c r="M2063" i="1"/>
  <c r="N2063" i="1" s="1"/>
  <c r="M2062" i="1"/>
  <c r="N2062" i="1" s="1"/>
  <c r="M2061" i="1"/>
  <c r="N2061" i="1" s="1"/>
  <c r="M2060" i="1"/>
  <c r="N2060" i="1" s="1"/>
  <c r="M2059" i="1"/>
  <c r="N2059" i="1" s="1"/>
  <c r="M2058" i="1"/>
  <c r="N2058" i="1" s="1"/>
  <c r="M2057" i="1"/>
  <c r="N2057" i="1" s="1"/>
  <c r="M2056" i="1"/>
  <c r="N2056" i="1" s="1"/>
  <c r="M2055" i="1"/>
  <c r="N2055" i="1" s="1"/>
  <c r="M2054" i="1"/>
  <c r="N2054" i="1" s="1"/>
  <c r="M2053" i="1"/>
  <c r="N2053" i="1" s="1"/>
  <c r="M2052" i="1"/>
  <c r="N2052" i="1" s="1"/>
  <c r="M2051" i="1"/>
  <c r="N2051" i="1" s="1"/>
  <c r="M2050" i="1"/>
  <c r="N2050" i="1" s="1"/>
  <c r="M2049" i="1"/>
  <c r="N2049" i="1" s="1"/>
  <c r="M2048" i="1"/>
  <c r="N2048" i="1" s="1"/>
  <c r="M2047" i="1"/>
  <c r="N2047" i="1" s="1"/>
  <c r="M2046" i="1"/>
  <c r="N2046" i="1" s="1"/>
  <c r="M2045" i="1"/>
  <c r="N2045" i="1" s="1"/>
  <c r="M2044" i="1"/>
  <c r="N2044" i="1" s="1"/>
  <c r="M2043" i="1"/>
  <c r="N2043" i="1" s="1"/>
  <c r="M2042" i="1"/>
  <c r="N2042" i="1" s="1"/>
  <c r="M2041" i="1"/>
  <c r="N2041" i="1" s="1"/>
  <c r="M2040" i="1"/>
  <c r="N2040" i="1" s="1"/>
  <c r="M2039" i="1"/>
  <c r="N2039" i="1" s="1"/>
  <c r="M2038" i="1"/>
  <c r="N2038" i="1" s="1"/>
  <c r="M2037" i="1"/>
  <c r="N2037" i="1" s="1"/>
  <c r="M2036" i="1"/>
  <c r="N2036" i="1" s="1"/>
  <c r="M2035" i="1"/>
  <c r="N2035" i="1" s="1"/>
  <c r="M2034" i="1"/>
  <c r="N2034" i="1" s="1"/>
  <c r="M2033" i="1"/>
  <c r="N2033" i="1" s="1"/>
  <c r="M2032" i="1"/>
  <c r="N2032" i="1" s="1"/>
  <c r="M2031" i="1"/>
  <c r="N2031" i="1" s="1"/>
  <c r="M2030" i="1"/>
  <c r="N2030" i="1" s="1"/>
  <c r="M2029" i="1"/>
  <c r="N2029" i="1" s="1"/>
  <c r="M2028" i="1"/>
  <c r="N2028" i="1" s="1"/>
  <c r="M2027" i="1"/>
  <c r="N2027" i="1" s="1"/>
  <c r="M2026" i="1"/>
  <c r="N2026" i="1" s="1"/>
  <c r="M2025" i="1"/>
  <c r="N2025" i="1" s="1"/>
  <c r="M2024" i="1"/>
  <c r="N2024" i="1" s="1"/>
  <c r="M2023" i="1"/>
  <c r="N2023" i="1" s="1"/>
  <c r="M2022" i="1"/>
  <c r="N2022" i="1" s="1"/>
  <c r="M2021" i="1"/>
  <c r="N2021" i="1" s="1"/>
  <c r="M2020" i="1"/>
  <c r="N2020" i="1" s="1"/>
  <c r="M2019" i="1"/>
  <c r="N2019" i="1" s="1"/>
  <c r="M2018" i="1"/>
  <c r="N2018" i="1" s="1"/>
  <c r="M2017" i="1"/>
  <c r="N2017" i="1" s="1"/>
  <c r="M2016" i="1"/>
  <c r="N2016" i="1" s="1"/>
  <c r="M2015" i="1"/>
  <c r="N2015" i="1" s="1"/>
  <c r="M2014" i="1"/>
  <c r="N2014" i="1" s="1"/>
  <c r="M2013" i="1"/>
  <c r="N2013" i="1" s="1"/>
  <c r="M2012" i="1"/>
  <c r="N2012" i="1" s="1"/>
  <c r="M2011" i="1"/>
  <c r="N2011" i="1" s="1"/>
  <c r="M2010" i="1"/>
  <c r="N2010" i="1" s="1"/>
  <c r="M2009" i="1"/>
  <c r="N2009" i="1" s="1"/>
  <c r="M2008" i="1"/>
  <c r="N2008" i="1" s="1"/>
  <c r="M2007" i="1"/>
  <c r="N2007" i="1" s="1"/>
  <c r="M2006" i="1"/>
  <c r="N2006" i="1" s="1"/>
  <c r="M2005" i="1"/>
  <c r="N2005" i="1" s="1"/>
  <c r="M2004" i="1"/>
  <c r="N2004" i="1" s="1"/>
  <c r="M2003" i="1"/>
  <c r="N2003" i="1" s="1"/>
  <c r="M2002" i="1"/>
  <c r="N2002" i="1" s="1"/>
  <c r="M2001" i="1"/>
  <c r="N2001" i="1" s="1"/>
  <c r="M2000" i="1"/>
  <c r="N2000" i="1" s="1"/>
  <c r="M1999" i="1"/>
  <c r="N1999" i="1" s="1"/>
  <c r="M1998" i="1"/>
  <c r="N1998" i="1" s="1"/>
  <c r="M1997" i="1"/>
  <c r="N1997" i="1" s="1"/>
  <c r="M1996" i="1"/>
  <c r="N1996" i="1" s="1"/>
  <c r="M1995" i="1"/>
  <c r="N1995" i="1" s="1"/>
  <c r="M1994" i="1"/>
  <c r="N1994" i="1" s="1"/>
  <c r="M1993" i="1"/>
  <c r="N1993" i="1" s="1"/>
  <c r="M1992" i="1"/>
  <c r="N1992" i="1" s="1"/>
  <c r="M1991" i="1"/>
  <c r="N1991" i="1" s="1"/>
  <c r="M1990" i="1"/>
  <c r="N1990" i="1" s="1"/>
  <c r="M1989" i="1"/>
  <c r="N1989" i="1" s="1"/>
  <c r="M1988" i="1"/>
  <c r="N1988" i="1" s="1"/>
  <c r="M1987" i="1"/>
  <c r="N1987" i="1" s="1"/>
  <c r="M1986" i="1"/>
  <c r="N1986" i="1" s="1"/>
  <c r="M1985" i="1"/>
  <c r="N1985" i="1" s="1"/>
  <c r="M1984" i="1"/>
  <c r="N1984" i="1" s="1"/>
  <c r="M1983" i="1"/>
  <c r="N1983" i="1" s="1"/>
  <c r="M1982" i="1"/>
  <c r="N1982" i="1" s="1"/>
  <c r="M1981" i="1"/>
  <c r="N1981" i="1" s="1"/>
  <c r="M1980" i="1"/>
  <c r="N1980" i="1" s="1"/>
  <c r="M1979" i="1"/>
  <c r="N1979" i="1" s="1"/>
  <c r="M1978" i="1"/>
  <c r="N1978" i="1" s="1"/>
  <c r="M1977" i="1"/>
  <c r="N1977" i="1" s="1"/>
  <c r="M1976" i="1"/>
  <c r="N1976" i="1" s="1"/>
  <c r="M1975" i="1"/>
  <c r="N1975" i="1" s="1"/>
  <c r="M1974" i="1"/>
  <c r="N1974" i="1" s="1"/>
  <c r="M1973" i="1"/>
  <c r="N1973" i="1" s="1"/>
  <c r="M1972" i="1"/>
  <c r="N1972" i="1" s="1"/>
  <c r="M1971" i="1"/>
  <c r="N1971" i="1" s="1"/>
  <c r="M1970" i="1"/>
  <c r="N1970" i="1" s="1"/>
  <c r="M1969" i="1"/>
  <c r="N1969" i="1" s="1"/>
  <c r="M1968" i="1"/>
  <c r="N1968" i="1" s="1"/>
  <c r="M1967" i="1"/>
  <c r="N1967" i="1" s="1"/>
  <c r="M1966" i="1"/>
  <c r="N1966" i="1" s="1"/>
  <c r="M1965" i="1"/>
  <c r="N1965" i="1" s="1"/>
  <c r="M1964" i="1"/>
  <c r="N1964" i="1" s="1"/>
  <c r="M1963" i="1"/>
  <c r="N1963" i="1" s="1"/>
  <c r="M1962" i="1"/>
  <c r="N1962" i="1" s="1"/>
  <c r="M1961" i="1"/>
  <c r="N1961" i="1" s="1"/>
  <c r="M1960" i="1"/>
  <c r="N1960" i="1" s="1"/>
  <c r="M1959" i="1"/>
  <c r="N1959" i="1" s="1"/>
  <c r="M1958" i="1"/>
  <c r="N1958" i="1" s="1"/>
  <c r="M1957" i="1"/>
  <c r="N1957" i="1" s="1"/>
  <c r="M1956" i="1"/>
  <c r="N1956" i="1" s="1"/>
  <c r="M1955" i="1"/>
  <c r="N1955" i="1" s="1"/>
  <c r="M1954" i="1"/>
  <c r="N1954" i="1" s="1"/>
  <c r="M1953" i="1"/>
  <c r="N1953" i="1" s="1"/>
  <c r="M1952" i="1"/>
  <c r="N1952" i="1" s="1"/>
  <c r="M1951" i="1"/>
  <c r="N1951" i="1" s="1"/>
  <c r="M1950" i="1"/>
  <c r="N1950" i="1" s="1"/>
  <c r="M1949" i="1"/>
  <c r="N1949" i="1" s="1"/>
  <c r="M1948" i="1"/>
  <c r="N1948" i="1" s="1"/>
  <c r="M1947" i="1"/>
  <c r="N1947" i="1" s="1"/>
  <c r="M1946" i="1"/>
  <c r="N1946" i="1" s="1"/>
  <c r="M1945" i="1"/>
  <c r="N1945" i="1" s="1"/>
  <c r="M1944" i="1"/>
  <c r="N1944" i="1" s="1"/>
  <c r="M1943" i="1"/>
  <c r="N1943" i="1" s="1"/>
  <c r="M1942" i="1"/>
  <c r="N1942" i="1" s="1"/>
  <c r="M1941" i="1"/>
  <c r="N1941" i="1" s="1"/>
  <c r="M1940" i="1"/>
  <c r="N1940" i="1" s="1"/>
  <c r="M1939" i="1"/>
  <c r="N1939" i="1" s="1"/>
  <c r="M1938" i="1"/>
  <c r="N1938" i="1" s="1"/>
  <c r="M1937" i="1"/>
  <c r="N1937" i="1" s="1"/>
  <c r="M1936" i="1"/>
  <c r="N1936" i="1" s="1"/>
  <c r="M1935" i="1"/>
  <c r="N1935" i="1" s="1"/>
  <c r="M1934" i="1"/>
  <c r="N1934" i="1" s="1"/>
  <c r="M1933" i="1"/>
  <c r="N1933" i="1" s="1"/>
  <c r="M1932" i="1"/>
  <c r="N1932" i="1" s="1"/>
  <c r="M1931" i="1"/>
  <c r="N1931" i="1" s="1"/>
  <c r="M1930" i="1"/>
  <c r="N1930" i="1" s="1"/>
  <c r="M1929" i="1"/>
  <c r="N1929" i="1" s="1"/>
  <c r="M1928" i="1"/>
  <c r="N1928" i="1" s="1"/>
  <c r="M1927" i="1"/>
  <c r="N1927" i="1" s="1"/>
  <c r="M1926" i="1"/>
  <c r="N1926" i="1" s="1"/>
  <c r="M1925" i="1"/>
  <c r="N1925" i="1" s="1"/>
  <c r="M1924" i="1"/>
  <c r="N1924" i="1" s="1"/>
  <c r="M1923" i="1"/>
  <c r="N1923" i="1" s="1"/>
  <c r="M1922" i="1"/>
  <c r="N1922" i="1" s="1"/>
  <c r="M1921" i="1"/>
  <c r="N1921" i="1" s="1"/>
  <c r="M1920" i="1"/>
  <c r="N1920" i="1" s="1"/>
  <c r="M1919" i="1"/>
  <c r="N1919" i="1" s="1"/>
  <c r="M1918" i="1"/>
  <c r="N1918" i="1" s="1"/>
  <c r="M1917" i="1"/>
  <c r="N1917" i="1" s="1"/>
  <c r="M1916" i="1"/>
  <c r="N1916" i="1" s="1"/>
  <c r="M1915" i="1"/>
  <c r="N1915" i="1" s="1"/>
  <c r="M1914" i="1"/>
  <c r="N1914" i="1" s="1"/>
  <c r="M1913" i="1"/>
  <c r="N1913" i="1" s="1"/>
  <c r="M1912" i="1"/>
  <c r="N1912" i="1" s="1"/>
  <c r="M1911" i="1"/>
  <c r="N1911" i="1" s="1"/>
  <c r="M1910" i="1"/>
  <c r="N1910" i="1" s="1"/>
  <c r="M1909" i="1"/>
  <c r="N1909" i="1" s="1"/>
  <c r="M1908" i="1"/>
  <c r="N1908" i="1" s="1"/>
  <c r="M1907" i="1"/>
  <c r="N1907" i="1" s="1"/>
  <c r="M1906" i="1"/>
  <c r="N1906" i="1" s="1"/>
  <c r="M1905" i="1"/>
  <c r="N1905" i="1" s="1"/>
  <c r="M1904" i="1"/>
  <c r="N1904" i="1" s="1"/>
  <c r="M1903" i="1"/>
  <c r="N1903" i="1" s="1"/>
  <c r="M1902" i="1"/>
  <c r="N1902" i="1" s="1"/>
  <c r="M1901" i="1"/>
  <c r="N1901" i="1" s="1"/>
  <c r="M1900" i="1"/>
  <c r="N1900" i="1" s="1"/>
  <c r="M1899" i="1"/>
  <c r="N1899" i="1" s="1"/>
  <c r="M1898" i="1"/>
  <c r="N1898" i="1" s="1"/>
  <c r="M1897" i="1"/>
  <c r="N1897" i="1" s="1"/>
  <c r="M1896" i="1"/>
  <c r="N1896" i="1" s="1"/>
  <c r="M1895" i="1"/>
  <c r="N1895" i="1" s="1"/>
  <c r="M1894" i="1"/>
  <c r="N1894" i="1" s="1"/>
  <c r="M1893" i="1"/>
  <c r="N1893" i="1" s="1"/>
  <c r="M1892" i="1"/>
  <c r="N1892" i="1" s="1"/>
  <c r="M1891" i="1"/>
  <c r="N1891" i="1" s="1"/>
  <c r="M1890" i="1"/>
  <c r="N1890" i="1" s="1"/>
  <c r="M1889" i="1"/>
  <c r="N1889" i="1" s="1"/>
  <c r="M1888" i="1"/>
  <c r="N1888" i="1" s="1"/>
  <c r="M1887" i="1"/>
  <c r="N1887" i="1" s="1"/>
  <c r="M1886" i="1"/>
  <c r="N1886" i="1" s="1"/>
  <c r="M1885" i="1"/>
  <c r="N1885" i="1" s="1"/>
  <c r="M1884" i="1"/>
  <c r="N1884" i="1" s="1"/>
  <c r="M1883" i="1"/>
  <c r="N1883" i="1" s="1"/>
  <c r="M1882" i="1"/>
  <c r="N1882" i="1" s="1"/>
  <c r="M1881" i="1"/>
  <c r="N1881" i="1" s="1"/>
  <c r="M1880" i="1"/>
  <c r="N1880" i="1" s="1"/>
  <c r="M1879" i="1"/>
  <c r="N1879" i="1" s="1"/>
  <c r="M1878" i="1"/>
  <c r="N1878" i="1" s="1"/>
  <c r="M1877" i="1"/>
  <c r="N1877" i="1" s="1"/>
  <c r="M1876" i="1"/>
  <c r="N1876" i="1" s="1"/>
  <c r="M1875" i="1"/>
  <c r="N1875" i="1" s="1"/>
  <c r="M1874" i="1"/>
  <c r="N1874" i="1" s="1"/>
  <c r="M1873" i="1"/>
  <c r="N1873" i="1" s="1"/>
  <c r="M1872" i="1"/>
  <c r="N1872" i="1" s="1"/>
  <c r="M1871" i="1"/>
  <c r="N1871" i="1" s="1"/>
  <c r="M1870" i="1"/>
  <c r="N1870" i="1" s="1"/>
  <c r="M1869" i="1"/>
  <c r="N1869" i="1" s="1"/>
  <c r="M1868" i="1"/>
  <c r="N1868" i="1" s="1"/>
  <c r="M1867" i="1"/>
  <c r="N1867" i="1" s="1"/>
  <c r="M1866" i="1"/>
  <c r="N1866" i="1" s="1"/>
  <c r="M1865" i="1"/>
  <c r="N1865" i="1" s="1"/>
  <c r="M1864" i="1"/>
  <c r="N1864" i="1" s="1"/>
  <c r="M1863" i="1"/>
  <c r="N1863" i="1" s="1"/>
  <c r="M1862" i="1"/>
  <c r="N1862" i="1" s="1"/>
  <c r="M1861" i="1"/>
  <c r="N1861" i="1" s="1"/>
  <c r="M1860" i="1"/>
  <c r="N1860" i="1" s="1"/>
  <c r="M1859" i="1"/>
  <c r="N1859" i="1" s="1"/>
  <c r="M1858" i="1"/>
  <c r="N1858" i="1" s="1"/>
  <c r="M1857" i="1"/>
  <c r="N1857" i="1" s="1"/>
  <c r="M1856" i="1"/>
  <c r="N1856" i="1" s="1"/>
  <c r="M1855" i="1"/>
  <c r="N1855" i="1" s="1"/>
  <c r="M1854" i="1"/>
  <c r="N1854" i="1" s="1"/>
  <c r="M1853" i="1"/>
  <c r="N1853" i="1" s="1"/>
  <c r="M1852" i="1"/>
  <c r="N1852" i="1" s="1"/>
  <c r="M1851" i="1"/>
  <c r="N1851" i="1" s="1"/>
  <c r="M1850" i="1"/>
  <c r="N1850" i="1" s="1"/>
  <c r="M1849" i="1"/>
  <c r="N1849" i="1" s="1"/>
  <c r="M1848" i="1"/>
  <c r="N1848" i="1" s="1"/>
  <c r="M1847" i="1"/>
  <c r="N1847" i="1" s="1"/>
  <c r="M1846" i="1"/>
  <c r="N1846" i="1" s="1"/>
  <c r="M1845" i="1"/>
  <c r="N1845" i="1" s="1"/>
  <c r="M1844" i="1"/>
  <c r="N1844" i="1" s="1"/>
  <c r="M1843" i="1"/>
  <c r="N1843" i="1" s="1"/>
  <c r="M1842" i="1"/>
  <c r="N1842" i="1" s="1"/>
  <c r="M1841" i="1"/>
  <c r="N1841" i="1" s="1"/>
  <c r="M1840" i="1"/>
  <c r="N1840" i="1" s="1"/>
  <c r="M1839" i="1"/>
  <c r="N1839" i="1" s="1"/>
  <c r="M1838" i="1"/>
  <c r="N1838" i="1" s="1"/>
  <c r="M1837" i="1"/>
  <c r="N1837" i="1" s="1"/>
  <c r="M1836" i="1"/>
  <c r="N1836" i="1" s="1"/>
  <c r="M1835" i="1"/>
  <c r="N1835" i="1" s="1"/>
  <c r="M1834" i="1"/>
  <c r="N1834" i="1" s="1"/>
  <c r="M1833" i="1"/>
  <c r="N1833" i="1" s="1"/>
  <c r="M1832" i="1"/>
  <c r="N1832" i="1" s="1"/>
  <c r="M1831" i="1"/>
  <c r="N1831" i="1" s="1"/>
  <c r="M1830" i="1"/>
  <c r="N1830" i="1" s="1"/>
  <c r="M1829" i="1"/>
  <c r="N1829" i="1" s="1"/>
  <c r="M1828" i="1"/>
  <c r="N1828" i="1" s="1"/>
  <c r="M1827" i="1"/>
  <c r="N1827" i="1" s="1"/>
  <c r="M1826" i="1"/>
  <c r="N1826" i="1" s="1"/>
  <c r="M1825" i="1"/>
  <c r="N1825" i="1" s="1"/>
  <c r="M1824" i="1"/>
  <c r="N1824" i="1" s="1"/>
  <c r="M1823" i="1"/>
  <c r="N1823" i="1" s="1"/>
  <c r="M1822" i="1"/>
  <c r="N1822" i="1" s="1"/>
  <c r="M1821" i="1"/>
  <c r="N1821" i="1" s="1"/>
  <c r="M1820" i="1"/>
  <c r="N1820" i="1" s="1"/>
  <c r="M1819" i="1"/>
  <c r="N1819" i="1" s="1"/>
  <c r="M1818" i="1"/>
  <c r="N1818" i="1" s="1"/>
  <c r="M1817" i="1"/>
  <c r="N1817" i="1" s="1"/>
  <c r="M1816" i="1"/>
  <c r="N1816" i="1" s="1"/>
  <c r="M1815" i="1"/>
  <c r="N1815" i="1" s="1"/>
  <c r="M1814" i="1"/>
  <c r="N1814" i="1" s="1"/>
  <c r="M1813" i="1"/>
  <c r="N1813" i="1" s="1"/>
  <c r="M1812" i="1"/>
  <c r="N1812" i="1" s="1"/>
  <c r="M1811" i="1"/>
  <c r="N1811" i="1" s="1"/>
  <c r="M1810" i="1"/>
  <c r="N1810" i="1" s="1"/>
  <c r="M1809" i="1"/>
  <c r="N1809" i="1" s="1"/>
  <c r="M1808" i="1"/>
  <c r="N1808" i="1" s="1"/>
  <c r="M1807" i="1"/>
  <c r="N1807" i="1" s="1"/>
  <c r="M1806" i="1"/>
  <c r="N1806" i="1" s="1"/>
  <c r="M1805" i="1"/>
  <c r="N1805" i="1" s="1"/>
  <c r="M1804" i="1"/>
  <c r="N1804" i="1" s="1"/>
  <c r="M1803" i="1"/>
  <c r="N1803" i="1" s="1"/>
  <c r="M1802" i="1"/>
  <c r="N1802" i="1" s="1"/>
  <c r="M1801" i="1"/>
  <c r="N1801" i="1" s="1"/>
  <c r="M1800" i="1"/>
  <c r="N1800" i="1" s="1"/>
  <c r="M1799" i="1"/>
  <c r="N1799" i="1" s="1"/>
  <c r="M1798" i="1"/>
  <c r="N1798" i="1" s="1"/>
  <c r="M1797" i="1"/>
  <c r="N1797" i="1" s="1"/>
  <c r="M1796" i="1"/>
  <c r="N1796" i="1" s="1"/>
  <c r="M1795" i="1"/>
  <c r="N1795" i="1" s="1"/>
  <c r="M1794" i="1"/>
  <c r="N1794" i="1" s="1"/>
  <c r="M1793" i="1"/>
  <c r="N1793" i="1" s="1"/>
  <c r="M1792" i="1"/>
  <c r="N1792" i="1" s="1"/>
  <c r="M1791" i="1"/>
  <c r="N1791" i="1" s="1"/>
  <c r="M1790" i="1"/>
  <c r="N1790" i="1" s="1"/>
  <c r="M1789" i="1"/>
  <c r="N1789" i="1" s="1"/>
  <c r="M1788" i="1"/>
  <c r="N1788" i="1" s="1"/>
  <c r="M1787" i="1"/>
  <c r="N1787" i="1" s="1"/>
  <c r="M1786" i="1"/>
  <c r="N1786" i="1" s="1"/>
  <c r="M1785" i="1"/>
  <c r="N1785" i="1" s="1"/>
  <c r="M1784" i="1"/>
  <c r="N1784" i="1" s="1"/>
  <c r="M1783" i="1"/>
  <c r="N1783" i="1" s="1"/>
  <c r="M1782" i="1"/>
  <c r="N1782" i="1" s="1"/>
  <c r="M1781" i="1"/>
  <c r="N1781" i="1" s="1"/>
  <c r="M1780" i="1"/>
  <c r="N1780" i="1" s="1"/>
  <c r="M1779" i="1"/>
  <c r="N1779" i="1" s="1"/>
  <c r="M1778" i="1"/>
  <c r="N1778" i="1" s="1"/>
  <c r="M1777" i="1"/>
  <c r="N1777" i="1" s="1"/>
  <c r="M1776" i="1"/>
  <c r="N1776" i="1" s="1"/>
  <c r="M1775" i="1"/>
  <c r="N1775" i="1" s="1"/>
  <c r="M1774" i="1"/>
  <c r="N1774" i="1" s="1"/>
  <c r="M1773" i="1"/>
  <c r="N1773" i="1" s="1"/>
  <c r="M1772" i="1"/>
  <c r="N1772" i="1" s="1"/>
  <c r="M1771" i="1"/>
  <c r="N1771" i="1" s="1"/>
  <c r="M1770" i="1"/>
  <c r="N1770" i="1" s="1"/>
  <c r="M1769" i="1"/>
  <c r="N1769" i="1" s="1"/>
  <c r="M1768" i="1"/>
  <c r="N1768" i="1" s="1"/>
  <c r="M1767" i="1"/>
  <c r="N1767" i="1" s="1"/>
  <c r="M1766" i="1"/>
  <c r="N1766" i="1" s="1"/>
  <c r="M1765" i="1"/>
  <c r="N1765" i="1" s="1"/>
  <c r="M1764" i="1"/>
  <c r="N1764" i="1" s="1"/>
  <c r="M1763" i="1"/>
  <c r="N1763" i="1" s="1"/>
  <c r="M1762" i="1"/>
  <c r="N1762" i="1" s="1"/>
  <c r="M1761" i="1"/>
  <c r="N1761" i="1" s="1"/>
  <c r="M1760" i="1"/>
  <c r="N1760" i="1" s="1"/>
  <c r="M1759" i="1"/>
  <c r="N1759" i="1" s="1"/>
  <c r="M1758" i="1"/>
  <c r="N1758" i="1" s="1"/>
  <c r="M1757" i="1"/>
  <c r="N1757" i="1" s="1"/>
  <c r="M1756" i="1"/>
  <c r="N1756" i="1" s="1"/>
  <c r="M1755" i="1"/>
  <c r="N1755" i="1" s="1"/>
  <c r="M1754" i="1"/>
  <c r="N1754" i="1" s="1"/>
  <c r="M1753" i="1"/>
  <c r="N1753" i="1" s="1"/>
  <c r="M1752" i="1"/>
  <c r="N1752" i="1" s="1"/>
  <c r="M1751" i="1"/>
  <c r="N1751" i="1" s="1"/>
  <c r="M1750" i="1"/>
  <c r="N1750" i="1" s="1"/>
  <c r="M1749" i="1"/>
  <c r="N1749" i="1" s="1"/>
  <c r="M1748" i="1"/>
  <c r="N1748" i="1" s="1"/>
  <c r="M1747" i="1"/>
  <c r="N1747" i="1" s="1"/>
  <c r="M1746" i="1"/>
  <c r="N1746" i="1" s="1"/>
  <c r="M1745" i="1"/>
  <c r="N1745" i="1" s="1"/>
  <c r="M1744" i="1"/>
  <c r="N1744" i="1" s="1"/>
  <c r="M1743" i="1"/>
  <c r="N1743" i="1" s="1"/>
  <c r="M1742" i="1"/>
  <c r="N1742" i="1" s="1"/>
  <c r="M1741" i="1"/>
  <c r="N1741" i="1" s="1"/>
  <c r="M1740" i="1"/>
  <c r="N1740" i="1" s="1"/>
  <c r="M1739" i="1"/>
  <c r="N1739" i="1" s="1"/>
  <c r="M1738" i="1"/>
  <c r="N1738" i="1" s="1"/>
  <c r="M1737" i="1"/>
  <c r="N1737" i="1" s="1"/>
  <c r="M1736" i="1"/>
  <c r="N1736" i="1" s="1"/>
  <c r="M1735" i="1"/>
  <c r="N1735" i="1" s="1"/>
  <c r="M1734" i="1"/>
  <c r="N1734" i="1" s="1"/>
  <c r="M1733" i="1"/>
  <c r="N1733" i="1" s="1"/>
  <c r="M1732" i="1"/>
  <c r="N1732" i="1" s="1"/>
  <c r="M1731" i="1"/>
  <c r="N1731" i="1" s="1"/>
  <c r="M1730" i="1"/>
  <c r="N1730" i="1" s="1"/>
  <c r="M1729" i="1"/>
  <c r="N1729" i="1" s="1"/>
  <c r="M1728" i="1"/>
  <c r="N1728" i="1" s="1"/>
  <c r="M1727" i="1"/>
  <c r="N1727" i="1" s="1"/>
  <c r="M1726" i="1"/>
  <c r="N1726" i="1" s="1"/>
  <c r="M1725" i="1"/>
  <c r="N1725" i="1" s="1"/>
  <c r="M1724" i="1"/>
  <c r="N1724" i="1" s="1"/>
  <c r="M1723" i="1"/>
  <c r="N1723" i="1" s="1"/>
  <c r="M1722" i="1"/>
  <c r="N1722" i="1" s="1"/>
  <c r="M1721" i="1"/>
  <c r="N1721" i="1" s="1"/>
  <c r="M1720" i="1"/>
  <c r="N1720" i="1" s="1"/>
  <c r="M1719" i="1"/>
  <c r="N1719" i="1" s="1"/>
  <c r="M1718" i="1"/>
  <c r="N1718" i="1" s="1"/>
  <c r="M1717" i="1"/>
  <c r="N1717" i="1" s="1"/>
  <c r="M1716" i="1"/>
  <c r="N1716" i="1" s="1"/>
  <c r="M1715" i="1"/>
  <c r="N1715" i="1" s="1"/>
  <c r="M1714" i="1"/>
  <c r="N1714" i="1" s="1"/>
  <c r="M1713" i="1"/>
  <c r="N1713" i="1" s="1"/>
  <c r="M1712" i="1"/>
  <c r="N1712" i="1" s="1"/>
  <c r="M1711" i="1"/>
  <c r="N1711" i="1" s="1"/>
  <c r="M1710" i="1"/>
  <c r="N1710" i="1" s="1"/>
  <c r="M1709" i="1"/>
  <c r="N1709" i="1" s="1"/>
  <c r="M1708" i="1"/>
  <c r="N1708" i="1" s="1"/>
  <c r="M1707" i="1"/>
  <c r="N1707" i="1" s="1"/>
  <c r="M1706" i="1"/>
  <c r="N1706" i="1" s="1"/>
  <c r="M1705" i="1"/>
  <c r="N1705" i="1" s="1"/>
  <c r="M1704" i="1"/>
  <c r="N1704" i="1" s="1"/>
  <c r="M1703" i="1"/>
  <c r="N1703" i="1" s="1"/>
  <c r="M1702" i="1"/>
  <c r="N1702" i="1" s="1"/>
  <c r="M1701" i="1"/>
  <c r="N1701" i="1" s="1"/>
  <c r="M1700" i="1"/>
  <c r="N1700" i="1" s="1"/>
  <c r="M1699" i="1"/>
  <c r="N1699" i="1" s="1"/>
  <c r="M1698" i="1"/>
  <c r="N1698" i="1" s="1"/>
  <c r="M1697" i="1"/>
  <c r="N1697" i="1" s="1"/>
  <c r="M1696" i="1"/>
  <c r="N1696" i="1" s="1"/>
  <c r="M1695" i="1"/>
  <c r="N1695" i="1" s="1"/>
  <c r="M1694" i="1"/>
  <c r="N1694" i="1" s="1"/>
  <c r="M1693" i="1"/>
  <c r="N1693" i="1" s="1"/>
  <c r="M1692" i="1"/>
  <c r="N1692" i="1" s="1"/>
  <c r="M1691" i="1"/>
  <c r="N1691" i="1" s="1"/>
  <c r="M1690" i="1"/>
  <c r="N1690" i="1" s="1"/>
  <c r="M1689" i="1"/>
  <c r="N1689" i="1" s="1"/>
  <c r="M1688" i="1"/>
  <c r="N1688" i="1" s="1"/>
  <c r="M1687" i="1"/>
  <c r="N1687" i="1" s="1"/>
  <c r="M1686" i="1"/>
  <c r="N1686" i="1" s="1"/>
  <c r="M1685" i="1"/>
  <c r="N1685" i="1" s="1"/>
  <c r="M1684" i="1"/>
  <c r="N1684" i="1" s="1"/>
  <c r="M1683" i="1"/>
  <c r="N1683" i="1" s="1"/>
  <c r="M1682" i="1"/>
  <c r="N1682" i="1" s="1"/>
  <c r="M1681" i="1"/>
  <c r="N1681" i="1" s="1"/>
  <c r="M1680" i="1"/>
  <c r="N1680" i="1" s="1"/>
  <c r="M1679" i="1"/>
  <c r="N1679" i="1" s="1"/>
  <c r="M1678" i="1"/>
  <c r="N1678" i="1" s="1"/>
  <c r="M1677" i="1"/>
  <c r="N1677" i="1" s="1"/>
  <c r="M1676" i="1"/>
  <c r="N1676" i="1" s="1"/>
  <c r="M1675" i="1"/>
  <c r="N1675" i="1" s="1"/>
  <c r="M1674" i="1"/>
  <c r="N1674" i="1" s="1"/>
  <c r="M1673" i="1"/>
  <c r="N1673" i="1" s="1"/>
  <c r="M1672" i="1"/>
  <c r="N1672" i="1" s="1"/>
  <c r="M1671" i="1"/>
  <c r="N1671" i="1" s="1"/>
  <c r="M1670" i="1"/>
  <c r="N1670" i="1" s="1"/>
  <c r="M1669" i="1"/>
  <c r="N1669" i="1" s="1"/>
  <c r="M1668" i="1"/>
  <c r="N1668" i="1" s="1"/>
  <c r="M1667" i="1"/>
  <c r="N1667" i="1" s="1"/>
  <c r="M1666" i="1"/>
  <c r="N1666" i="1" s="1"/>
  <c r="M1665" i="1"/>
  <c r="N1665" i="1" s="1"/>
  <c r="M1664" i="1"/>
  <c r="N1664" i="1" s="1"/>
  <c r="M1663" i="1"/>
  <c r="N1663" i="1" s="1"/>
  <c r="M1662" i="1"/>
  <c r="N1662" i="1" s="1"/>
  <c r="M1661" i="1"/>
  <c r="N1661" i="1" s="1"/>
  <c r="M1660" i="1"/>
  <c r="N1660" i="1" s="1"/>
  <c r="M1659" i="1"/>
  <c r="N1659" i="1" s="1"/>
  <c r="M1658" i="1"/>
  <c r="N1658" i="1" s="1"/>
  <c r="M1657" i="1"/>
  <c r="N1657" i="1" s="1"/>
  <c r="M1656" i="1"/>
  <c r="N1656" i="1" s="1"/>
  <c r="M1654" i="1"/>
  <c r="N1654" i="1" s="1"/>
  <c r="M1652" i="1"/>
  <c r="N1652" i="1" s="1"/>
  <c r="M1651" i="1"/>
  <c r="N1651" i="1" s="1"/>
  <c r="M1649" i="1"/>
  <c r="N1649" i="1" s="1"/>
  <c r="M1647" i="1"/>
  <c r="N1647" i="1" s="1"/>
  <c r="M1645" i="1"/>
  <c r="N1645" i="1" s="1"/>
  <c r="M1643" i="1"/>
  <c r="N1643" i="1" s="1"/>
  <c r="M1641" i="1"/>
  <c r="N1641" i="1" s="1"/>
  <c r="M1639" i="1"/>
  <c r="N1639" i="1" s="1"/>
  <c r="M1637" i="1"/>
  <c r="N1637" i="1" s="1"/>
  <c r="M1635" i="1"/>
  <c r="N1635" i="1" s="1"/>
  <c r="M1634" i="1"/>
  <c r="N1634" i="1" s="1"/>
  <c r="M1632" i="1"/>
  <c r="N1632" i="1" s="1"/>
  <c r="M1630" i="1"/>
  <c r="N1630" i="1" s="1"/>
  <c r="M1628" i="1"/>
  <c r="N1628" i="1" s="1"/>
  <c r="M1626" i="1"/>
  <c r="N1626" i="1" s="1"/>
  <c r="M1624" i="1"/>
  <c r="N1624" i="1" s="1"/>
  <c r="M1622" i="1"/>
  <c r="N1622" i="1" s="1"/>
  <c r="M1620" i="1"/>
  <c r="N1620" i="1" s="1"/>
  <c r="M1619" i="1"/>
  <c r="N1619" i="1" s="1"/>
  <c r="M1617" i="1"/>
  <c r="N1617" i="1" s="1"/>
  <c r="M1615" i="1"/>
  <c r="N1615" i="1" s="1"/>
  <c r="M1613" i="1"/>
  <c r="N1613" i="1" s="1"/>
  <c r="M1611" i="1"/>
  <c r="N1611" i="1" s="1"/>
  <c r="M1609" i="1"/>
  <c r="N1609" i="1" s="1"/>
  <c r="M1608" i="1"/>
  <c r="N1608" i="1" s="1"/>
  <c r="M1606" i="1"/>
  <c r="N1606" i="1" s="1"/>
  <c r="M1604" i="1"/>
  <c r="N1604" i="1" s="1"/>
  <c r="M1602" i="1"/>
  <c r="N1602" i="1" s="1"/>
  <c r="M1600" i="1"/>
  <c r="N1600" i="1" s="1"/>
  <c r="M1598" i="1"/>
  <c r="N1598" i="1" s="1"/>
  <c r="M1596" i="1"/>
  <c r="N1596" i="1" s="1"/>
  <c r="M1594" i="1"/>
  <c r="N1594" i="1" s="1"/>
  <c r="M1592" i="1"/>
  <c r="N1592" i="1" s="1"/>
  <c r="M1591" i="1"/>
  <c r="N1591" i="1" s="1"/>
  <c r="M1589" i="1"/>
  <c r="N1589" i="1" s="1"/>
  <c r="M1587" i="1"/>
  <c r="N1587" i="1" s="1"/>
  <c r="M1586" i="1"/>
  <c r="N1586" i="1" s="1"/>
  <c r="M1585" i="1"/>
  <c r="N1585" i="1" s="1"/>
  <c r="M1583" i="1"/>
  <c r="N1583" i="1" s="1"/>
  <c r="M1581" i="1"/>
  <c r="N1581" i="1" s="1"/>
  <c r="M1579" i="1"/>
  <c r="N1579" i="1" s="1"/>
  <c r="M1577" i="1"/>
  <c r="N1577" i="1" s="1"/>
  <c r="M1576" i="1"/>
  <c r="N1576" i="1" s="1"/>
  <c r="M1575" i="1"/>
  <c r="N1575" i="1" s="1"/>
  <c r="M1574" i="1"/>
  <c r="N1574" i="1" s="1"/>
  <c r="M1573" i="1"/>
  <c r="N1573" i="1" s="1"/>
  <c r="M1572" i="1"/>
  <c r="N1572" i="1" s="1"/>
  <c r="M1571" i="1"/>
  <c r="N1571" i="1" s="1"/>
  <c r="M1570" i="1"/>
  <c r="N1570" i="1" s="1"/>
  <c r="M1569" i="1"/>
  <c r="N1569" i="1" s="1"/>
  <c r="M1568" i="1"/>
  <c r="N1568" i="1" s="1"/>
  <c r="M1567" i="1"/>
  <c r="N1567" i="1" s="1"/>
  <c r="M1566" i="1"/>
  <c r="N1566" i="1" s="1"/>
  <c r="M1565" i="1"/>
  <c r="N1565" i="1" s="1"/>
  <c r="M1564" i="1"/>
  <c r="N1564" i="1" s="1"/>
  <c r="M1563" i="1"/>
  <c r="N1563" i="1" s="1"/>
  <c r="M1562" i="1"/>
  <c r="N1562" i="1" s="1"/>
  <c r="M1561" i="1"/>
  <c r="N1561" i="1" s="1"/>
  <c r="M1560" i="1"/>
  <c r="N1560" i="1" s="1"/>
  <c r="M1559" i="1"/>
  <c r="N1559" i="1" s="1"/>
  <c r="M1558" i="1"/>
  <c r="N1558" i="1" s="1"/>
  <c r="M1556" i="1"/>
  <c r="N1556" i="1" s="1"/>
  <c r="M1554" i="1"/>
  <c r="N1554" i="1" s="1"/>
  <c r="M1552" i="1"/>
  <c r="N1552" i="1" s="1"/>
  <c r="M1550" i="1"/>
  <c r="N1550" i="1" s="1"/>
  <c r="M1548" i="1"/>
  <c r="N1548" i="1" s="1"/>
  <c r="M1546" i="1"/>
  <c r="N1546" i="1" s="1"/>
  <c r="M1544" i="1"/>
  <c r="N1544" i="1" s="1"/>
  <c r="M1542" i="1"/>
  <c r="N1542" i="1" s="1"/>
  <c r="M1540" i="1"/>
  <c r="N1540" i="1" s="1"/>
  <c r="M1538" i="1"/>
  <c r="N1538" i="1" s="1"/>
  <c r="M1536" i="1"/>
  <c r="N1536" i="1" s="1"/>
  <c r="M1534" i="1"/>
  <c r="N1534" i="1" s="1"/>
  <c r="M1532" i="1"/>
  <c r="N1532" i="1" s="1"/>
  <c r="M1530" i="1"/>
  <c r="N1530" i="1" s="1"/>
  <c r="M1528" i="1"/>
  <c r="N1528" i="1" s="1"/>
  <c r="M1526" i="1"/>
  <c r="N1526" i="1" s="1"/>
  <c r="M1524" i="1"/>
  <c r="N1524" i="1" s="1"/>
  <c r="M1522" i="1"/>
  <c r="N1522" i="1" s="1"/>
  <c r="M1520" i="1"/>
  <c r="N1520" i="1" s="1"/>
  <c r="M1518" i="1"/>
  <c r="N1518" i="1" s="1"/>
  <c r="M1516" i="1"/>
  <c r="N1516" i="1" s="1"/>
  <c r="M1514" i="1"/>
  <c r="N1514" i="1" s="1"/>
  <c r="M1512" i="1"/>
  <c r="N1512" i="1" s="1"/>
  <c r="M1510" i="1"/>
  <c r="N1510" i="1" s="1"/>
  <c r="M1508" i="1"/>
  <c r="N1508" i="1" s="1"/>
  <c r="M1506" i="1"/>
  <c r="N1506" i="1" s="1"/>
  <c r="M1505" i="1"/>
  <c r="N1505" i="1" s="1"/>
  <c r="M1503" i="1"/>
  <c r="N1503" i="1" s="1"/>
  <c r="M1502" i="1"/>
  <c r="N1502" i="1" s="1"/>
  <c r="M1500" i="1"/>
  <c r="N1500" i="1" s="1"/>
  <c r="M1498" i="1"/>
  <c r="N1498" i="1" s="1"/>
  <c r="M1496" i="1"/>
  <c r="N1496" i="1" s="1"/>
  <c r="M1494" i="1"/>
  <c r="N1494" i="1" s="1"/>
  <c r="M1492" i="1"/>
  <c r="N1492" i="1" s="1"/>
  <c r="M1490" i="1"/>
  <c r="N1490" i="1" s="1"/>
  <c r="M1488" i="1"/>
  <c r="N1488" i="1" s="1"/>
  <c r="M1486" i="1"/>
  <c r="N1486" i="1" s="1"/>
  <c r="M1484" i="1"/>
  <c r="N1484" i="1" s="1"/>
  <c r="M1482" i="1"/>
  <c r="N1482" i="1" s="1"/>
  <c r="M1481" i="1"/>
  <c r="N1481" i="1" s="1"/>
  <c r="M1480" i="1"/>
  <c r="N1480" i="1" s="1"/>
  <c r="M1478" i="1"/>
  <c r="N1478" i="1" s="1"/>
  <c r="M1476" i="1"/>
  <c r="N1476" i="1" s="1"/>
  <c r="M1474" i="1"/>
  <c r="N1474" i="1" s="1"/>
  <c r="M1472" i="1"/>
  <c r="N1472" i="1" s="1"/>
  <c r="M1470" i="1"/>
  <c r="N1470" i="1" s="1"/>
  <c r="M1468" i="1"/>
  <c r="N1468" i="1" s="1"/>
  <c r="M1466" i="1"/>
  <c r="N1466" i="1" s="1"/>
  <c r="M1464" i="1"/>
  <c r="N1464" i="1" s="1"/>
  <c r="M1462" i="1"/>
  <c r="N1462" i="1" s="1"/>
  <c r="M1460" i="1"/>
  <c r="N1460" i="1" s="1"/>
  <c r="M1458" i="1"/>
  <c r="N1458" i="1" s="1"/>
  <c r="M1456" i="1"/>
  <c r="N1456" i="1" s="1"/>
  <c r="M1454" i="1"/>
  <c r="N1454" i="1" s="1"/>
  <c r="M1452" i="1"/>
  <c r="N1452" i="1" s="1"/>
  <c r="M1450" i="1"/>
  <c r="N1450" i="1" s="1"/>
  <c r="M1448" i="1"/>
  <c r="N1448" i="1" s="1"/>
  <c r="M1446" i="1"/>
  <c r="N1446" i="1" s="1"/>
  <c r="M1444" i="1"/>
  <c r="N1444" i="1" s="1"/>
  <c r="M1442" i="1"/>
  <c r="N1442" i="1" s="1"/>
  <c r="M1440" i="1"/>
  <c r="N1440" i="1" s="1"/>
  <c r="M1438" i="1"/>
  <c r="N1438" i="1" s="1"/>
  <c r="M1436" i="1"/>
  <c r="N1436" i="1" s="1"/>
  <c r="M1434" i="1"/>
  <c r="N1434" i="1" s="1"/>
  <c r="M1432" i="1"/>
  <c r="N1432" i="1" s="1"/>
  <c r="M1430" i="1"/>
  <c r="N1430" i="1" s="1"/>
  <c r="M1428" i="1"/>
  <c r="N1428" i="1" s="1"/>
  <c r="M1426" i="1"/>
  <c r="N1426" i="1" s="1"/>
  <c r="M1424" i="1"/>
  <c r="N1424" i="1" s="1"/>
  <c r="M1422" i="1"/>
  <c r="N1422" i="1" s="1"/>
  <c r="M1421" i="1"/>
  <c r="N1421" i="1" s="1"/>
  <c r="M1420" i="1"/>
  <c r="N1420" i="1" s="1"/>
  <c r="M1419" i="1"/>
  <c r="N1419" i="1" s="1"/>
  <c r="M1418" i="1"/>
  <c r="N1418" i="1" s="1"/>
  <c r="M1417" i="1"/>
  <c r="N1417" i="1" s="1"/>
  <c r="M1416" i="1"/>
  <c r="N1416" i="1" s="1"/>
  <c r="M1415" i="1"/>
  <c r="N1415" i="1" s="1"/>
  <c r="M1414" i="1"/>
  <c r="N1414" i="1" s="1"/>
  <c r="M1413" i="1"/>
  <c r="N1413" i="1" s="1"/>
  <c r="M1412" i="1"/>
  <c r="N1412" i="1" s="1"/>
  <c r="M1411" i="1"/>
  <c r="N1411" i="1" s="1"/>
  <c r="M1410" i="1"/>
  <c r="N1410" i="1" s="1"/>
  <c r="M1409" i="1"/>
  <c r="N1409" i="1" s="1"/>
  <c r="M1408" i="1"/>
  <c r="N1408" i="1" s="1"/>
  <c r="M1407" i="1"/>
  <c r="N1407" i="1" s="1"/>
  <c r="M1406" i="1"/>
  <c r="N1406" i="1" s="1"/>
  <c r="M1405" i="1"/>
  <c r="N1405" i="1" s="1"/>
  <c r="M1404" i="1"/>
  <c r="N1404" i="1" s="1"/>
  <c r="M1403" i="1"/>
  <c r="N1403" i="1" s="1"/>
  <c r="M1402" i="1"/>
  <c r="N1402" i="1" s="1"/>
  <c r="M1401" i="1"/>
  <c r="N1401" i="1" s="1"/>
  <c r="M1400" i="1"/>
  <c r="N1400" i="1" s="1"/>
  <c r="M1399" i="1"/>
  <c r="N1399" i="1" s="1"/>
  <c r="M1398" i="1"/>
  <c r="N1398" i="1" s="1"/>
  <c r="M1397" i="1"/>
  <c r="N1397" i="1" s="1"/>
  <c r="M1396" i="1"/>
  <c r="N1396" i="1" s="1"/>
  <c r="M1395" i="1"/>
  <c r="N1395" i="1" s="1"/>
  <c r="M1394" i="1"/>
  <c r="N1394" i="1" s="1"/>
  <c r="M1393" i="1"/>
  <c r="N1393" i="1" s="1"/>
  <c r="M1392" i="1"/>
  <c r="N1392" i="1" s="1"/>
  <c r="M1391" i="1"/>
  <c r="N1391" i="1" s="1"/>
  <c r="M1390" i="1"/>
  <c r="N1390" i="1" s="1"/>
  <c r="M1389" i="1"/>
  <c r="N1389" i="1" s="1"/>
  <c r="M1388" i="1"/>
  <c r="N1388" i="1" s="1"/>
  <c r="M1387" i="1"/>
  <c r="N1387" i="1" s="1"/>
  <c r="M1386" i="1"/>
  <c r="N1386" i="1" s="1"/>
  <c r="M1385" i="1"/>
  <c r="N1385" i="1" s="1"/>
  <c r="M1384" i="1"/>
  <c r="N1384" i="1" s="1"/>
  <c r="M1383" i="1"/>
  <c r="N1383" i="1" s="1"/>
  <c r="M1382" i="1"/>
  <c r="N1382" i="1" s="1"/>
  <c r="M1381" i="1"/>
  <c r="N1381" i="1" s="1"/>
  <c r="M1380" i="1"/>
  <c r="N1380" i="1" s="1"/>
  <c r="M1379" i="1"/>
  <c r="N1379" i="1" s="1"/>
  <c r="M1378" i="1"/>
  <c r="N1378" i="1" s="1"/>
  <c r="M1377" i="1"/>
  <c r="N1377" i="1" s="1"/>
  <c r="M1376" i="1"/>
  <c r="N1376" i="1" s="1"/>
  <c r="M1375" i="1"/>
  <c r="N1375" i="1" s="1"/>
  <c r="M1374" i="1"/>
  <c r="N1374" i="1" s="1"/>
  <c r="M1373" i="1"/>
  <c r="N1373" i="1" s="1"/>
  <c r="M1372" i="1"/>
  <c r="N1372" i="1" s="1"/>
  <c r="M1371" i="1"/>
  <c r="N1371" i="1" s="1"/>
  <c r="M1369" i="1"/>
  <c r="N1369" i="1" s="1"/>
  <c r="M1367" i="1"/>
  <c r="N1367" i="1" s="1"/>
  <c r="M1365" i="1"/>
  <c r="N1365" i="1" s="1"/>
  <c r="M1363" i="1"/>
  <c r="N1363" i="1" s="1"/>
  <c r="M1362" i="1"/>
  <c r="N1362" i="1" s="1"/>
  <c r="M1361" i="1"/>
  <c r="N1361" i="1" s="1"/>
  <c r="M1359" i="1"/>
  <c r="N1359" i="1" s="1"/>
  <c r="M1358" i="1"/>
  <c r="N1358" i="1" s="1"/>
  <c r="M1356" i="1"/>
  <c r="N1356" i="1" s="1"/>
  <c r="M1354" i="1"/>
  <c r="N1354" i="1" s="1"/>
  <c r="M1352" i="1"/>
  <c r="N1352" i="1" s="1"/>
  <c r="M1350" i="1"/>
  <c r="N1350" i="1" s="1"/>
  <c r="M1348" i="1"/>
  <c r="N1348" i="1" s="1"/>
  <c r="M1347" i="1"/>
  <c r="N1347" i="1" s="1"/>
  <c r="M1345" i="1"/>
  <c r="N1345" i="1" s="1"/>
  <c r="M1343" i="1"/>
  <c r="N1343" i="1" s="1"/>
  <c r="M1342" i="1"/>
  <c r="N1342" i="1" s="1"/>
  <c r="M1341" i="1"/>
  <c r="N1341" i="1" s="1"/>
  <c r="M1339" i="1"/>
  <c r="N1339" i="1" s="1"/>
  <c r="M1337" i="1"/>
  <c r="N1337" i="1" s="1"/>
  <c r="M1335" i="1"/>
  <c r="N1335" i="1" s="1"/>
  <c r="M1333" i="1"/>
  <c r="N1333" i="1" s="1"/>
  <c r="M1332" i="1"/>
  <c r="N1332" i="1" s="1"/>
  <c r="M1330" i="1"/>
  <c r="N1330" i="1" s="1"/>
  <c r="M1328" i="1"/>
  <c r="N1328" i="1" s="1"/>
  <c r="M1326" i="1"/>
  <c r="N1326" i="1" s="1"/>
  <c r="M1325" i="1"/>
  <c r="N1325" i="1" s="1"/>
  <c r="M1324" i="1"/>
  <c r="N1324" i="1" s="1"/>
  <c r="M1322" i="1"/>
  <c r="N1322" i="1" s="1"/>
  <c r="M1320" i="1"/>
  <c r="N1320" i="1" s="1"/>
  <c r="M1318" i="1"/>
  <c r="N1318" i="1" s="1"/>
  <c r="M1316" i="1"/>
  <c r="N1316" i="1" s="1"/>
  <c r="M1314" i="1"/>
  <c r="N1314" i="1" s="1"/>
  <c r="M1312" i="1"/>
  <c r="N1312" i="1" s="1"/>
  <c r="M1311" i="1"/>
  <c r="N1311" i="1" s="1"/>
  <c r="M1309" i="1"/>
  <c r="N1309" i="1" s="1"/>
  <c r="M1307" i="1"/>
  <c r="N1307" i="1" s="1"/>
  <c r="M1305" i="1"/>
  <c r="N1305" i="1" s="1"/>
  <c r="M1303" i="1"/>
  <c r="N1303" i="1" s="1"/>
  <c r="M1302" i="1"/>
  <c r="N1302" i="1" s="1"/>
  <c r="M1301" i="1"/>
  <c r="N1301" i="1" s="1"/>
  <c r="M1299" i="1"/>
  <c r="N1299" i="1" s="1"/>
  <c r="M1297" i="1"/>
  <c r="N1297" i="1" s="1"/>
  <c r="M1295" i="1"/>
  <c r="N1295" i="1" s="1"/>
  <c r="M1293" i="1"/>
  <c r="N1293" i="1" s="1"/>
  <c r="M1291" i="1"/>
  <c r="N1291" i="1" s="1"/>
  <c r="M1289" i="1"/>
  <c r="N1289" i="1" s="1"/>
  <c r="M1288" i="1"/>
  <c r="N1288" i="1" s="1"/>
  <c r="M1286" i="1"/>
  <c r="N1286" i="1" s="1"/>
  <c r="M1285" i="1"/>
  <c r="N1285" i="1" s="1"/>
  <c r="M1284" i="1"/>
  <c r="N1284" i="1" s="1"/>
  <c r="M1282" i="1"/>
  <c r="N1282" i="1" s="1"/>
  <c r="M1280" i="1"/>
  <c r="N1280" i="1" s="1"/>
  <c r="M1278" i="1"/>
  <c r="N1278" i="1" s="1"/>
  <c r="M1276" i="1"/>
  <c r="N1276" i="1" s="1"/>
  <c r="M1274" i="1"/>
  <c r="N1274" i="1" s="1"/>
  <c r="M1272" i="1"/>
  <c r="N1272" i="1" s="1"/>
  <c r="M1270" i="1"/>
  <c r="N1270" i="1" s="1"/>
  <c r="M1268" i="1"/>
  <c r="N1268" i="1" s="1"/>
  <c r="M1266" i="1"/>
  <c r="N1266" i="1" s="1"/>
  <c r="M1264" i="1"/>
  <c r="N1264" i="1" s="1"/>
  <c r="M1262" i="1"/>
  <c r="N1262" i="1" s="1"/>
  <c r="M1260" i="1"/>
  <c r="N1260" i="1" s="1"/>
  <c r="M1259" i="1"/>
  <c r="N1259" i="1" s="1"/>
  <c r="M1258" i="1"/>
  <c r="N1258" i="1" s="1"/>
  <c r="M1257" i="1"/>
  <c r="N1257" i="1" s="1"/>
  <c r="M1256" i="1"/>
  <c r="N1256" i="1" s="1"/>
  <c r="M1255" i="1"/>
  <c r="N1255" i="1" s="1"/>
  <c r="M1254" i="1"/>
  <c r="N1254" i="1" s="1"/>
  <c r="M1253" i="1"/>
  <c r="N1253" i="1" s="1"/>
  <c r="M1252" i="1"/>
  <c r="N1252" i="1" s="1"/>
  <c r="M1251" i="1"/>
  <c r="N1251" i="1" s="1"/>
  <c r="M1250" i="1"/>
  <c r="N1250" i="1" s="1"/>
  <c r="M1249" i="1"/>
  <c r="N1249" i="1" s="1"/>
  <c r="M1248" i="1"/>
  <c r="N1248" i="1" s="1"/>
  <c r="M1247" i="1"/>
  <c r="N1247" i="1" s="1"/>
  <c r="M1246" i="1"/>
  <c r="N1246" i="1" s="1"/>
  <c r="M1245" i="1"/>
  <c r="N1245" i="1" s="1"/>
  <c r="M1244" i="1"/>
  <c r="N1244" i="1" s="1"/>
  <c r="M1243" i="1"/>
  <c r="N1243" i="1" s="1"/>
  <c r="M1242" i="1"/>
  <c r="N1242" i="1" s="1"/>
  <c r="M1241" i="1"/>
  <c r="N1241" i="1" s="1"/>
  <c r="M1240" i="1"/>
  <c r="N1240" i="1" s="1"/>
  <c r="M1239" i="1"/>
  <c r="N1239" i="1" s="1"/>
  <c r="M1238" i="1"/>
  <c r="N1238" i="1" s="1"/>
  <c r="M1237" i="1"/>
  <c r="N1237" i="1" s="1"/>
  <c r="M1236" i="1"/>
  <c r="N1236" i="1" s="1"/>
  <c r="M1235" i="1"/>
  <c r="N1235" i="1" s="1"/>
  <c r="M1234" i="1"/>
  <c r="N1234" i="1" s="1"/>
  <c r="M1233" i="1"/>
  <c r="N1233" i="1" s="1"/>
  <c r="M1232" i="1"/>
  <c r="N1232" i="1" s="1"/>
  <c r="M1231" i="1"/>
  <c r="N1231" i="1" s="1"/>
  <c r="M1230" i="1"/>
  <c r="N1230" i="1" s="1"/>
  <c r="M1229" i="1"/>
  <c r="N1229" i="1" s="1"/>
  <c r="M1228" i="1"/>
  <c r="N1228" i="1" s="1"/>
  <c r="M1227" i="1"/>
  <c r="N1227" i="1" s="1"/>
  <c r="M1226" i="1"/>
  <c r="N1226" i="1" s="1"/>
  <c r="M1225" i="1"/>
  <c r="N1225" i="1" s="1"/>
  <c r="M1224" i="1"/>
  <c r="N1224" i="1" s="1"/>
  <c r="M1223" i="1"/>
  <c r="N1223" i="1" s="1"/>
  <c r="M1222" i="1"/>
  <c r="N1222" i="1" s="1"/>
  <c r="M1221" i="1"/>
  <c r="N1221" i="1" s="1"/>
  <c r="M1220" i="1"/>
  <c r="N1220" i="1" s="1"/>
  <c r="M1219" i="1"/>
  <c r="N1219" i="1" s="1"/>
  <c r="M1218" i="1"/>
  <c r="N1218" i="1" s="1"/>
  <c r="M1217" i="1"/>
  <c r="N1217" i="1" s="1"/>
  <c r="M1216" i="1"/>
  <c r="N1216" i="1" s="1"/>
  <c r="M1215" i="1"/>
  <c r="N1215" i="1" s="1"/>
  <c r="M1214" i="1"/>
  <c r="N1214" i="1" s="1"/>
  <c r="M1213" i="1"/>
  <c r="N1213" i="1" s="1"/>
  <c r="M1212" i="1"/>
  <c r="N1212" i="1" s="1"/>
  <c r="M1211" i="1"/>
  <c r="N1211" i="1" s="1"/>
  <c r="M1210" i="1"/>
  <c r="N1210" i="1" s="1"/>
  <c r="M1209" i="1"/>
  <c r="N1209" i="1" s="1"/>
  <c r="M1208" i="1"/>
  <c r="N1208" i="1" s="1"/>
  <c r="M1207" i="1"/>
  <c r="N1207" i="1" s="1"/>
  <c r="M1206" i="1"/>
  <c r="N1206" i="1" s="1"/>
  <c r="M1205" i="1"/>
  <c r="N1205" i="1" s="1"/>
  <c r="M1204" i="1"/>
  <c r="N1204" i="1" s="1"/>
  <c r="M1203" i="1"/>
  <c r="N1203" i="1" s="1"/>
  <c r="M1202" i="1"/>
  <c r="N1202" i="1" s="1"/>
  <c r="M1201" i="1"/>
  <c r="N1201" i="1" s="1"/>
  <c r="M1200" i="1"/>
  <c r="N1200" i="1" s="1"/>
  <c r="M1199" i="1"/>
  <c r="N1199" i="1" s="1"/>
  <c r="M1198" i="1"/>
  <c r="N1198" i="1" s="1"/>
  <c r="M1197" i="1"/>
  <c r="N1197" i="1" s="1"/>
  <c r="M1196" i="1"/>
  <c r="N1196" i="1" s="1"/>
  <c r="M1195" i="1"/>
  <c r="N1195" i="1" s="1"/>
  <c r="M1194" i="1"/>
  <c r="N1194" i="1" s="1"/>
  <c r="M1193" i="1"/>
  <c r="N1193" i="1" s="1"/>
  <c r="M1192" i="1"/>
  <c r="N1192" i="1" s="1"/>
  <c r="M1191" i="1"/>
  <c r="N1191" i="1" s="1"/>
  <c r="M1190" i="1"/>
  <c r="N1190" i="1" s="1"/>
  <c r="M1189" i="1"/>
  <c r="N1189" i="1" s="1"/>
  <c r="M1188" i="1"/>
  <c r="N1188" i="1" s="1"/>
  <c r="M1187" i="1"/>
  <c r="N1187" i="1" s="1"/>
  <c r="M1186" i="1"/>
  <c r="N1186" i="1" s="1"/>
  <c r="M1185" i="1"/>
  <c r="N1185" i="1" s="1"/>
  <c r="M1184" i="1"/>
  <c r="N1184" i="1" s="1"/>
  <c r="M1183" i="1"/>
  <c r="N1183" i="1" s="1"/>
  <c r="M1182" i="1"/>
  <c r="N1182" i="1" s="1"/>
  <c r="M1181" i="1"/>
  <c r="N1181" i="1" s="1"/>
  <c r="M1180" i="1"/>
  <c r="N1180" i="1" s="1"/>
  <c r="M1179" i="1"/>
  <c r="N1179" i="1" s="1"/>
  <c r="M1178" i="1"/>
  <c r="N1178" i="1" s="1"/>
  <c r="M1177" i="1"/>
  <c r="N1177" i="1" s="1"/>
  <c r="M1176" i="1"/>
  <c r="N1176" i="1" s="1"/>
  <c r="M1175" i="1"/>
  <c r="N1175" i="1" s="1"/>
  <c r="M1174" i="1"/>
  <c r="N1174" i="1" s="1"/>
  <c r="M1173" i="1"/>
  <c r="N1173" i="1" s="1"/>
  <c r="M1172" i="1"/>
  <c r="N1172" i="1" s="1"/>
  <c r="M1171" i="1"/>
  <c r="N1171" i="1" s="1"/>
  <c r="M1170" i="1"/>
  <c r="N1170" i="1" s="1"/>
  <c r="M1169" i="1"/>
  <c r="N1169" i="1" s="1"/>
  <c r="M1168" i="1"/>
  <c r="N1168" i="1" s="1"/>
  <c r="M1167" i="1"/>
  <c r="N1167" i="1" s="1"/>
  <c r="M1166" i="1"/>
  <c r="N1166" i="1" s="1"/>
  <c r="M1164" i="1"/>
  <c r="N1164" i="1" s="1"/>
  <c r="M1163" i="1"/>
  <c r="N1163" i="1" s="1"/>
  <c r="M1161" i="1"/>
  <c r="N1161" i="1" s="1"/>
  <c r="M1159" i="1"/>
  <c r="N1159" i="1" s="1"/>
  <c r="M1157" i="1"/>
  <c r="N1157" i="1" s="1"/>
  <c r="M1156" i="1"/>
  <c r="N1156" i="1" s="1"/>
  <c r="M1155" i="1"/>
  <c r="N1155" i="1" s="1"/>
  <c r="M1153" i="1"/>
  <c r="N1153" i="1" s="1"/>
  <c r="M1152" i="1"/>
  <c r="N1152" i="1" s="1"/>
  <c r="M1150" i="1"/>
  <c r="N1150" i="1" s="1"/>
  <c r="M1149" i="1"/>
  <c r="N1149" i="1" s="1"/>
  <c r="M1147" i="1"/>
  <c r="N1147" i="1" s="1"/>
  <c r="M1145" i="1"/>
  <c r="N1145" i="1" s="1"/>
  <c r="M1143" i="1"/>
  <c r="N1143" i="1" s="1"/>
  <c r="M1141" i="1"/>
  <c r="N1141" i="1" s="1"/>
  <c r="M1139" i="1"/>
  <c r="N1139" i="1" s="1"/>
  <c r="M1137" i="1"/>
  <c r="N1137" i="1" s="1"/>
  <c r="M1135" i="1"/>
  <c r="N1135" i="1" s="1"/>
  <c r="M1133" i="1"/>
  <c r="N1133" i="1" s="1"/>
  <c r="M1132" i="1"/>
  <c r="N1132" i="1" s="1"/>
  <c r="M1130" i="1"/>
  <c r="N1130" i="1" s="1"/>
  <c r="M1129" i="1"/>
  <c r="N1129" i="1" s="1"/>
  <c r="M1127" i="1"/>
  <c r="N1127" i="1" s="1"/>
  <c r="M1126" i="1"/>
  <c r="N1126" i="1" s="1"/>
  <c r="M1125" i="1"/>
  <c r="N1125" i="1" s="1"/>
  <c r="M1123" i="1"/>
  <c r="N1123" i="1" s="1"/>
  <c r="M1121" i="1"/>
  <c r="N1121" i="1" s="1"/>
  <c r="M1120" i="1"/>
  <c r="N1120" i="1" s="1"/>
  <c r="M1119" i="1"/>
  <c r="N1119" i="1" s="1"/>
  <c r="M1118" i="1"/>
  <c r="N1118" i="1" s="1"/>
  <c r="M1117" i="1"/>
  <c r="N1117" i="1" s="1"/>
  <c r="M1116" i="1"/>
  <c r="N1116" i="1" s="1"/>
  <c r="M1115" i="1"/>
  <c r="N1115" i="1" s="1"/>
  <c r="M1114" i="1"/>
  <c r="N1114" i="1" s="1"/>
  <c r="M1113" i="1"/>
  <c r="N1113" i="1" s="1"/>
  <c r="M1112" i="1"/>
  <c r="N1112" i="1" s="1"/>
  <c r="M1111" i="1"/>
  <c r="N1111" i="1" s="1"/>
  <c r="M1110" i="1"/>
  <c r="N1110" i="1" s="1"/>
  <c r="M1109" i="1"/>
  <c r="N1109" i="1" s="1"/>
  <c r="M1108" i="1"/>
  <c r="N1108" i="1" s="1"/>
  <c r="M1107" i="1"/>
  <c r="N1107" i="1" s="1"/>
  <c r="M1106" i="1"/>
  <c r="N1106" i="1" s="1"/>
  <c r="M1105" i="1"/>
  <c r="N1105" i="1" s="1"/>
  <c r="M1104" i="1"/>
  <c r="N1104" i="1" s="1"/>
  <c r="M1103" i="1"/>
  <c r="N1103" i="1" s="1"/>
  <c r="M1102" i="1"/>
  <c r="N1102" i="1" s="1"/>
  <c r="M1101" i="1"/>
  <c r="N1101" i="1" s="1"/>
  <c r="M1100" i="1"/>
  <c r="N1100" i="1" s="1"/>
  <c r="M1099" i="1"/>
  <c r="N1099" i="1" s="1"/>
  <c r="M1098" i="1"/>
  <c r="N1098" i="1" s="1"/>
  <c r="M1097" i="1"/>
  <c r="N1097" i="1" s="1"/>
  <c r="M1096" i="1"/>
  <c r="N1096" i="1" s="1"/>
  <c r="M1095" i="1"/>
  <c r="N1095" i="1" s="1"/>
  <c r="M1094" i="1"/>
  <c r="N1094" i="1" s="1"/>
  <c r="M1093" i="1"/>
  <c r="N1093" i="1" s="1"/>
  <c r="M1092" i="1"/>
  <c r="N1092" i="1" s="1"/>
  <c r="M1091" i="1"/>
  <c r="N1091" i="1" s="1"/>
  <c r="M1090" i="1"/>
  <c r="N1090" i="1" s="1"/>
  <c r="M1089" i="1"/>
  <c r="N1089" i="1" s="1"/>
  <c r="M1088" i="1"/>
  <c r="N1088" i="1" s="1"/>
  <c r="M1087" i="1"/>
  <c r="N1087" i="1" s="1"/>
  <c r="M1086" i="1"/>
  <c r="N1086" i="1" s="1"/>
  <c r="M1085" i="1"/>
  <c r="N1085" i="1" s="1"/>
  <c r="M1084" i="1"/>
  <c r="N1084" i="1" s="1"/>
  <c r="M1083" i="1"/>
  <c r="N1083" i="1" s="1"/>
  <c r="M1082" i="1"/>
  <c r="N1082" i="1" s="1"/>
  <c r="M1081" i="1"/>
  <c r="N1081" i="1" s="1"/>
  <c r="M1080" i="1"/>
  <c r="N1080" i="1" s="1"/>
  <c r="M1079" i="1"/>
  <c r="N1079" i="1" s="1"/>
  <c r="M1078" i="1"/>
  <c r="N1078" i="1" s="1"/>
  <c r="M1076" i="1"/>
  <c r="N1076" i="1" s="1"/>
  <c r="M1075" i="1"/>
  <c r="N1075" i="1" s="1"/>
  <c r="M1074" i="1"/>
  <c r="N1074" i="1" s="1"/>
  <c r="M1072" i="1"/>
  <c r="N1072" i="1" s="1"/>
  <c r="M1070" i="1"/>
  <c r="N1070" i="1" s="1"/>
  <c r="M1068" i="1"/>
  <c r="N1068" i="1" s="1"/>
  <c r="M1066" i="1"/>
  <c r="N1066" i="1" s="1"/>
  <c r="M1064" i="1"/>
  <c r="N1064" i="1" s="1"/>
  <c r="M1062" i="1"/>
  <c r="N1062" i="1" s="1"/>
  <c r="M1060" i="1"/>
  <c r="N1060" i="1" s="1"/>
  <c r="M1058" i="1"/>
  <c r="N1058" i="1" s="1"/>
  <c r="M1056" i="1"/>
  <c r="N1056" i="1" s="1"/>
  <c r="M1054" i="1"/>
  <c r="N1054" i="1" s="1"/>
  <c r="M1052" i="1"/>
  <c r="N1052" i="1" s="1"/>
  <c r="M1050" i="1"/>
  <c r="N1050" i="1" s="1"/>
  <c r="M1048" i="1"/>
  <c r="N1048" i="1" s="1"/>
  <c r="M1046" i="1"/>
  <c r="N1046" i="1" s="1"/>
  <c r="M1044" i="1"/>
  <c r="N1044" i="1" s="1"/>
  <c r="M1042" i="1"/>
  <c r="N1042" i="1" s="1"/>
  <c r="M1040" i="1"/>
  <c r="N1040" i="1" s="1"/>
  <c r="M1039" i="1"/>
  <c r="N1039" i="1" s="1"/>
  <c r="M1037" i="1"/>
  <c r="N1037" i="1" s="1"/>
  <c r="M1035" i="1"/>
  <c r="N1035" i="1" s="1"/>
  <c r="M1033" i="1"/>
  <c r="N1033" i="1" s="1"/>
  <c r="M1031" i="1"/>
  <c r="N1031" i="1" s="1"/>
  <c r="M1029" i="1"/>
  <c r="N1029" i="1" s="1"/>
  <c r="M1028" i="1"/>
  <c r="N1028" i="1" s="1"/>
  <c r="M1027" i="1"/>
  <c r="N1027" i="1" s="1"/>
  <c r="M1026" i="1"/>
  <c r="N1026" i="1" s="1"/>
  <c r="M1025" i="1"/>
  <c r="N1025" i="1" s="1"/>
  <c r="M1024" i="1"/>
  <c r="N1024" i="1" s="1"/>
  <c r="M1023" i="1"/>
  <c r="N1023" i="1" s="1"/>
  <c r="M1022" i="1"/>
  <c r="N1022" i="1" s="1"/>
  <c r="M1021" i="1"/>
  <c r="N1021" i="1" s="1"/>
  <c r="M1020" i="1"/>
  <c r="N1020" i="1" s="1"/>
  <c r="M1019" i="1"/>
  <c r="N1019" i="1" s="1"/>
  <c r="M1018" i="1"/>
  <c r="N1018" i="1" s="1"/>
  <c r="M1017" i="1"/>
  <c r="N1017" i="1" s="1"/>
  <c r="M1016" i="1"/>
  <c r="N1016" i="1" s="1"/>
  <c r="M1015" i="1"/>
  <c r="N1015" i="1" s="1"/>
  <c r="M1014" i="1"/>
  <c r="N1014" i="1" s="1"/>
  <c r="M1013" i="1"/>
  <c r="N1013" i="1" s="1"/>
  <c r="M1012" i="1"/>
  <c r="N1012" i="1" s="1"/>
  <c r="M1011" i="1"/>
  <c r="N1011" i="1" s="1"/>
  <c r="M1010" i="1"/>
  <c r="N1010" i="1" s="1"/>
  <c r="M1009" i="1"/>
  <c r="N1009" i="1" s="1"/>
  <c r="M1008" i="1"/>
  <c r="N1008" i="1" s="1"/>
  <c r="M1007" i="1"/>
  <c r="N1007" i="1" s="1"/>
  <c r="M1006" i="1"/>
  <c r="N1006" i="1" s="1"/>
  <c r="M1005" i="1"/>
  <c r="N1005" i="1" s="1"/>
  <c r="M1004" i="1"/>
  <c r="N1004" i="1" s="1"/>
  <c r="M1003" i="1"/>
  <c r="N1003" i="1" s="1"/>
  <c r="M1002" i="1"/>
  <c r="N1002" i="1" s="1"/>
  <c r="M1001" i="1"/>
  <c r="N1001" i="1" s="1"/>
  <c r="M1000" i="1"/>
  <c r="N1000" i="1" s="1"/>
  <c r="M999" i="1"/>
  <c r="N999" i="1" s="1"/>
  <c r="M998" i="1"/>
  <c r="N998" i="1" s="1"/>
  <c r="M997" i="1"/>
  <c r="N997" i="1" s="1"/>
  <c r="M996" i="1"/>
  <c r="N996" i="1" s="1"/>
  <c r="M995" i="1"/>
  <c r="N995" i="1" s="1"/>
  <c r="M994" i="1"/>
  <c r="N994" i="1" s="1"/>
  <c r="M993" i="1"/>
  <c r="N993" i="1" s="1"/>
  <c r="M992" i="1"/>
  <c r="N992" i="1" s="1"/>
  <c r="M991" i="1"/>
  <c r="N991" i="1" s="1"/>
  <c r="M990" i="1"/>
  <c r="N990" i="1" s="1"/>
  <c r="M989" i="1"/>
  <c r="N989" i="1" s="1"/>
  <c r="M988" i="1"/>
  <c r="N988" i="1" s="1"/>
  <c r="M987" i="1"/>
  <c r="N987" i="1" s="1"/>
  <c r="M986" i="1"/>
  <c r="N986" i="1" s="1"/>
  <c r="M985" i="1"/>
  <c r="N985" i="1" s="1"/>
  <c r="M984" i="1"/>
  <c r="N984" i="1" s="1"/>
  <c r="M983" i="1"/>
  <c r="N983" i="1" s="1"/>
  <c r="M982" i="1"/>
  <c r="N982" i="1" s="1"/>
  <c r="M981" i="1"/>
  <c r="N981" i="1" s="1"/>
  <c r="M980" i="1"/>
  <c r="N980" i="1" s="1"/>
  <c r="M979" i="1"/>
  <c r="N979" i="1" s="1"/>
  <c r="M978" i="1"/>
  <c r="N978" i="1" s="1"/>
  <c r="M977" i="1"/>
  <c r="N977" i="1" s="1"/>
  <c r="M976" i="1"/>
  <c r="N976" i="1" s="1"/>
  <c r="M975" i="1"/>
  <c r="N975" i="1" s="1"/>
  <c r="M974" i="1"/>
  <c r="N974" i="1" s="1"/>
  <c r="M973" i="1"/>
  <c r="N973" i="1" s="1"/>
  <c r="M972" i="1"/>
  <c r="N972" i="1" s="1"/>
  <c r="M971" i="1"/>
  <c r="N971" i="1" s="1"/>
  <c r="M970" i="1"/>
  <c r="N970" i="1" s="1"/>
  <c r="M969" i="1"/>
  <c r="N969" i="1" s="1"/>
  <c r="M968" i="1"/>
  <c r="N968" i="1" s="1"/>
  <c r="M967" i="1"/>
  <c r="N967" i="1" s="1"/>
  <c r="M966" i="1"/>
  <c r="N966" i="1" s="1"/>
  <c r="M965" i="1"/>
  <c r="N965" i="1" s="1"/>
  <c r="M964" i="1"/>
  <c r="N964" i="1" s="1"/>
  <c r="M963" i="1"/>
  <c r="N963" i="1" s="1"/>
  <c r="M962" i="1"/>
  <c r="N962" i="1" s="1"/>
  <c r="M961" i="1"/>
  <c r="N961" i="1" s="1"/>
  <c r="M960" i="1"/>
  <c r="N960" i="1" s="1"/>
  <c r="M959" i="1"/>
  <c r="N959" i="1" s="1"/>
  <c r="M958" i="1"/>
  <c r="N958" i="1" s="1"/>
  <c r="M957" i="1"/>
  <c r="N957" i="1" s="1"/>
  <c r="M956" i="1"/>
  <c r="N956" i="1" s="1"/>
  <c r="M955" i="1"/>
  <c r="N955" i="1" s="1"/>
  <c r="M954" i="1"/>
  <c r="N954" i="1" s="1"/>
  <c r="M953" i="1"/>
  <c r="N953" i="1" s="1"/>
  <c r="M952" i="1"/>
  <c r="N952" i="1" s="1"/>
  <c r="M951" i="1"/>
  <c r="N951" i="1" s="1"/>
  <c r="M950" i="1"/>
  <c r="N950" i="1" s="1"/>
  <c r="M949" i="1"/>
  <c r="N949" i="1" s="1"/>
  <c r="M948" i="1"/>
  <c r="N948" i="1" s="1"/>
  <c r="M947" i="1"/>
  <c r="N947" i="1" s="1"/>
  <c r="M946" i="1"/>
  <c r="N946" i="1" s="1"/>
  <c r="M945" i="1"/>
  <c r="N945" i="1" s="1"/>
  <c r="M944" i="1"/>
  <c r="N944" i="1" s="1"/>
  <c r="M943" i="1"/>
  <c r="N943" i="1" s="1"/>
  <c r="M942" i="1"/>
  <c r="N942" i="1" s="1"/>
  <c r="M941" i="1"/>
  <c r="N941" i="1" s="1"/>
  <c r="M939" i="1"/>
  <c r="N939" i="1" s="1"/>
  <c r="M937" i="1"/>
  <c r="N937" i="1" s="1"/>
  <c r="M935" i="1"/>
  <c r="N935" i="1" s="1"/>
  <c r="M933" i="1"/>
  <c r="N933" i="1" s="1"/>
  <c r="M931" i="1"/>
  <c r="N931" i="1" s="1"/>
  <c r="M929" i="1"/>
  <c r="N929" i="1" s="1"/>
  <c r="M927" i="1"/>
  <c r="N927" i="1" s="1"/>
  <c r="M925" i="1"/>
  <c r="N925" i="1" s="1"/>
  <c r="M923" i="1"/>
  <c r="N923" i="1" s="1"/>
  <c r="M921" i="1"/>
  <c r="N921" i="1" s="1"/>
  <c r="M919" i="1"/>
  <c r="N919" i="1" s="1"/>
  <c r="M917" i="1"/>
  <c r="N917" i="1" s="1"/>
  <c r="M915" i="1"/>
  <c r="N915" i="1" s="1"/>
  <c r="M913" i="1"/>
  <c r="N913" i="1" s="1"/>
  <c r="M911" i="1"/>
  <c r="N911" i="1" s="1"/>
  <c r="M909" i="1"/>
  <c r="N909" i="1" s="1"/>
  <c r="M907" i="1"/>
  <c r="N907" i="1" s="1"/>
  <c r="M905" i="1"/>
  <c r="N905" i="1" s="1"/>
  <c r="M903" i="1"/>
  <c r="N903" i="1" s="1"/>
  <c r="M901" i="1"/>
  <c r="N901" i="1" s="1"/>
  <c r="M899" i="1"/>
  <c r="N899" i="1" s="1"/>
  <c r="M897" i="1"/>
  <c r="N897" i="1" s="1"/>
  <c r="M895" i="1"/>
  <c r="N895" i="1" s="1"/>
  <c r="M893" i="1"/>
  <c r="N893" i="1" s="1"/>
  <c r="M891" i="1"/>
  <c r="N891" i="1" s="1"/>
  <c r="M889" i="1"/>
  <c r="N889" i="1" s="1"/>
  <c r="M887" i="1"/>
  <c r="N887" i="1" s="1"/>
  <c r="M885" i="1"/>
  <c r="N885" i="1" s="1"/>
  <c r="M884" i="1"/>
  <c r="N884" i="1" s="1"/>
  <c r="M883" i="1"/>
  <c r="N883" i="1" s="1"/>
  <c r="M882" i="1"/>
  <c r="N882" i="1" s="1"/>
  <c r="M881" i="1"/>
  <c r="N881" i="1" s="1"/>
  <c r="M880" i="1"/>
  <c r="N880" i="1" s="1"/>
  <c r="M879" i="1"/>
  <c r="N879" i="1" s="1"/>
  <c r="M878" i="1"/>
  <c r="N878" i="1" s="1"/>
  <c r="M877" i="1"/>
  <c r="N877" i="1" s="1"/>
  <c r="M876" i="1"/>
  <c r="N876" i="1" s="1"/>
  <c r="M875" i="1"/>
  <c r="N875" i="1" s="1"/>
  <c r="M874" i="1"/>
  <c r="N874" i="1" s="1"/>
  <c r="M873" i="1"/>
  <c r="N873" i="1" s="1"/>
  <c r="M872" i="1"/>
  <c r="N872" i="1" s="1"/>
  <c r="M871" i="1"/>
  <c r="N871" i="1" s="1"/>
  <c r="M870" i="1"/>
  <c r="N870" i="1" s="1"/>
  <c r="M869" i="1"/>
  <c r="N869" i="1" s="1"/>
  <c r="M868" i="1"/>
  <c r="N868" i="1" s="1"/>
  <c r="M867" i="1"/>
  <c r="N867" i="1" s="1"/>
  <c r="M866" i="1"/>
  <c r="N866" i="1" s="1"/>
  <c r="M865" i="1"/>
  <c r="N865" i="1" s="1"/>
  <c r="M864" i="1"/>
  <c r="N864" i="1" s="1"/>
  <c r="M863" i="1"/>
  <c r="N863" i="1" s="1"/>
  <c r="M862" i="1"/>
  <c r="N862" i="1" s="1"/>
  <c r="M861" i="1"/>
  <c r="N861" i="1" s="1"/>
  <c r="M860" i="1"/>
  <c r="N860" i="1" s="1"/>
  <c r="M859" i="1"/>
  <c r="N859" i="1" s="1"/>
  <c r="M858" i="1"/>
  <c r="N858" i="1" s="1"/>
  <c r="M857" i="1"/>
  <c r="N857" i="1" s="1"/>
  <c r="M856" i="1"/>
  <c r="N856" i="1" s="1"/>
  <c r="M855" i="1"/>
  <c r="N855" i="1" s="1"/>
  <c r="M854" i="1"/>
  <c r="N854" i="1" s="1"/>
  <c r="M853" i="1"/>
  <c r="N853" i="1" s="1"/>
  <c r="M852" i="1"/>
  <c r="N852" i="1" s="1"/>
  <c r="M851" i="1"/>
  <c r="N851" i="1" s="1"/>
  <c r="M850" i="1"/>
  <c r="N850" i="1" s="1"/>
  <c r="M849" i="1"/>
  <c r="N849" i="1" s="1"/>
  <c r="M848" i="1"/>
  <c r="N848" i="1" s="1"/>
  <c r="M847" i="1"/>
  <c r="N847" i="1" s="1"/>
  <c r="M846" i="1"/>
  <c r="N846" i="1" s="1"/>
  <c r="M845" i="1"/>
  <c r="N845" i="1" s="1"/>
  <c r="M844" i="1"/>
  <c r="N844" i="1" s="1"/>
  <c r="M843" i="1"/>
  <c r="N843" i="1" s="1"/>
  <c r="M842" i="1"/>
  <c r="N842" i="1" s="1"/>
  <c r="M841" i="1"/>
  <c r="N841" i="1" s="1"/>
  <c r="M840" i="1"/>
  <c r="N840" i="1" s="1"/>
  <c r="M839" i="1"/>
  <c r="N839" i="1" s="1"/>
  <c r="M838" i="1"/>
  <c r="N838" i="1" s="1"/>
  <c r="M836" i="1"/>
  <c r="N836" i="1" s="1"/>
  <c r="M834" i="1"/>
  <c r="N834" i="1" s="1"/>
  <c r="M833" i="1"/>
  <c r="N833" i="1" s="1"/>
  <c r="M832" i="1"/>
  <c r="N832" i="1" s="1"/>
  <c r="M831" i="1"/>
  <c r="N831" i="1" s="1"/>
  <c r="M830" i="1"/>
  <c r="N830" i="1" s="1"/>
  <c r="M828" i="1"/>
  <c r="N828" i="1" s="1"/>
  <c r="M827" i="1"/>
  <c r="N827" i="1" s="1"/>
  <c r="M825" i="1"/>
  <c r="N825" i="1" s="1"/>
  <c r="M823" i="1"/>
  <c r="N823" i="1" s="1"/>
  <c r="M822" i="1"/>
  <c r="N822" i="1" s="1"/>
  <c r="M821" i="1"/>
  <c r="N821" i="1" s="1"/>
  <c r="M820" i="1"/>
  <c r="N820" i="1" s="1"/>
  <c r="M819" i="1"/>
  <c r="N819" i="1" s="1"/>
  <c r="M818" i="1"/>
  <c r="N818" i="1" s="1"/>
  <c r="M817" i="1"/>
  <c r="N817" i="1" s="1"/>
  <c r="M816" i="1"/>
  <c r="N816" i="1" s="1"/>
  <c r="M814" i="1"/>
  <c r="N814" i="1" s="1"/>
  <c r="M813" i="1"/>
  <c r="N813" i="1" s="1"/>
  <c r="M811" i="1"/>
  <c r="N811" i="1" s="1"/>
  <c r="M810" i="1"/>
  <c r="N810" i="1" s="1"/>
  <c r="M809" i="1"/>
  <c r="N809" i="1" s="1"/>
  <c r="M808" i="1"/>
  <c r="N808" i="1" s="1"/>
  <c r="M807" i="1"/>
  <c r="N807" i="1" s="1"/>
  <c r="M806" i="1"/>
  <c r="N806" i="1" s="1"/>
  <c r="M804" i="1"/>
  <c r="N804" i="1" s="1"/>
  <c r="M803" i="1"/>
  <c r="N803" i="1" s="1"/>
  <c r="M801" i="1"/>
  <c r="N801" i="1" s="1"/>
  <c r="M800" i="1"/>
  <c r="N800" i="1" s="1"/>
  <c r="M799" i="1"/>
  <c r="N799" i="1" s="1"/>
  <c r="M798" i="1"/>
  <c r="N798" i="1" s="1"/>
  <c r="M796" i="1"/>
  <c r="N796" i="1" s="1"/>
  <c r="M795" i="1"/>
  <c r="N795" i="1" s="1"/>
  <c r="M794" i="1"/>
  <c r="N794" i="1" s="1"/>
  <c r="M793" i="1"/>
  <c r="N793" i="1" s="1"/>
  <c r="M792" i="1"/>
  <c r="N792" i="1" s="1"/>
  <c r="M791" i="1"/>
  <c r="N791" i="1" s="1"/>
  <c r="M790" i="1"/>
  <c r="N790" i="1" s="1"/>
  <c r="M789" i="1"/>
  <c r="N789" i="1" s="1"/>
  <c r="M788" i="1"/>
  <c r="N788" i="1" s="1"/>
  <c r="M787" i="1"/>
  <c r="N787" i="1" s="1"/>
  <c r="M786" i="1"/>
  <c r="N786" i="1" s="1"/>
  <c r="M785" i="1"/>
  <c r="N785" i="1" s="1"/>
  <c r="M784" i="1"/>
  <c r="N784" i="1" s="1"/>
  <c r="M783" i="1"/>
  <c r="N783" i="1" s="1"/>
  <c r="M782" i="1"/>
  <c r="N782" i="1" s="1"/>
  <c r="M781" i="1"/>
  <c r="N781" i="1" s="1"/>
  <c r="M780" i="1"/>
  <c r="N780" i="1" s="1"/>
  <c r="M778" i="1"/>
  <c r="N778" i="1" s="1"/>
  <c r="M776" i="1"/>
  <c r="N776" i="1" s="1"/>
  <c r="M775" i="1"/>
  <c r="N775" i="1" s="1"/>
  <c r="M773" i="1"/>
  <c r="N773" i="1" s="1"/>
  <c r="M771" i="1"/>
  <c r="N771" i="1" s="1"/>
  <c r="M769" i="1"/>
  <c r="N769" i="1" s="1"/>
  <c r="M768" i="1"/>
  <c r="N768" i="1" s="1"/>
  <c r="M766" i="1"/>
  <c r="N766" i="1" s="1"/>
  <c r="M765" i="1"/>
  <c r="N765" i="1" s="1"/>
  <c r="M764" i="1"/>
  <c r="N764" i="1" s="1"/>
  <c r="M763" i="1"/>
  <c r="N763" i="1" s="1"/>
  <c r="M762" i="1"/>
  <c r="N762" i="1" s="1"/>
  <c r="M761" i="1"/>
  <c r="N761" i="1" s="1"/>
  <c r="M759" i="1"/>
  <c r="N759" i="1" s="1"/>
  <c r="M757" i="1"/>
  <c r="N757" i="1" s="1"/>
  <c r="M755" i="1"/>
  <c r="N755" i="1" s="1"/>
  <c r="M753" i="1"/>
  <c r="N753" i="1" s="1"/>
  <c r="M751" i="1"/>
  <c r="N751" i="1" s="1"/>
  <c r="M749" i="1"/>
  <c r="N749" i="1" s="1"/>
  <c r="M747" i="1"/>
  <c r="N747" i="1" s="1"/>
  <c r="M745" i="1"/>
  <c r="N745" i="1" s="1"/>
  <c r="M743" i="1"/>
  <c r="N743" i="1" s="1"/>
  <c r="M741" i="1"/>
  <c r="N741" i="1" s="1"/>
  <c r="M739" i="1"/>
  <c r="N739" i="1" s="1"/>
  <c r="M737" i="1"/>
  <c r="N737" i="1" s="1"/>
  <c r="M735" i="1"/>
  <c r="N735" i="1" s="1"/>
  <c r="M733" i="1"/>
  <c r="N733" i="1" s="1"/>
  <c r="M731" i="1"/>
  <c r="N731" i="1" s="1"/>
  <c r="M729" i="1"/>
  <c r="N729" i="1" s="1"/>
  <c r="M727" i="1"/>
  <c r="N727" i="1" s="1"/>
  <c r="M725" i="1"/>
  <c r="N725" i="1" s="1"/>
  <c r="M724" i="1"/>
  <c r="N724" i="1" s="1"/>
  <c r="M722" i="1"/>
  <c r="N722" i="1" s="1"/>
  <c r="M720" i="1"/>
  <c r="N720" i="1" s="1"/>
  <c r="M718" i="1"/>
  <c r="N718" i="1" s="1"/>
  <c r="M716" i="1"/>
  <c r="N716" i="1" s="1"/>
  <c r="M715" i="1"/>
  <c r="N715" i="1" s="1"/>
  <c r="M713" i="1"/>
  <c r="N713" i="1" s="1"/>
  <c r="M712" i="1"/>
  <c r="N712" i="1" s="1"/>
  <c r="M711" i="1"/>
  <c r="N711" i="1" s="1"/>
  <c r="M709" i="1"/>
  <c r="N709" i="1" s="1"/>
  <c r="M707" i="1"/>
  <c r="N707" i="1" s="1"/>
  <c r="M705" i="1"/>
  <c r="N705" i="1" s="1"/>
  <c r="M703" i="1"/>
  <c r="N703" i="1" s="1"/>
  <c r="M702" i="1"/>
  <c r="N702" i="1" s="1"/>
  <c r="M701" i="1"/>
  <c r="N701" i="1" s="1"/>
  <c r="M699" i="1"/>
  <c r="N699" i="1" s="1"/>
  <c r="M698" i="1"/>
  <c r="N698" i="1" s="1"/>
  <c r="M697" i="1"/>
  <c r="N697" i="1" s="1"/>
  <c r="M696" i="1"/>
  <c r="N696" i="1" s="1"/>
  <c r="M695" i="1"/>
  <c r="N695" i="1" s="1"/>
  <c r="M693" i="1"/>
  <c r="N693" i="1" s="1"/>
  <c r="M691" i="1"/>
  <c r="N691" i="1" s="1"/>
  <c r="M689" i="1"/>
  <c r="N689" i="1" s="1"/>
  <c r="M687" i="1"/>
  <c r="N687" i="1" s="1"/>
  <c r="M685" i="1"/>
  <c r="N685" i="1" s="1"/>
  <c r="M683" i="1"/>
  <c r="N683" i="1" s="1"/>
  <c r="M681" i="1"/>
  <c r="N681" i="1" s="1"/>
  <c r="M679" i="1"/>
  <c r="N679" i="1" s="1"/>
  <c r="M677" i="1"/>
  <c r="N677" i="1" s="1"/>
  <c r="M675" i="1"/>
  <c r="N675" i="1" s="1"/>
  <c r="M673" i="1"/>
  <c r="N673" i="1" s="1"/>
  <c r="M671" i="1"/>
  <c r="N671" i="1" s="1"/>
  <c r="M669" i="1"/>
  <c r="N669" i="1" s="1"/>
  <c r="M668" i="1"/>
  <c r="N668" i="1" s="1"/>
  <c r="M666" i="1"/>
  <c r="N666" i="1" s="1"/>
  <c r="M665" i="1"/>
  <c r="N665" i="1" s="1"/>
  <c r="M663" i="1"/>
  <c r="N663" i="1" s="1"/>
  <c r="M661" i="1"/>
  <c r="N661" i="1" s="1"/>
  <c r="M659" i="1"/>
  <c r="N659" i="1" s="1"/>
  <c r="M657" i="1"/>
  <c r="N657" i="1" s="1"/>
  <c r="M655" i="1"/>
  <c r="N655" i="1" s="1"/>
  <c r="M653" i="1"/>
  <c r="N653" i="1" s="1"/>
  <c r="M651" i="1"/>
  <c r="N651" i="1" s="1"/>
  <c r="M649" i="1"/>
  <c r="N649" i="1" s="1"/>
  <c r="M647" i="1"/>
  <c r="N647" i="1" s="1"/>
  <c r="M646" i="1"/>
  <c r="N646" i="1" s="1"/>
  <c r="M644" i="1"/>
  <c r="N644" i="1" s="1"/>
  <c r="M642" i="1"/>
  <c r="N642" i="1" s="1"/>
  <c r="M640" i="1"/>
  <c r="N640" i="1" s="1"/>
  <c r="M638" i="1"/>
  <c r="N638" i="1" s="1"/>
  <c r="M636" i="1"/>
  <c r="N636" i="1" s="1"/>
  <c r="M634" i="1"/>
  <c r="N634" i="1" s="1"/>
  <c r="M632" i="1"/>
  <c r="N632" i="1" s="1"/>
  <c r="M630" i="1"/>
  <c r="N630" i="1" s="1"/>
  <c r="M628" i="1"/>
  <c r="N628" i="1" s="1"/>
  <c r="M626" i="1"/>
  <c r="N626" i="1" s="1"/>
  <c r="M624" i="1"/>
  <c r="N624" i="1" s="1"/>
  <c r="M623" i="1"/>
  <c r="N623" i="1" s="1"/>
  <c r="M621" i="1"/>
  <c r="N621" i="1" s="1"/>
  <c r="M619" i="1"/>
  <c r="N619" i="1" s="1"/>
  <c r="M617" i="1"/>
  <c r="N617" i="1" s="1"/>
  <c r="M615" i="1"/>
  <c r="N615" i="1" s="1"/>
  <c r="M613" i="1"/>
  <c r="N613" i="1" s="1"/>
  <c r="M611" i="1"/>
  <c r="N611" i="1" s="1"/>
  <c r="M609" i="1"/>
  <c r="N609" i="1" s="1"/>
  <c r="M607" i="1"/>
  <c r="N607" i="1" s="1"/>
  <c r="M606" i="1"/>
  <c r="N606" i="1" s="1"/>
  <c r="M604" i="1"/>
  <c r="N604" i="1" s="1"/>
  <c r="M603" i="1"/>
  <c r="N603" i="1" s="1"/>
  <c r="M602" i="1"/>
  <c r="N602" i="1" s="1"/>
  <c r="M601" i="1"/>
  <c r="N601" i="1" s="1"/>
  <c r="M600" i="1"/>
  <c r="N600" i="1" s="1"/>
  <c r="M599" i="1"/>
  <c r="N599" i="1" s="1"/>
  <c r="M598" i="1"/>
  <c r="N598" i="1" s="1"/>
  <c r="M597" i="1"/>
  <c r="N597" i="1" s="1"/>
  <c r="M596" i="1"/>
  <c r="N596" i="1" s="1"/>
  <c r="M595" i="1"/>
  <c r="N595" i="1" s="1"/>
  <c r="M594" i="1"/>
  <c r="N594" i="1" s="1"/>
  <c r="M593" i="1"/>
  <c r="N593" i="1" s="1"/>
  <c r="M592" i="1"/>
  <c r="N592" i="1" s="1"/>
  <c r="M591" i="1"/>
  <c r="N591" i="1" s="1"/>
  <c r="M590" i="1"/>
  <c r="N590" i="1" s="1"/>
  <c r="M589" i="1"/>
  <c r="N589" i="1" s="1"/>
  <c r="M588" i="1"/>
  <c r="N588" i="1" s="1"/>
  <c r="M587" i="1"/>
  <c r="N587" i="1" s="1"/>
  <c r="M586" i="1"/>
  <c r="N586" i="1" s="1"/>
  <c r="M585" i="1"/>
  <c r="N585" i="1" s="1"/>
  <c r="M584" i="1"/>
  <c r="N584" i="1" s="1"/>
  <c r="M583" i="1"/>
  <c r="N583" i="1" s="1"/>
  <c r="M582" i="1"/>
  <c r="N582" i="1" s="1"/>
  <c r="M581" i="1"/>
  <c r="N581" i="1" s="1"/>
  <c r="M580" i="1"/>
  <c r="N580" i="1" s="1"/>
  <c r="M579" i="1"/>
  <c r="N579" i="1" s="1"/>
  <c r="M578" i="1"/>
  <c r="N578" i="1" s="1"/>
  <c r="M577" i="1"/>
  <c r="N577" i="1" s="1"/>
  <c r="M576" i="1"/>
  <c r="N576" i="1" s="1"/>
  <c r="M575" i="1"/>
  <c r="N575" i="1" s="1"/>
  <c r="M574" i="1"/>
  <c r="N574" i="1" s="1"/>
  <c r="M573" i="1"/>
  <c r="N573" i="1" s="1"/>
  <c r="M572" i="1"/>
  <c r="N572" i="1" s="1"/>
  <c r="M571" i="1"/>
  <c r="N571" i="1" s="1"/>
  <c r="M570" i="1"/>
  <c r="N570" i="1" s="1"/>
  <c r="M569" i="1"/>
  <c r="N569" i="1" s="1"/>
  <c r="M568" i="1"/>
  <c r="N568" i="1" s="1"/>
  <c r="M567" i="1"/>
  <c r="N567" i="1" s="1"/>
  <c r="M566" i="1"/>
  <c r="N566" i="1" s="1"/>
  <c r="M565" i="1"/>
  <c r="N565" i="1" s="1"/>
  <c r="M564" i="1"/>
  <c r="N564" i="1" s="1"/>
  <c r="M563" i="1"/>
  <c r="N563" i="1" s="1"/>
  <c r="M562" i="1"/>
  <c r="N562" i="1" s="1"/>
  <c r="M561" i="1"/>
  <c r="N561" i="1" s="1"/>
  <c r="M560" i="1"/>
  <c r="N560" i="1" s="1"/>
  <c r="M559" i="1"/>
  <c r="N559" i="1" s="1"/>
  <c r="M558" i="1"/>
  <c r="N558" i="1" s="1"/>
  <c r="M557" i="1"/>
  <c r="N557" i="1" s="1"/>
  <c r="M556" i="1"/>
  <c r="N556" i="1" s="1"/>
  <c r="M555" i="1"/>
  <c r="N555" i="1" s="1"/>
  <c r="M554" i="1"/>
  <c r="N554" i="1" s="1"/>
  <c r="M553" i="1"/>
  <c r="N553" i="1" s="1"/>
  <c r="M552" i="1"/>
  <c r="N552" i="1" s="1"/>
  <c r="M551" i="1"/>
  <c r="N551" i="1" s="1"/>
  <c r="M550" i="1"/>
  <c r="N550" i="1" s="1"/>
  <c r="M549" i="1"/>
  <c r="N549" i="1" s="1"/>
  <c r="M548" i="1"/>
  <c r="N548" i="1" s="1"/>
  <c r="M547" i="1"/>
  <c r="N547" i="1" s="1"/>
  <c r="M546" i="1"/>
  <c r="N546" i="1" s="1"/>
  <c r="M545" i="1"/>
  <c r="N545" i="1" s="1"/>
  <c r="M544" i="1"/>
  <c r="N544" i="1" s="1"/>
  <c r="M543" i="1"/>
  <c r="N543" i="1" s="1"/>
  <c r="M542" i="1"/>
  <c r="N542" i="1" s="1"/>
  <c r="M541" i="1"/>
  <c r="N541" i="1" s="1"/>
  <c r="M540" i="1"/>
  <c r="N540" i="1" s="1"/>
  <c r="M539" i="1"/>
  <c r="N539" i="1" s="1"/>
  <c r="M538" i="1"/>
  <c r="N538" i="1" s="1"/>
  <c r="M537" i="1"/>
  <c r="N537" i="1" s="1"/>
  <c r="M536" i="1"/>
  <c r="N536" i="1" s="1"/>
  <c r="M535" i="1"/>
  <c r="N535" i="1" s="1"/>
  <c r="M534" i="1"/>
  <c r="N534" i="1" s="1"/>
  <c r="M533" i="1"/>
  <c r="N533" i="1" s="1"/>
  <c r="M532" i="1"/>
  <c r="N532" i="1" s="1"/>
  <c r="M531" i="1"/>
  <c r="N531" i="1" s="1"/>
  <c r="M530" i="1"/>
  <c r="N530" i="1" s="1"/>
  <c r="M529" i="1"/>
  <c r="N529" i="1" s="1"/>
  <c r="M528" i="1"/>
  <c r="N528" i="1" s="1"/>
  <c r="M527" i="1"/>
  <c r="N527" i="1" s="1"/>
  <c r="M526" i="1"/>
  <c r="N526" i="1" s="1"/>
  <c r="M525" i="1"/>
  <c r="N525" i="1" s="1"/>
  <c r="M524" i="1"/>
  <c r="N524" i="1" s="1"/>
  <c r="M523" i="1"/>
  <c r="N523" i="1" s="1"/>
  <c r="M522" i="1"/>
  <c r="N522" i="1" s="1"/>
  <c r="M521" i="1"/>
  <c r="N521" i="1" s="1"/>
  <c r="M520" i="1"/>
  <c r="N520" i="1" s="1"/>
  <c r="M519" i="1"/>
  <c r="N519" i="1" s="1"/>
  <c r="M518" i="1"/>
  <c r="N518" i="1" s="1"/>
  <c r="M517" i="1"/>
  <c r="N517" i="1" s="1"/>
  <c r="M516" i="1"/>
  <c r="N516" i="1" s="1"/>
  <c r="M515" i="1"/>
  <c r="N515" i="1" s="1"/>
  <c r="M514" i="1"/>
  <c r="N514" i="1" s="1"/>
  <c r="M513" i="1"/>
  <c r="N513" i="1" s="1"/>
  <c r="M512" i="1"/>
  <c r="N512" i="1" s="1"/>
  <c r="M511" i="1"/>
  <c r="N511" i="1" s="1"/>
  <c r="M510" i="1"/>
  <c r="N510" i="1" s="1"/>
  <c r="M509" i="1"/>
  <c r="N509" i="1" s="1"/>
  <c r="M508" i="1"/>
  <c r="N508" i="1" s="1"/>
  <c r="M507" i="1"/>
  <c r="N507" i="1" s="1"/>
  <c r="M506" i="1"/>
  <c r="N506" i="1" s="1"/>
  <c r="M505" i="1"/>
  <c r="N505" i="1" s="1"/>
  <c r="M504" i="1"/>
  <c r="N504" i="1" s="1"/>
  <c r="M503" i="1"/>
  <c r="N503" i="1" s="1"/>
  <c r="M502" i="1"/>
  <c r="N502" i="1" s="1"/>
  <c r="M501" i="1"/>
  <c r="N501" i="1" s="1"/>
  <c r="M500" i="1"/>
  <c r="N500" i="1" s="1"/>
  <c r="M499" i="1"/>
  <c r="N499" i="1" s="1"/>
  <c r="M498" i="1"/>
  <c r="N498" i="1" s="1"/>
  <c r="M497" i="1"/>
  <c r="N497" i="1" s="1"/>
  <c r="M496" i="1"/>
  <c r="N496" i="1" s="1"/>
  <c r="M495" i="1"/>
  <c r="N495" i="1" s="1"/>
  <c r="M494" i="1"/>
  <c r="N494" i="1" s="1"/>
  <c r="M493" i="1"/>
  <c r="N493" i="1" s="1"/>
  <c r="M492" i="1"/>
  <c r="N492" i="1" s="1"/>
  <c r="M491" i="1"/>
  <c r="N491" i="1" s="1"/>
  <c r="M490" i="1"/>
  <c r="N490" i="1" s="1"/>
  <c r="M489" i="1"/>
  <c r="N489" i="1" s="1"/>
  <c r="M488" i="1"/>
  <c r="N488" i="1" s="1"/>
  <c r="M487" i="1"/>
  <c r="N487" i="1" s="1"/>
  <c r="M486" i="1"/>
  <c r="N486" i="1" s="1"/>
  <c r="M485" i="1"/>
  <c r="N485" i="1" s="1"/>
  <c r="M484" i="1"/>
  <c r="N484" i="1" s="1"/>
  <c r="M483" i="1"/>
  <c r="N483" i="1" s="1"/>
  <c r="M482" i="1"/>
  <c r="N482" i="1" s="1"/>
  <c r="M481" i="1"/>
  <c r="N481" i="1" s="1"/>
  <c r="M480" i="1"/>
  <c r="N480" i="1" s="1"/>
  <c r="M479" i="1"/>
  <c r="N479" i="1" s="1"/>
  <c r="M478" i="1"/>
  <c r="N478" i="1" s="1"/>
  <c r="M477" i="1"/>
  <c r="N477" i="1" s="1"/>
  <c r="M476" i="1"/>
  <c r="N476" i="1" s="1"/>
  <c r="M475" i="1"/>
  <c r="N475" i="1" s="1"/>
  <c r="M474" i="1"/>
  <c r="N474" i="1" s="1"/>
  <c r="M473" i="1"/>
  <c r="N473" i="1" s="1"/>
  <c r="M472" i="1"/>
  <c r="N472" i="1" s="1"/>
  <c r="M471" i="1"/>
  <c r="N471" i="1" s="1"/>
  <c r="M470" i="1"/>
  <c r="N470" i="1" s="1"/>
  <c r="M469" i="1"/>
  <c r="N469" i="1" s="1"/>
  <c r="M468" i="1"/>
  <c r="N468" i="1" s="1"/>
  <c r="M466" i="1"/>
  <c r="N466" i="1" s="1"/>
  <c r="M464" i="1"/>
  <c r="N464" i="1" s="1"/>
  <c r="M462" i="1"/>
  <c r="N462" i="1" s="1"/>
  <c r="M460" i="1"/>
  <c r="N460" i="1" s="1"/>
  <c r="M458" i="1"/>
  <c r="N458" i="1" s="1"/>
  <c r="M456" i="1"/>
  <c r="N456" i="1" s="1"/>
  <c r="M455" i="1"/>
  <c r="N455" i="1" s="1"/>
  <c r="M453" i="1"/>
  <c r="N453" i="1" s="1"/>
  <c r="M451" i="1"/>
  <c r="N451" i="1" s="1"/>
  <c r="M450" i="1"/>
  <c r="N450" i="1" s="1"/>
  <c r="M448" i="1"/>
  <c r="N448" i="1" s="1"/>
  <c r="M446" i="1"/>
  <c r="N446" i="1" s="1"/>
  <c r="M444" i="1"/>
  <c r="N444" i="1" s="1"/>
  <c r="M442" i="1"/>
  <c r="N442" i="1" s="1"/>
  <c r="M440" i="1"/>
  <c r="N440" i="1" s="1"/>
  <c r="M438" i="1"/>
  <c r="N438" i="1" s="1"/>
  <c r="M436" i="1"/>
  <c r="N436" i="1" s="1"/>
  <c r="M434" i="1"/>
  <c r="N434" i="1" s="1"/>
  <c r="M432" i="1"/>
  <c r="N432" i="1" s="1"/>
  <c r="M430" i="1"/>
  <c r="N430" i="1" s="1"/>
  <c r="M428" i="1"/>
  <c r="N428" i="1" s="1"/>
  <c r="M427" i="1"/>
  <c r="N427" i="1" s="1"/>
  <c r="M426" i="1"/>
  <c r="N426" i="1" s="1"/>
  <c r="M425" i="1"/>
  <c r="N425" i="1" s="1"/>
  <c r="M424" i="1"/>
  <c r="N424" i="1" s="1"/>
  <c r="M423" i="1"/>
  <c r="N423" i="1" s="1"/>
  <c r="M422" i="1"/>
  <c r="N422" i="1" s="1"/>
  <c r="M421" i="1"/>
  <c r="N421" i="1" s="1"/>
  <c r="M420" i="1"/>
  <c r="N420" i="1" s="1"/>
  <c r="M419" i="1"/>
  <c r="N419" i="1" s="1"/>
  <c r="M418" i="1"/>
  <c r="N418" i="1" s="1"/>
  <c r="M417" i="1"/>
  <c r="N417" i="1" s="1"/>
  <c r="M416" i="1"/>
  <c r="N416" i="1" s="1"/>
  <c r="M415" i="1"/>
  <c r="N415" i="1" s="1"/>
  <c r="M414" i="1"/>
  <c r="N414" i="1" s="1"/>
  <c r="M413" i="1"/>
  <c r="N413" i="1" s="1"/>
  <c r="M412" i="1"/>
  <c r="N412" i="1" s="1"/>
  <c r="M411" i="1"/>
  <c r="N411" i="1" s="1"/>
  <c r="M410" i="1"/>
  <c r="N410" i="1" s="1"/>
  <c r="M409" i="1"/>
  <c r="N409" i="1" s="1"/>
  <c r="M408" i="1"/>
  <c r="N408" i="1" s="1"/>
  <c r="M407" i="1"/>
  <c r="N407" i="1" s="1"/>
  <c r="M406" i="1"/>
  <c r="N406" i="1" s="1"/>
  <c r="M405" i="1"/>
  <c r="N405" i="1" s="1"/>
  <c r="M404" i="1"/>
  <c r="N404" i="1" s="1"/>
  <c r="M403" i="1"/>
  <c r="N403" i="1" s="1"/>
  <c r="M402" i="1"/>
  <c r="N402" i="1" s="1"/>
  <c r="M401" i="1"/>
  <c r="N401" i="1" s="1"/>
  <c r="M400" i="1"/>
  <c r="N400" i="1" s="1"/>
  <c r="M399" i="1"/>
  <c r="N399" i="1" s="1"/>
  <c r="M398" i="1"/>
  <c r="N398" i="1" s="1"/>
  <c r="M397" i="1"/>
  <c r="N397" i="1" s="1"/>
  <c r="M396" i="1"/>
  <c r="N396" i="1" s="1"/>
  <c r="M395" i="1"/>
  <c r="N395" i="1" s="1"/>
  <c r="M394" i="1"/>
  <c r="N394" i="1" s="1"/>
  <c r="M393" i="1"/>
  <c r="N393" i="1" s="1"/>
  <c r="M392" i="1"/>
  <c r="N392" i="1" s="1"/>
  <c r="M391" i="1"/>
  <c r="N391" i="1" s="1"/>
  <c r="M390" i="1"/>
  <c r="N390" i="1" s="1"/>
  <c r="M389" i="1"/>
  <c r="N389" i="1" s="1"/>
  <c r="M388" i="1"/>
  <c r="N388" i="1" s="1"/>
  <c r="M387" i="1"/>
  <c r="N387" i="1" s="1"/>
  <c r="M386" i="1"/>
  <c r="N386" i="1" s="1"/>
  <c r="M385" i="1"/>
  <c r="N385" i="1" s="1"/>
  <c r="M384" i="1"/>
  <c r="N384" i="1" s="1"/>
  <c r="M383" i="1"/>
  <c r="N383" i="1" s="1"/>
  <c r="M382" i="1"/>
  <c r="N382" i="1" s="1"/>
  <c r="M381" i="1"/>
  <c r="N381" i="1" s="1"/>
  <c r="M380" i="1"/>
  <c r="N380" i="1" s="1"/>
  <c r="M379" i="1"/>
  <c r="N379" i="1" s="1"/>
  <c r="M378" i="1"/>
  <c r="N378" i="1" s="1"/>
  <c r="M377" i="1"/>
  <c r="N377" i="1" s="1"/>
  <c r="M376" i="1"/>
  <c r="N376" i="1" s="1"/>
  <c r="M375" i="1"/>
  <c r="N375" i="1" s="1"/>
  <c r="M374" i="1"/>
  <c r="N374" i="1" s="1"/>
  <c r="M373" i="1"/>
  <c r="N373" i="1" s="1"/>
  <c r="M372" i="1"/>
  <c r="N372" i="1" s="1"/>
  <c r="M371" i="1"/>
  <c r="N371" i="1" s="1"/>
  <c r="M370" i="1"/>
  <c r="N370" i="1" s="1"/>
  <c r="M369" i="1"/>
  <c r="N369" i="1" s="1"/>
  <c r="M368" i="1"/>
  <c r="N368" i="1" s="1"/>
  <c r="M367" i="1"/>
  <c r="N367" i="1" s="1"/>
  <c r="M366" i="1"/>
  <c r="N366" i="1" s="1"/>
  <c r="M365" i="1"/>
  <c r="N365" i="1" s="1"/>
  <c r="M364" i="1"/>
  <c r="N364" i="1" s="1"/>
  <c r="M363" i="1"/>
  <c r="N363" i="1" s="1"/>
  <c r="M362" i="1"/>
  <c r="N362" i="1" s="1"/>
  <c r="M361" i="1"/>
  <c r="N361" i="1" s="1"/>
  <c r="M360" i="1"/>
  <c r="N360" i="1" s="1"/>
  <c r="M359" i="1"/>
  <c r="N359" i="1" s="1"/>
  <c r="M358" i="1"/>
  <c r="N358" i="1" s="1"/>
  <c r="M357" i="1"/>
  <c r="N357" i="1" s="1"/>
  <c r="M356" i="1"/>
  <c r="N356" i="1" s="1"/>
  <c r="M355" i="1"/>
  <c r="N355" i="1" s="1"/>
  <c r="M354" i="1"/>
  <c r="N354" i="1" s="1"/>
  <c r="M353" i="1"/>
  <c r="N353" i="1" s="1"/>
  <c r="M352" i="1"/>
  <c r="N352" i="1" s="1"/>
  <c r="M351" i="1"/>
  <c r="N351" i="1" s="1"/>
  <c r="M350" i="1"/>
  <c r="N350" i="1" s="1"/>
  <c r="M349" i="1"/>
  <c r="N349" i="1" s="1"/>
  <c r="M348" i="1"/>
  <c r="N348" i="1" s="1"/>
  <c r="M347" i="1"/>
  <c r="N347" i="1" s="1"/>
  <c r="M346" i="1"/>
  <c r="N346" i="1" s="1"/>
  <c r="M345" i="1"/>
  <c r="N345" i="1" s="1"/>
  <c r="M344" i="1"/>
  <c r="N344" i="1" s="1"/>
  <c r="M343" i="1"/>
  <c r="N343" i="1" s="1"/>
  <c r="M342" i="1"/>
  <c r="N342" i="1" s="1"/>
  <c r="M341" i="1"/>
  <c r="N341" i="1" s="1"/>
  <c r="M340" i="1"/>
  <c r="N340" i="1" s="1"/>
  <c r="M339" i="1"/>
  <c r="N339" i="1" s="1"/>
  <c r="M338" i="1"/>
  <c r="N338" i="1" s="1"/>
  <c r="M337" i="1"/>
  <c r="N337" i="1" s="1"/>
  <c r="M336" i="1"/>
  <c r="N336" i="1" s="1"/>
  <c r="M334" i="1"/>
  <c r="N334" i="1" s="1"/>
  <c r="M332" i="1"/>
  <c r="N332" i="1" s="1"/>
  <c r="M330" i="1"/>
  <c r="N330" i="1" s="1"/>
  <c r="M328" i="1"/>
  <c r="N328" i="1" s="1"/>
  <c r="M326" i="1"/>
  <c r="N326" i="1" s="1"/>
  <c r="M325" i="1"/>
  <c r="N325" i="1" s="1"/>
  <c r="M323" i="1"/>
  <c r="N323" i="1" s="1"/>
  <c r="M322" i="1"/>
  <c r="N322" i="1" s="1"/>
  <c r="M321" i="1"/>
  <c r="N321" i="1" s="1"/>
  <c r="M319" i="1"/>
  <c r="N319" i="1" s="1"/>
  <c r="M318" i="1"/>
  <c r="N318" i="1" s="1"/>
  <c r="M316" i="1"/>
  <c r="N316" i="1" s="1"/>
  <c r="M314" i="1"/>
  <c r="N314" i="1" s="1"/>
  <c r="M312" i="1"/>
  <c r="N312" i="1" s="1"/>
  <c r="M310" i="1"/>
  <c r="N310" i="1" s="1"/>
  <c r="M308" i="1"/>
  <c r="N308" i="1" s="1"/>
  <c r="M306" i="1"/>
  <c r="N306" i="1" s="1"/>
  <c r="M304" i="1"/>
  <c r="N304" i="1" s="1"/>
  <c r="M302" i="1"/>
  <c r="N302" i="1" s="1"/>
  <c r="M300" i="1"/>
  <c r="N300" i="1" s="1"/>
  <c r="M298" i="1"/>
  <c r="N298" i="1" s="1"/>
  <c r="M296" i="1"/>
  <c r="N296" i="1" s="1"/>
  <c r="M294" i="1"/>
  <c r="N294" i="1" s="1"/>
  <c r="M292" i="1"/>
  <c r="N292" i="1" s="1"/>
  <c r="M290" i="1"/>
  <c r="N290" i="1" s="1"/>
  <c r="M289" i="1"/>
  <c r="N289" i="1" s="1"/>
  <c r="M287" i="1"/>
  <c r="N287" i="1" s="1"/>
  <c r="M285" i="1"/>
  <c r="N285" i="1" s="1"/>
  <c r="M283" i="1"/>
  <c r="N283" i="1" s="1"/>
  <c r="M281" i="1"/>
  <c r="N281" i="1" s="1"/>
  <c r="M279" i="1"/>
  <c r="N279" i="1" s="1"/>
  <c r="M278" i="1"/>
  <c r="N278" i="1" s="1"/>
  <c r="M277" i="1"/>
  <c r="N277" i="1" s="1"/>
  <c r="M276" i="1"/>
  <c r="N276" i="1" s="1"/>
  <c r="M274" i="1"/>
  <c r="N274" i="1" s="1"/>
  <c r="M273" i="1"/>
  <c r="N273" i="1" s="1"/>
  <c r="M271" i="1"/>
  <c r="N271" i="1" s="1"/>
  <c r="M270" i="1"/>
  <c r="N270" i="1" s="1"/>
  <c r="M268" i="1"/>
  <c r="N268" i="1" s="1"/>
  <c r="M266" i="1"/>
  <c r="N266" i="1" s="1"/>
  <c r="M264" i="1"/>
  <c r="N264" i="1" s="1"/>
  <c r="M262" i="1"/>
  <c r="N262" i="1" s="1"/>
  <c r="M260" i="1"/>
  <c r="N260" i="1" s="1"/>
  <c r="M258" i="1"/>
  <c r="N258" i="1" s="1"/>
  <c r="M256" i="1"/>
  <c r="N256" i="1" s="1"/>
  <c r="M254" i="1"/>
  <c r="N254" i="1" s="1"/>
  <c r="M252" i="1"/>
  <c r="N252" i="1" s="1"/>
  <c r="M250" i="1"/>
  <c r="N250" i="1" s="1"/>
  <c r="M248" i="1"/>
  <c r="N248" i="1" s="1"/>
  <c r="M246" i="1"/>
  <c r="N246" i="1" s="1"/>
  <c r="M244" i="1"/>
  <c r="N244" i="1" s="1"/>
  <c r="M243" i="1"/>
  <c r="N243" i="1" s="1"/>
  <c r="M242" i="1"/>
  <c r="N242" i="1" s="1"/>
  <c r="M241" i="1"/>
  <c r="N241" i="1" s="1"/>
  <c r="M240" i="1"/>
  <c r="N240" i="1" s="1"/>
  <c r="M239" i="1"/>
  <c r="N239" i="1" s="1"/>
  <c r="M238" i="1"/>
  <c r="N238" i="1" s="1"/>
  <c r="M237" i="1"/>
  <c r="N237" i="1" s="1"/>
  <c r="M236" i="1"/>
  <c r="N236" i="1" s="1"/>
  <c r="M235" i="1"/>
  <c r="N235" i="1" s="1"/>
  <c r="M234" i="1"/>
  <c r="N234" i="1" s="1"/>
  <c r="M233" i="1"/>
  <c r="N233" i="1" s="1"/>
  <c r="M232" i="1"/>
  <c r="N232" i="1" s="1"/>
  <c r="M231" i="1"/>
  <c r="N231" i="1" s="1"/>
  <c r="M230" i="1"/>
  <c r="N230" i="1" s="1"/>
  <c r="M229" i="1"/>
  <c r="N229" i="1" s="1"/>
  <c r="M228" i="1"/>
  <c r="N228" i="1" s="1"/>
  <c r="M226" i="1"/>
  <c r="N226" i="1" s="1"/>
  <c r="M224" i="1"/>
  <c r="N224" i="1" s="1"/>
  <c r="M222" i="1"/>
  <c r="N222" i="1" s="1"/>
  <c r="M220" i="1"/>
  <c r="N220" i="1" s="1"/>
  <c r="M218" i="1"/>
  <c r="N218" i="1" s="1"/>
  <c r="M217" i="1"/>
  <c r="N217" i="1" s="1"/>
  <c r="M216" i="1"/>
  <c r="N216" i="1" s="1"/>
  <c r="M215" i="1"/>
  <c r="N215" i="1" s="1"/>
  <c r="M214" i="1"/>
  <c r="N214" i="1" s="1"/>
  <c r="M213" i="1"/>
  <c r="N213" i="1" s="1"/>
  <c r="M212" i="1"/>
  <c r="N212" i="1" s="1"/>
  <c r="M211" i="1"/>
  <c r="N211" i="1" s="1"/>
  <c r="M210" i="1"/>
  <c r="N210" i="1" s="1"/>
  <c r="M209" i="1"/>
  <c r="N209" i="1" s="1"/>
  <c r="M208" i="1"/>
  <c r="N208" i="1" s="1"/>
  <c r="M207" i="1"/>
  <c r="N207" i="1" s="1"/>
  <c r="M206" i="1"/>
  <c r="N206" i="1" s="1"/>
  <c r="M205" i="1"/>
  <c r="N205" i="1" s="1"/>
  <c r="M203" i="1"/>
  <c r="N203" i="1" s="1"/>
  <c r="M202" i="1"/>
  <c r="N202" i="1" s="1"/>
  <c r="M201" i="1"/>
  <c r="N201" i="1" s="1"/>
  <c r="M200" i="1"/>
  <c r="N200" i="1" s="1"/>
  <c r="M198" i="1"/>
  <c r="N198" i="1" s="1"/>
  <c r="M197" i="1"/>
  <c r="N197" i="1" s="1"/>
  <c r="M196" i="1"/>
  <c r="N196" i="1" s="1"/>
  <c r="M195" i="1"/>
  <c r="N195" i="1" s="1"/>
  <c r="M194" i="1"/>
  <c r="N194" i="1" s="1"/>
  <c r="M193" i="1"/>
  <c r="N193" i="1" s="1"/>
  <c r="M192" i="1"/>
  <c r="N192" i="1" s="1"/>
  <c r="M191" i="1"/>
  <c r="N191" i="1" s="1"/>
  <c r="M190" i="1"/>
  <c r="N190" i="1" s="1"/>
  <c r="M189" i="1"/>
  <c r="N189" i="1" s="1"/>
  <c r="M188" i="1"/>
  <c r="N188" i="1" s="1"/>
  <c r="M187" i="1"/>
  <c r="N187" i="1" s="1"/>
  <c r="M186" i="1"/>
  <c r="N186" i="1" s="1"/>
  <c r="M185" i="1"/>
  <c r="N185" i="1" s="1"/>
  <c r="M184" i="1"/>
  <c r="N184" i="1" s="1"/>
  <c r="M183" i="1"/>
  <c r="N183" i="1" s="1"/>
  <c r="M182" i="1"/>
  <c r="N182" i="1" s="1"/>
  <c r="M181" i="1"/>
  <c r="N181" i="1" s="1"/>
  <c r="M180" i="1"/>
  <c r="N180" i="1" s="1"/>
  <c r="M179" i="1"/>
  <c r="N179" i="1" s="1"/>
  <c r="M178" i="1"/>
  <c r="N178" i="1" s="1"/>
  <c r="M177" i="1"/>
  <c r="N177" i="1" s="1"/>
  <c r="M176" i="1"/>
  <c r="N176" i="1" s="1"/>
  <c r="M175" i="1"/>
  <c r="N175" i="1" s="1"/>
  <c r="M174" i="1"/>
  <c r="N174" i="1" s="1"/>
  <c r="M173" i="1"/>
  <c r="N173" i="1" s="1"/>
  <c r="M172" i="1"/>
  <c r="N172" i="1" s="1"/>
  <c r="M171" i="1"/>
  <c r="N171" i="1" s="1"/>
  <c r="M170" i="1"/>
  <c r="N170" i="1" s="1"/>
  <c r="M169" i="1"/>
  <c r="N169" i="1" s="1"/>
  <c r="M168" i="1"/>
  <c r="N168" i="1" s="1"/>
  <c r="M167" i="1"/>
  <c r="N167" i="1" s="1"/>
  <c r="M166" i="1"/>
  <c r="N166" i="1" s="1"/>
  <c r="M165" i="1"/>
  <c r="N165" i="1" s="1"/>
  <c r="M164" i="1"/>
  <c r="N164" i="1" s="1"/>
  <c r="M163" i="1"/>
  <c r="N163" i="1" s="1"/>
  <c r="M162" i="1"/>
  <c r="N162" i="1" s="1"/>
  <c r="M161" i="1"/>
  <c r="N161" i="1" s="1"/>
  <c r="M160" i="1"/>
  <c r="N160" i="1" s="1"/>
  <c r="M159" i="1"/>
  <c r="N159" i="1" s="1"/>
  <c r="M158" i="1"/>
  <c r="N158" i="1" s="1"/>
  <c r="M157" i="1"/>
  <c r="N157" i="1" s="1"/>
  <c r="M156" i="1"/>
  <c r="N156" i="1" s="1"/>
  <c r="M155" i="1"/>
  <c r="N155" i="1" s="1"/>
  <c r="M154" i="1"/>
  <c r="N154" i="1" s="1"/>
  <c r="M153" i="1"/>
  <c r="N153" i="1" s="1"/>
  <c r="M152" i="1"/>
  <c r="N152" i="1" s="1"/>
  <c r="M151" i="1"/>
  <c r="N151" i="1" s="1"/>
  <c r="M150" i="1"/>
  <c r="N150" i="1" s="1"/>
  <c r="M149" i="1"/>
  <c r="N149" i="1" s="1"/>
  <c r="M148" i="1"/>
  <c r="N148" i="1" s="1"/>
  <c r="M147" i="1"/>
  <c r="N147" i="1" s="1"/>
  <c r="M146" i="1"/>
  <c r="N146" i="1" s="1"/>
  <c r="M145" i="1"/>
  <c r="N145" i="1" s="1"/>
  <c r="M144" i="1"/>
  <c r="N144" i="1" s="1"/>
  <c r="M143" i="1"/>
  <c r="N143" i="1" s="1"/>
  <c r="M142" i="1"/>
  <c r="N142" i="1" s="1"/>
  <c r="M141" i="1"/>
  <c r="N141" i="1" s="1"/>
  <c r="M140" i="1"/>
  <c r="N140" i="1" s="1"/>
  <c r="M139" i="1"/>
  <c r="N139" i="1" s="1"/>
  <c r="M138" i="1"/>
  <c r="N138" i="1" s="1"/>
  <c r="M137" i="1"/>
  <c r="N137" i="1" s="1"/>
  <c r="M136" i="1"/>
  <c r="N136" i="1" s="1"/>
  <c r="M135" i="1"/>
  <c r="N135" i="1" s="1"/>
  <c r="M134" i="1"/>
  <c r="N134" i="1" s="1"/>
  <c r="M133" i="1"/>
  <c r="N133" i="1" s="1"/>
  <c r="M132" i="1"/>
  <c r="N132" i="1" s="1"/>
  <c r="M131" i="1"/>
  <c r="N131" i="1" s="1"/>
  <c r="M130" i="1"/>
  <c r="N130" i="1" s="1"/>
  <c r="M129" i="1"/>
  <c r="N129" i="1" s="1"/>
  <c r="M128" i="1"/>
  <c r="N128" i="1" s="1"/>
  <c r="M127" i="1"/>
  <c r="N127" i="1" s="1"/>
  <c r="M126" i="1"/>
  <c r="N126" i="1" s="1"/>
  <c r="M125" i="1"/>
  <c r="N125" i="1" s="1"/>
  <c r="M124" i="1"/>
  <c r="N124" i="1" s="1"/>
  <c r="M123" i="1"/>
  <c r="N123" i="1" s="1"/>
  <c r="M122" i="1"/>
  <c r="N122" i="1" s="1"/>
  <c r="M121" i="1"/>
  <c r="N121" i="1" s="1"/>
  <c r="M120" i="1"/>
  <c r="N120" i="1" s="1"/>
  <c r="M119" i="1"/>
  <c r="N119" i="1" s="1"/>
  <c r="M118" i="1"/>
  <c r="N118" i="1" s="1"/>
  <c r="M117" i="1"/>
  <c r="N117" i="1" s="1"/>
  <c r="M116" i="1"/>
  <c r="N116" i="1" s="1"/>
  <c r="M115" i="1"/>
  <c r="N115" i="1" s="1"/>
  <c r="M114" i="1"/>
  <c r="N114" i="1" s="1"/>
  <c r="M113" i="1"/>
  <c r="N113" i="1" s="1"/>
  <c r="M112" i="1"/>
  <c r="N112" i="1" s="1"/>
  <c r="M111" i="1"/>
  <c r="N111" i="1" s="1"/>
  <c r="M110" i="1"/>
  <c r="N110" i="1" s="1"/>
  <c r="M109" i="1"/>
  <c r="N109" i="1" s="1"/>
  <c r="M108" i="1"/>
  <c r="N108" i="1" s="1"/>
  <c r="M107" i="1"/>
  <c r="N107" i="1" s="1"/>
  <c r="M106" i="1"/>
  <c r="N106" i="1" s="1"/>
  <c r="M105" i="1"/>
  <c r="N105" i="1" s="1"/>
  <c r="M104" i="1"/>
  <c r="N104" i="1" s="1"/>
  <c r="M103" i="1"/>
  <c r="N103" i="1" s="1"/>
  <c r="M102" i="1"/>
  <c r="N102" i="1" s="1"/>
  <c r="M101" i="1"/>
  <c r="N101" i="1" s="1"/>
  <c r="M100" i="1"/>
  <c r="N100" i="1" s="1"/>
  <c r="M99" i="1"/>
  <c r="N99" i="1" s="1"/>
  <c r="M98" i="1"/>
  <c r="N98" i="1" s="1"/>
  <c r="M97" i="1"/>
  <c r="N97" i="1" s="1"/>
  <c r="M96" i="1"/>
  <c r="N96" i="1" s="1"/>
  <c r="M95" i="1"/>
  <c r="N95" i="1" s="1"/>
  <c r="M94" i="1"/>
  <c r="N94" i="1" s="1"/>
  <c r="M93" i="1"/>
  <c r="N93" i="1" s="1"/>
  <c r="M92" i="1"/>
  <c r="N92" i="1" s="1"/>
  <c r="M91" i="1"/>
  <c r="N91" i="1" s="1"/>
  <c r="M90" i="1"/>
  <c r="N90" i="1" s="1"/>
  <c r="M89" i="1"/>
  <c r="N89" i="1" s="1"/>
  <c r="M88" i="1"/>
  <c r="N88" i="1" s="1"/>
  <c r="M87" i="1"/>
  <c r="N87" i="1" s="1"/>
  <c r="M86" i="1"/>
  <c r="N86" i="1" s="1"/>
  <c r="M85" i="1"/>
  <c r="N85" i="1" s="1"/>
  <c r="M84" i="1"/>
  <c r="N84" i="1" s="1"/>
  <c r="M83" i="1"/>
  <c r="N83" i="1" s="1"/>
  <c r="M82" i="1"/>
  <c r="N82" i="1" s="1"/>
  <c r="M81" i="1"/>
  <c r="N81" i="1" s="1"/>
  <c r="M80" i="1"/>
  <c r="N80" i="1" s="1"/>
  <c r="M79" i="1"/>
  <c r="N79" i="1" s="1"/>
  <c r="M78" i="1"/>
  <c r="N78" i="1" s="1"/>
  <c r="M77" i="1"/>
  <c r="N77" i="1" s="1"/>
  <c r="M76" i="1"/>
  <c r="N76" i="1" s="1"/>
  <c r="M75" i="1"/>
  <c r="N75" i="1" s="1"/>
  <c r="M74" i="1"/>
  <c r="N74" i="1" s="1"/>
  <c r="M73" i="1"/>
  <c r="N73" i="1" s="1"/>
  <c r="M72" i="1"/>
  <c r="N72" i="1" s="1"/>
  <c r="M71" i="1"/>
  <c r="N71" i="1" s="1"/>
  <c r="M70" i="1"/>
  <c r="N70" i="1" s="1"/>
  <c r="M69" i="1"/>
  <c r="N69" i="1" s="1"/>
  <c r="M68" i="1"/>
  <c r="N68" i="1" s="1"/>
  <c r="M67" i="1"/>
  <c r="N67" i="1" s="1"/>
  <c r="M66" i="1"/>
  <c r="N66" i="1" s="1"/>
  <c r="M65" i="1"/>
  <c r="N65" i="1" s="1"/>
  <c r="M64" i="1"/>
  <c r="N64" i="1" s="1"/>
  <c r="M63" i="1"/>
  <c r="N63" i="1" s="1"/>
  <c r="M62" i="1"/>
  <c r="N62" i="1" s="1"/>
  <c r="M61" i="1"/>
  <c r="N61" i="1" s="1"/>
  <c r="M60" i="1"/>
  <c r="N60" i="1" s="1"/>
  <c r="M59" i="1"/>
  <c r="N59" i="1" s="1"/>
  <c r="M58" i="1"/>
  <c r="N58" i="1" s="1"/>
  <c r="M57" i="1"/>
  <c r="N57" i="1" s="1"/>
  <c r="M56" i="1"/>
  <c r="N56" i="1" s="1"/>
  <c r="M55" i="1"/>
  <c r="N55" i="1" s="1"/>
  <c r="M54" i="1"/>
  <c r="N54" i="1" s="1"/>
  <c r="M53" i="1"/>
  <c r="N53" i="1" s="1"/>
  <c r="M52" i="1"/>
  <c r="N52" i="1" s="1"/>
  <c r="M51" i="1"/>
  <c r="N51" i="1" s="1"/>
  <c r="M50" i="1"/>
  <c r="N50" i="1" s="1"/>
  <c r="M49" i="1"/>
  <c r="N49" i="1" s="1"/>
  <c r="M48" i="1"/>
  <c r="N48" i="1" s="1"/>
  <c r="M47" i="1"/>
  <c r="N47" i="1" s="1"/>
  <c r="M46" i="1"/>
  <c r="N46" i="1" s="1"/>
  <c r="M45" i="1"/>
  <c r="N45" i="1" s="1"/>
  <c r="M44" i="1"/>
  <c r="N44" i="1" s="1"/>
  <c r="M43" i="1"/>
  <c r="N43" i="1" s="1"/>
  <c r="M42" i="1"/>
  <c r="N42" i="1" s="1"/>
  <c r="M41" i="1"/>
  <c r="N41" i="1" s="1"/>
  <c r="M40" i="1"/>
  <c r="N40" i="1" s="1"/>
  <c r="M39" i="1"/>
  <c r="N39" i="1" s="1"/>
  <c r="M38" i="1"/>
  <c r="N38" i="1" s="1"/>
  <c r="M37" i="1"/>
  <c r="N37" i="1" s="1"/>
  <c r="M36" i="1"/>
  <c r="N36" i="1" s="1"/>
  <c r="M35" i="1"/>
  <c r="N35" i="1" s="1"/>
  <c r="M34" i="1"/>
  <c r="N34" i="1" s="1"/>
  <c r="M33" i="1"/>
  <c r="N33" i="1" s="1"/>
  <c r="M32" i="1"/>
  <c r="N32" i="1" s="1"/>
  <c r="M31" i="1"/>
  <c r="N31" i="1" s="1"/>
  <c r="M30" i="1"/>
  <c r="N30" i="1" s="1"/>
  <c r="M29" i="1"/>
  <c r="N29" i="1" s="1"/>
  <c r="M28" i="1"/>
  <c r="N28" i="1" s="1"/>
  <c r="M27" i="1"/>
  <c r="N27" i="1" s="1"/>
  <c r="M26" i="1"/>
  <c r="N26" i="1" s="1"/>
  <c r="M25" i="1"/>
  <c r="N25" i="1" s="1"/>
  <c r="M23" i="1"/>
  <c r="N23" i="1" s="1"/>
  <c r="M21" i="1"/>
  <c r="N21" i="1" s="1"/>
  <c r="M19" i="1"/>
  <c r="N19" i="1" s="1"/>
  <c r="M17" i="1"/>
  <c r="N17" i="1" s="1"/>
  <c r="M16" i="1"/>
  <c r="N16" i="1" s="1"/>
  <c r="M15" i="1"/>
  <c r="N15" i="1" s="1"/>
  <c r="M14" i="1"/>
  <c r="N14" i="1" s="1"/>
  <c r="M13" i="1"/>
  <c r="N13" i="1" s="1"/>
  <c r="M11" i="1"/>
  <c r="N11" i="1" s="1"/>
  <c r="M9" i="1"/>
  <c r="N9" i="1" s="1"/>
  <c r="M7" i="1"/>
  <c r="N7" i="1" s="1"/>
  <c r="M5" i="1"/>
  <c r="N5" i="1" s="1"/>
  <c r="M3" i="1"/>
  <c r="N3" i="1" s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" i="1"/>
</calcChain>
</file>

<file path=xl/sharedStrings.xml><?xml version="1.0" encoding="utf-8"?>
<sst xmlns="http://schemas.openxmlformats.org/spreadsheetml/2006/main" count="12213" uniqueCount="1086">
  <si>
    <t>ÇáÇÏÇÑÉ</t>
  </si>
  <si>
    <t>ÇáãíÚÇÏ</t>
  </si>
  <si>
    <t>VerifyCode</t>
  </si>
  <si>
    <t>OUR COMPANY</t>
  </si>
  <si>
    <t>Password</t>
  </si>
  <si>
    <t>time</t>
  </si>
  <si>
    <t>date</t>
  </si>
  <si>
    <t>عماله حمزه</t>
  </si>
  <si>
    <t>الشيفات</t>
  </si>
  <si>
    <t xml:space="preserve">الكود </t>
  </si>
  <si>
    <t>الأسم</t>
  </si>
  <si>
    <t>تاريخ التعيين</t>
  </si>
  <si>
    <t>المرتب</t>
  </si>
  <si>
    <t>بدل الوجبه</t>
  </si>
  <si>
    <t>التخصص</t>
  </si>
  <si>
    <t>ساعات العمل</t>
  </si>
  <si>
    <t>السيد محمود رواش غالب</t>
  </si>
  <si>
    <t>شيف بيتزا</t>
  </si>
  <si>
    <t>احمد رمضان احمد محروس</t>
  </si>
  <si>
    <t>م.شيف بيتزا</t>
  </si>
  <si>
    <t>شعبان جمعه احمد أبو زيد</t>
  </si>
  <si>
    <t>شيف كريب</t>
  </si>
  <si>
    <t>خالد جمعه ربيع تركى</t>
  </si>
  <si>
    <t>م.شيف كريب</t>
  </si>
  <si>
    <t>كريم جمعه ربيع عبدالرؤوف</t>
  </si>
  <si>
    <t>م.شيف فطير</t>
  </si>
  <si>
    <t>ابراهيم سيد ابراهيم نادى</t>
  </si>
  <si>
    <t>شيف مشويات</t>
  </si>
  <si>
    <t>محمد شعبان محمد عبد الحميد</t>
  </si>
  <si>
    <t>حماده السيد السيد بيومى</t>
  </si>
  <si>
    <t>احمد محمد نصر يوسف</t>
  </si>
  <si>
    <t>محمود احمد رمضان احمد</t>
  </si>
  <si>
    <t>احمد محمد فتحى محمد هلالى</t>
  </si>
  <si>
    <t>شيف فطير</t>
  </si>
  <si>
    <t>احمد عبد السيد احمد ابراهيم</t>
  </si>
  <si>
    <t>حماده عبد الجليل زين الدين عبد الموجود</t>
  </si>
  <si>
    <t>محمود عبد اللطيف على عبد اللطيف</t>
  </si>
  <si>
    <t>عمرو جمعه نصارى عبدالحميد</t>
  </si>
  <si>
    <t>راشد محمد رفعت زين العابدين</t>
  </si>
  <si>
    <t>حماده ابراهيم مسعود حلاوه</t>
  </si>
  <si>
    <t>م.شيف مشويات</t>
  </si>
  <si>
    <t>محمد ابراهيم محمد محمد</t>
  </si>
  <si>
    <t>جوده حماده عبد الحميد محمد</t>
  </si>
  <si>
    <t>عمر محمد أحمد محمد عثمان</t>
  </si>
  <si>
    <t>طه امين فضل ابو زيد</t>
  </si>
  <si>
    <t>ابراهيم عبد المقصود ابراهيم</t>
  </si>
  <si>
    <t>م شيف فطير</t>
  </si>
  <si>
    <t>أحمد إبراهيم عبد الحليم</t>
  </si>
  <si>
    <t>محمد جوده على محمد</t>
  </si>
  <si>
    <t>مندوب التوصيل</t>
  </si>
  <si>
    <t>محمد عادل عبد الجيد حميده</t>
  </si>
  <si>
    <t>دليفرى</t>
  </si>
  <si>
    <t>وائل فاروق عبدالرازق حسين</t>
  </si>
  <si>
    <t>عمرو سيد عبدالله دياب</t>
  </si>
  <si>
    <t>نصر جوده كامل راضى</t>
  </si>
  <si>
    <t>يوسف حمدى عبد الحميد حافظ</t>
  </si>
  <si>
    <t>احمد مصطفى شعبان سليم</t>
  </si>
  <si>
    <t xml:space="preserve">مصطفى حماده محمود </t>
  </si>
  <si>
    <t>جابر سعيد عبد المؤمن</t>
  </si>
  <si>
    <t>مدير دليفرى</t>
  </si>
  <si>
    <t>احمد محمد سالم</t>
  </si>
  <si>
    <t>احمد شعبان ثابت عبد الجليل</t>
  </si>
  <si>
    <t>محمود عبد الرحيم عبد الرحيم</t>
  </si>
  <si>
    <t>ويتر</t>
  </si>
  <si>
    <t>تامر عبيد عبدالله محمد</t>
  </si>
  <si>
    <t>طاهر ابو زيد محمد سيد يوسف</t>
  </si>
  <si>
    <t>محمود محمد مصطفى حسن</t>
  </si>
  <si>
    <t>خالد محمد زينهم</t>
  </si>
  <si>
    <t>مصطفى محمود محمد</t>
  </si>
  <si>
    <t>محمد عبد العاطى الشافعى</t>
  </si>
  <si>
    <t>محمود يحيى محمد عبدالعال</t>
  </si>
  <si>
    <t>استيوارد</t>
  </si>
  <si>
    <t>احمد محمد السيد محمد</t>
  </si>
  <si>
    <t>استيوار</t>
  </si>
  <si>
    <t>مهند عصام الدين عبدالله</t>
  </si>
  <si>
    <t>ابراهيم السيد عبد النبى يوسف</t>
  </si>
  <si>
    <t>محمود محمد محمود عثمان</t>
  </si>
  <si>
    <t>محمد كحلاوى حسين</t>
  </si>
  <si>
    <t>محمد سعد زكى حموده</t>
  </si>
  <si>
    <t>شهاب سعد مفتاح ميهوب</t>
  </si>
  <si>
    <t>أحمد أيمن توفيق</t>
  </si>
  <si>
    <t>كاشير</t>
  </si>
  <si>
    <t>مدحت ممدوح شحاته صينى</t>
  </si>
  <si>
    <t>خالد السيد محمد احمد</t>
  </si>
  <si>
    <t>على زين العابدين</t>
  </si>
  <si>
    <t>محمد جمال محمود السماحى</t>
  </si>
  <si>
    <t>بيك اب</t>
  </si>
  <si>
    <t>اسلام علاء اسماعيل</t>
  </si>
  <si>
    <t>بيك أب</t>
  </si>
  <si>
    <t>محمد مجدى يونس السيد</t>
  </si>
  <si>
    <t>محمود صبرى متولى</t>
  </si>
  <si>
    <t>ايهاب محمد عبد الرحمن</t>
  </si>
  <si>
    <t>مسئول فرع</t>
  </si>
  <si>
    <t>محمد احمد عفيفى محمود</t>
  </si>
  <si>
    <t>مدير فرع</t>
  </si>
  <si>
    <t>مرسى محمد محمد مرسى</t>
  </si>
  <si>
    <t>محمد سيد بهدلى ابو زيد</t>
  </si>
  <si>
    <t>م.مدير فرع</t>
  </si>
  <si>
    <t>مسئول صاله</t>
  </si>
  <si>
    <t>محمد مصلح حجازى زرزور</t>
  </si>
  <si>
    <t>مدير صاله</t>
  </si>
  <si>
    <t>احمد عبد العزيز محمد المحراث</t>
  </si>
  <si>
    <t>وظائف أخرى</t>
  </si>
  <si>
    <t>برسله</t>
  </si>
  <si>
    <t>محمد على علام</t>
  </si>
  <si>
    <t>سواق</t>
  </si>
  <si>
    <t>عبد السلام نصار عبداللطيف</t>
  </si>
  <si>
    <t>تجهيزات</t>
  </si>
  <si>
    <t>على عبد الستار</t>
  </si>
  <si>
    <t>خالد محمد محمد عبد الرحمن</t>
  </si>
  <si>
    <t>محمد جمال محمود السماحي</t>
  </si>
  <si>
    <t xml:space="preserve"> محمود عبد الرحيم  عبدالوهاب</t>
  </si>
  <si>
    <t>حماد جمال السيد حماد الضبع</t>
  </si>
  <si>
    <t xml:space="preserve">سليمان محمد بابكر </t>
  </si>
  <si>
    <t xml:space="preserve">محمد باسم فتحي </t>
  </si>
  <si>
    <t>محمد رجب رشاد</t>
  </si>
  <si>
    <t>احمد علاء السيد البرلسي</t>
  </si>
  <si>
    <t>ابراهيم لحمد ابراهيم عامر</t>
  </si>
  <si>
    <t>محمد عبد الفتاح محمد</t>
  </si>
  <si>
    <t>محمود يحيى محمد عبد العال</t>
  </si>
  <si>
    <t xml:space="preserve">ابراهيم عبد المقصود ابراهيم </t>
  </si>
  <si>
    <t>هشام محمد عبدالهادي</t>
  </si>
  <si>
    <t xml:space="preserve">محمد سعد ذكي حمودة </t>
  </si>
  <si>
    <t>16:09</t>
  </si>
  <si>
    <t xml:space="preserve"> </t>
  </si>
  <si>
    <t>20:58</t>
  </si>
  <si>
    <t>20:57</t>
  </si>
  <si>
    <t>21:02</t>
  </si>
  <si>
    <t>20:35</t>
  </si>
  <si>
    <t>21:58</t>
  </si>
  <si>
    <t>19:31</t>
  </si>
  <si>
    <t>17:10</t>
  </si>
  <si>
    <t>16:54</t>
  </si>
  <si>
    <t>16:13</t>
  </si>
  <si>
    <t>23:06</t>
  </si>
  <si>
    <t>17:49</t>
  </si>
  <si>
    <t>17:56</t>
  </si>
  <si>
    <t>17:47</t>
  </si>
  <si>
    <t>14:51</t>
  </si>
  <si>
    <t>17:25</t>
  </si>
  <si>
    <t>21:37</t>
  </si>
  <si>
    <t>20:17</t>
  </si>
  <si>
    <t>20:16</t>
  </si>
  <si>
    <t>20:52</t>
  </si>
  <si>
    <t>20:12</t>
  </si>
  <si>
    <t>19:42</t>
  </si>
  <si>
    <t>20:43</t>
  </si>
  <si>
    <t>21:21</t>
  </si>
  <si>
    <t>20:39</t>
  </si>
  <si>
    <t>22:30</t>
  </si>
  <si>
    <t>20:56</t>
  </si>
  <si>
    <t>20:15</t>
  </si>
  <si>
    <t>20:33</t>
  </si>
  <si>
    <t>19:54</t>
  </si>
  <si>
    <t>20:34</t>
  </si>
  <si>
    <t>22:51</t>
  </si>
  <si>
    <t>20:37</t>
  </si>
  <si>
    <t>22:16</t>
  </si>
  <si>
    <t>19:44</t>
  </si>
  <si>
    <t>20:24</t>
  </si>
  <si>
    <t>20:21</t>
  </si>
  <si>
    <t>19:28</t>
  </si>
  <si>
    <t>20:50</t>
  </si>
  <si>
    <t>19:14</t>
  </si>
  <si>
    <t>20:06</t>
  </si>
  <si>
    <t>18:45</t>
  </si>
  <si>
    <t>20:00</t>
  </si>
  <si>
    <t>19:33</t>
  </si>
  <si>
    <t>20:13</t>
  </si>
  <si>
    <t>20:19</t>
  </si>
  <si>
    <t>20:29</t>
  </si>
  <si>
    <t>18:53</t>
  </si>
  <si>
    <t>20:09</t>
  </si>
  <si>
    <t>14:13</t>
  </si>
  <si>
    <t>22:12</t>
  </si>
  <si>
    <t>20:04</t>
  </si>
  <si>
    <t>19:29</t>
  </si>
  <si>
    <t>20:03</t>
  </si>
  <si>
    <t>23:30</t>
  </si>
  <si>
    <t>21:12</t>
  </si>
  <si>
    <t>21:19</t>
  </si>
  <si>
    <t>19:07</t>
  </si>
  <si>
    <t>22:11</t>
  </si>
  <si>
    <t>20:44</t>
  </si>
  <si>
    <t>20:31</t>
  </si>
  <si>
    <t>20:53</t>
  </si>
  <si>
    <t>20:25</t>
  </si>
  <si>
    <t>20:59</t>
  </si>
  <si>
    <t>19:55</t>
  </si>
  <si>
    <t>20:10</t>
  </si>
  <si>
    <t>21:10</t>
  </si>
  <si>
    <t>20:18</t>
  </si>
  <si>
    <t>19:48</t>
  </si>
  <si>
    <t>19:32</t>
  </si>
  <si>
    <t>23:12</t>
  </si>
  <si>
    <t>19:41</t>
  </si>
  <si>
    <t>19:49</t>
  </si>
  <si>
    <t>20:23</t>
  </si>
  <si>
    <t>19:58</t>
  </si>
  <si>
    <t>18:51</t>
  </si>
  <si>
    <t>19:57</t>
  </si>
  <si>
    <t>19:45</t>
  </si>
  <si>
    <t>19:39</t>
  </si>
  <si>
    <t>19:34</t>
  </si>
  <si>
    <t>19:18</t>
  </si>
  <si>
    <t>18:16</t>
  </si>
  <si>
    <t>19:47</t>
  </si>
  <si>
    <t>18:47</t>
  </si>
  <si>
    <t>20:01</t>
  </si>
  <si>
    <t>23:54</t>
  </si>
  <si>
    <t>14:00</t>
  </si>
  <si>
    <t>21:01</t>
  </si>
  <si>
    <t>22:04</t>
  </si>
  <si>
    <t>21:03</t>
  </si>
  <si>
    <t>21:14</t>
  </si>
  <si>
    <t>17:24</t>
  </si>
  <si>
    <t>16:48</t>
  </si>
  <si>
    <t>17:42</t>
  </si>
  <si>
    <t>17:04</t>
  </si>
  <si>
    <t>17:08</t>
  </si>
  <si>
    <t>17:13</t>
  </si>
  <si>
    <t>16:34</t>
  </si>
  <si>
    <t>14:55</t>
  </si>
  <si>
    <t>16:19</t>
  </si>
  <si>
    <t>16:18</t>
  </si>
  <si>
    <t>16:04</t>
  </si>
  <si>
    <t>17:00</t>
  </si>
  <si>
    <t>15:00</t>
  </si>
  <si>
    <t>16:17</t>
  </si>
  <si>
    <t>23:40</t>
  </si>
  <si>
    <t>12:24</t>
  </si>
  <si>
    <t>23:05</t>
  </si>
  <si>
    <t>15:36</t>
  </si>
  <si>
    <t>15:25</t>
  </si>
  <si>
    <t>15:04</t>
  </si>
  <si>
    <t>15:14</t>
  </si>
  <si>
    <t>14:30</t>
  </si>
  <si>
    <t>17:37</t>
  </si>
  <si>
    <t>15:05</t>
  </si>
  <si>
    <t>14:59</t>
  </si>
  <si>
    <t>15:09</t>
  </si>
  <si>
    <t>15:06</t>
  </si>
  <si>
    <t>15:51</t>
  </si>
  <si>
    <t>14:54</t>
  </si>
  <si>
    <t>15:55</t>
  </si>
  <si>
    <t>16:20</t>
  </si>
  <si>
    <t>15:07</t>
  </si>
  <si>
    <t>15:03</t>
  </si>
  <si>
    <t>14:50</t>
  </si>
  <si>
    <t>19:50</t>
  </si>
  <si>
    <t>16:16</t>
  </si>
  <si>
    <t>23:25</t>
  </si>
  <si>
    <t>14:44</t>
  </si>
  <si>
    <t>14:56</t>
  </si>
  <si>
    <t>14:43</t>
  </si>
  <si>
    <t>13:49</t>
  </si>
  <si>
    <t>14:47</t>
  </si>
  <si>
    <t>17:54</t>
  </si>
  <si>
    <t>17:34</t>
  </si>
  <si>
    <t>18:06</t>
  </si>
  <si>
    <t>20:05</t>
  </si>
  <si>
    <t>20:36</t>
  </si>
  <si>
    <t>21:29</t>
  </si>
  <si>
    <t>22:14</t>
  </si>
  <si>
    <t>21:07</t>
  </si>
  <si>
    <t>21:31</t>
  </si>
  <si>
    <t>16:51</t>
  </si>
  <si>
    <t>16:32</t>
  </si>
  <si>
    <t>16:37</t>
  </si>
  <si>
    <t>16:47</t>
  </si>
  <si>
    <t>16:43</t>
  </si>
  <si>
    <t>16:39</t>
  </si>
  <si>
    <t>17:27</t>
  </si>
  <si>
    <t>17:02</t>
  </si>
  <si>
    <t>16:49</t>
  </si>
  <si>
    <t>16:35</t>
  </si>
  <si>
    <t>16:41</t>
  </si>
  <si>
    <t>16:45</t>
  </si>
  <si>
    <t>16:42</t>
  </si>
  <si>
    <t>16:53</t>
  </si>
  <si>
    <t>17:01</t>
  </si>
  <si>
    <t>16:58</t>
  </si>
  <si>
    <t>17:15</t>
  </si>
  <si>
    <t>16:56</t>
  </si>
  <si>
    <t>16:50</t>
  </si>
  <si>
    <t>14:58</t>
  </si>
  <si>
    <t>16:00</t>
  </si>
  <si>
    <t>15:08</t>
  </si>
  <si>
    <t>16:08</t>
  </si>
  <si>
    <t>13:06</t>
  </si>
  <si>
    <t>12:03</t>
  </si>
  <si>
    <t>15:42</t>
  </si>
  <si>
    <t>22:13</t>
  </si>
  <si>
    <t>21:46</t>
  </si>
  <si>
    <t>21:43</t>
  </si>
  <si>
    <t>21:26</t>
  </si>
  <si>
    <t>21:06</t>
  </si>
  <si>
    <t>20:14</t>
  </si>
  <si>
    <t>20:28</t>
  </si>
  <si>
    <t>18:26</t>
  </si>
  <si>
    <t>19:56</t>
  </si>
  <si>
    <t>20:30</t>
  </si>
  <si>
    <t>21:18</t>
  </si>
  <si>
    <t>12:09</t>
  </si>
  <si>
    <t>23:59</t>
  </si>
  <si>
    <t>15:44</t>
  </si>
  <si>
    <t>15:02</t>
  </si>
  <si>
    <t>14:57</t>
  </si>
  <si>
    <t>16:59</t>
  </si>
  <si>
    <t>21:35</t>
  </si>
  <si>
    <t>17:19</t>
  </si>
  <si>
    <t>17:41</t>
  </si>
  <si>
    <t>17:33</t>
  </si>
  <si>
    <t>17:20</t>
  </si>
  <si>
    <t>18:22</t>
  </si>
  <si>
    <t>17:23</t>
  </si>
  <si>
    <t>17:48</t>
  </si>
  <si>
    <t>18:24</t>
  </si>
  <si>
    <t>17:26</t>
  </si>
  <si>
    <t>17:18</t>
  </si>
  <si>
    <t>17:17</t>
  </si>
  <si>
    <t>17:03</t>
  </si>
  <si>
    <t>17:14</t>
  </si>
  <si>
    <t>17:28</t>
  </si>
  <si>
    <t>15:49</t>
  </si>
  <si>
    <t>15:40</t>
  </si>
  <si>
    <t>17:21</t>
  </si>
  <si>
    <t>15:18</t>
  </si>
  <si>
    <t>17:45</t>
  </si>
  <si>
    <t>23:42</t>
  </si>
  <si>
    <t>21:59</t>
  </si>
  <si>
    <t>21:00</t>
  </si>
  <si>
    <t>21:25</t>
  </si>
  <si>
    <t>22:26</t>
  </si>
  <si>
    <t>21:05</t>
  </si>
  <si>
    <t>21:16</t>
  </si>
  <si>
    <t>21:32</t>
  </si>
  <si>
    <t>20:51</t>
  </si>
  <si>
    <t>14:25</t>
  </si>
  <si>
    <t>22:02</t>
  </si>
  <si>
    <t>21:09</t>
  </si>
  <si>
    <t>22:31</t>
  </si>
  <si>
    <t>22:09</t>
  </si>
  <si>
    <t>21:36</t>
  </si>
  <si>
    <t>21:20</t>
  </si>
  <si>
    <t>22:24</t>
  </si>
  <si>
    <t>21:49</t>
  </si>
  <si>
    <t>21:30</t>
  </si>
  <si>
    <t>21:04</t>
  </si>
  <si>
    <t>22:45</t>
  </si>
  <si>
    <t>19:30</t>
  </si>
  <si>
    <t>20:11</t>
  </si>
  <si>
    <t>20:32</t>
  </si>
  <si>
    <t>21:24</t>
  </si>
  <si>
    <t>21:38</t>
  </si>
  <si>
    <t>19:40</t>
  </si>
  <si>
    <t>19:52</t>
  </si>
  <si>
    <t>20:07</t>
  </si>
  <si>
    <t>23:27</t>
  </si>
  <si>
    <t>12:38</t>
  </si>
  <si>
    <t>23:45</t>
  </si>
  <si>
    <t>14:11</t>
  </si>
  <si>
    <t>23:53</t>
  </si>
  <si>
    <t>13:51</t>
  </si>
  <si>
    <t>13:50</t>
  </si>
  <si>
    <t>23:46</t>
  </si>
  <si>
    <t>19:37</t>
  </si>
  <si>
    <t>19:11</t>
  </si>
  <si>
    <t>19:02</t>
  </si>
  <si>
    <t>18:57</t>
  </si>
  <si>
    <t>19:09</t>
  </si>
  <si>
    <t>18:25</t>
  </si>
  <si>
    <t>15:37</t>
  </si>
  <si>
    <t>14:06</t>
  </si>
  <si>
    <t>12:40</t>
  </si>
  <si>
    <t>15:57</t>
  </si>
  <si>
    <t>18:54</t>
  </si>
  <si>
    <t>15:30</t>
  </si>
  <si>
    <t>13:13</t>
  </si>
  <si>
    <t>12:42</t>
  </si>
  <si>
    <t>13:41</t>
  </si>
  <si>
    <t>13:28</t>
  </si>
  <si>
    <t>23:57</t>
  </si>
  <si>
    <t>23:55</t>
  </si>
  <si>
    <t>13:43</t>
  </si>
  <si>
    <t>23:50</t>
  </si>
  <si>
    <t>19:04</t>
  </si>
  <si>
    <t>13:40</t>
  </si>
  <si>
    <t>13:42</t>
  </si>
  <si>
    <t>23:58</t>
  </si>
  <si>
    <t>13:33</t>
  </si>
  <si>
    <t>13:32</t>
  </si>
  <si>
    <t>13:34</t>
  </si>
  <si>
    <t>13:35</t>
  </si>
  <si>
    <t>23:56</t>
  </si>
  <si>
    <t>13:36</t>
  </si>
  <si>
    <t>13:18</t>
  </si>
  <si>
    <t>13:44</t>
  </si>
  <si>
    <t>13:47</t>
  </si>
  <si>
    <t>13:54</t>
  </si>
  <si>
    <t>13:46</t>
  </si>
  <si>
    <t>23:43</t>
  </si>
  <si>
    <t>14:52</t>
  </si>
  <si>
    <t>15:01</t>
  </si>
  <si>
    <t>15:24</t>
  </si>
  <si>
    <t>15:11</t>
  </si>
  <si>
    <t>14:10</t>
  </si>
  <si>
    <t>13:56</t>
  </si>
  <si>
    <t>14:53</t>
  </si>
  <si>
    <t>14:45</t>
  </si>
  <si>
    <t>13:26</t>
  </si>
  <si>
    <t>14:14</t>
  </si>
  <si>
    <t>18:10</t>
  </si>
  <si>
    <t>17:39</t>
  </si>
  <si>
    <t>17:16</t>
  </si>
  <si>
    <t>17:40</t>
  </si>
  <si>
    <t>14:21</t>
  </si>
  <si>
    <t>16:55</t>
  </si>
  <si>
    <t>18:37</t>
  </si>
  <si>
    <t>17:53</t>
  </si>
  <si>
    <t>20:45</t>
  </si>
  <si>
    <t>22:10</t>
  </si>
  <si>
    <t>12:21</t>
  </si>
  <si>
    <t>21:17</t>
  </si>
  <si>
    <t>21:40</t>
  </si>
  <si>
    <t>20:08</t>
  </si>
  <si>
    <t>12:45</t>
  </si>
  <si>
    <t>14:31</t>
  </si>
  <si>
    <t>14:32</t>
  </si>
  <si>
    <t>14:12</t>
  </si>
  <si>
    <t>14:49</t>
  </si>
  <si>
    <t>14:08</t>
  </si>
  <si>
    <t>12:26</t>
  </si>
  <si>
    <t>15:15</t>
  </si>
  <si>
    <t>13:38</t>
  </si>
  <si>
    <t>15:19</t>
  </si>
  <si>
    <t>12:48</t>
  </si>
  <si>
    <t>15:21</t>
  </si>
  <si>
    <t>23:03</t>
  </si>
  <si>
    <t>14:41</t>
  </si>
  <si>
    <t>14:18</t>
  </si>
  <si>
    <t>23:51</t>
  </si>
  <si>
    <t>14:38</t>
  </si>
  <si>
    <t>14:16</t>
  </si>
  <si>
    <t>15:31</t>
  </si>
  <si>
    <t>23:24</t>
  </si>
  <si>
    <t>14:24</t>
  </si>
  <si>
    <t>15:28</t>
  </si>
  <si>
    <t>23:41</t>
  </si>
  <si>
    <t>14:42</t>
  </si>
  <si>
    <t>22:55</t>
  </si>
  <si>
    <t>22:49</t>
  </si>
  <si>
    <t>12:18</t>
  </si>
  <si>
    <t>12:00</t>
  </si>
  <si>
    <t>12:57</t>
  </si>
  <si>
    <t>12:28</t>
  </si>
  <si>
    <t>22:40</t>
  </si>
  <si>
    <t>12:12</t>
  </si>
  <si>
    <t>12:56</t>
  </si>
  <si>
    <t>13:01</t>
  </si>
  <si>
    <t>13:45</t>
  </si>
  <si>
    <t>12:13</t>
  </si>
  <si>
    <t>12:27</t>
  </si>
  <si>
    <t>23:37</t>
  </si>
  <si>
    <t>13:07</t>
  </si>
  <si>
    <t>12:43</t>
  </si>
  <si>
    <t>12:41</t>
  </si>
  <si>
    <t>12:46</t>
  </si>
  <si>
    <t>12:58</t>
  </si>
  <si>
    <t>13:09</t>
  </si>
  <si>
    <t>14:36</t>
  </si>
  <si>
    <t>12:55</t>
  </si>
  <si>
    <t>14:09</t>
  </si>
  <si>
    <t>13:25</t>
  </si>
  <si>
    <t>13:15</t>
  </si>
  <si>
    <t>13:52</t>
  </si>
  <si>
    <t>13:48</t>
  </si>
  <si>
    <t>12:23</t>
  </si>
  <si>
    <t>12:47</t>
  </si>
  <si>
    <t>21:48</t>
  </si>
  <si>
    <t>19:27</t>
  </si>
  <si>
    <t>19:59</t>
  </si>
  <si>
    <t>21:44</t>
  </si>
  <si>
    <t>20:48</t>
  </si>
  <si>
    <t>22:34</t>
  </si>
  <si>
    <t>17:07</t>
  </si>
  <si>
    <t>17:06</t>
  </si>
  <si>
    <t>18:59</t>
  </si>
  <si>
    <t>18:00</t>
  </si>
  <si>
    <t>18:01</t>
  </si>
  <si>
    <t>18:35</t>
  </si>
  <si>
    <t>15:16</t>
  </si>
  <si>
    <t>12:02</t>
  </si>
  <si>
    <t>21:27</t>
  </si>
  <si>
    <t>21:34</t>
  </si>
  <si>
    <t>12:10</t>
  </si>
  <si>
    <t>15:10</t>
  </si>
  <si>
    <t>12:11</t>
  </si>
  <si>
    <t>21:08</t>
  </si>
  <si>
    <t>21:39</t>
  </si>
  <si>
    <t>23:32</t>
  </si>
  <si>
    <t>21:33</t>
  </si>
  <si>
    <t>17:35</t>
  </si>
  <si>
    <t>17:12</t>
  </si>
  <si>
    <t>18:13</t>
  </si>
  <si>
    <t>17:55</t>
  </si>
  <si>
    <t>16:40</t>
  </si>
  <si>
    <t>17:58</t>
  </si>
  <si>
    <t>17:29</t>
  </si>
  <si>
    <t>18:14</t>
  </si>
  <si>
    <t>17:09</t>
  </si>
  <si>
    <t>18:41</t>
  </si>
  <si>
    <t>18:29</t>
  </si>
  <si>
    <t>19:12</t>
  </si>
  <si>
    <t>18:21</t>
  </si>
  <si>
    <t>18:07</t>
  </si>
  <si>
    <t>18:15</t>
  </si>
  <si>
    <t>18:18</t>
  </si>
  <si>
    <t>18:33</t>
  </si>
  <si>
    <t>18:31</t>
  </si>
  <si>
    <t>18:40</t>
  </si>
  <si>
    <t>18:23</t>
  </si>
  <si>
    <t>19:13</t>
  </si>
  <si>
    <t>23:19</t>
  </si>
  <si>
    <t>15:34</t>
  </si>
  <si>
    <t>13:58</t>
  </si>
  <si>
    <t>15:53</t>
  </si>
  <si>
    <t>13:24</t>
  </si>
  <si>
    <t>14:04</t>
  </si>
  <si>
    <t>14:37</t>
  </si>
  <si>
    <t>14:03</t>
  </si>
  <si>
    <t>13:57</t>
  </si>
  <si>
    <t>19:38</t>
  </si>
  <si>
    <t>19:21</t>
  </si>
  <si>
    <t>19:06</t>
  </si>
  <si>
    <t>18:50</t>
  </si>
  <si>
    <t>13:22</t>
  </si>
  <si>
    <t>18:03</t>
  </si>
  <si>
    <t>18:19</t>
  </si>
  <si>
    <t>19:08</t>
  </si>
  <si>
    <t>17:57</t>
  </si>
  <si>
    <t>14:19</t>
  </si>
  <si>
    <t>16:10</t>
  </si>
  <si>
    <t>16:24</t>
  </si>
  <si>
    <t>17:05</t>
  </si>
  <si>
    <t>16:30</t>
  </si>
  <si>
    <t>15:33</t>
  </si>
  <si>
    <t>13:02</t>
  </si>
  <si>
    <t>23:29</t>
  </si>
  <si>
    <t>15:12</t>
  </si>
  <si>
    <t>17:59</t>
  </si>
  <si>
    <t>18:04</t>
  </si>
  <si>
    <t>14:26</t>
  </si>
  <si>
    <t>14:15</t>
  </si>
  <si>
    <t>14:17</t>
  </si>
  <si>
    <t>15:29</t>
  </si>
  <si>
    <t>22:53</t>
  </si>
  <si>
    <t>15:58</t>
  </si>
  <si>
    <t>15:54</t>
  </si>
  <si>
    <t>16:52</t>
  </si>
  <si>
    <t>17:31</t>
  </si>
  <si>
    <t>19:24</t>
  </si>
  <si>
    <t>14:40</t>
  </si>
  <si>
    <t>14:01</t>
  </si>
  <si>
    <t>15:26</t>
  </si>
  <si>
    <t>14:05</t>
  </si>
  <si>
    <t>15:35</t>
  </si>
  <si>
    <t>15:39</t>
  </si>
  <si>
    <t>15:32</t>
  </si>
  <si>
    <t>14:28</t>
  </si>
  <si>
    <t>15:46</t>
  </si>
  <si>
    <t>14:34</t>
  </si>
  <si>
    <t>14:29</t>
  </si>
  <si>
    <t>15:47</t>
  </si>
  <si>
    <t>15:27</t>
  </si>
  <si>
    <t>17:30</t>
  </si>
  <si>
    <t>19:51</t>
  </si>
  <si>
    <t>13:53</t>
  </si>
  <si>
    <t>16:57</t>
  </si>
  <si>
    <t>14:20</t>
  </si>
  <si>
    <t>20:38</t>
  </si>
  <si>
    <t>20:20</t>
  </si>
  <si>
    <t>16:36</t>
  </si>
  <si>
    <t>16:26</t>
  </si>
  <si>
    <t>16:44</t>
  </si>
  <si>
    <t>16:22</t>
  </si>
  <si>
    <t>16:46</t>
  </si>
  <si>
    <t>16:27</t>
  </si>
  <si>
    <t>16:21</t>
  </si>
  <si>
    <t>20:55</t>
  </si>
  <si>
    <t>21:11</t>
  </si>
  <si>
    <t>13:17</t>
  </si>
  <si>
    <t>13:31</t>
  </si>
  <si>
    <t>13:16</t>
  </si>
  <si>
    <t>13:08</t>
  </si>
  <si>
    <t>13:14</t>
  </si>
  <si>
    <t>13:11</t>
  </si>
  <si>
    <t>12:54</t>
  </si>
  <si>
    <t>13:20</t>
  </si>
  <si>
    <t>13:03</t>
  </si>
  <si>
    <t>13:00</t>
  </si>
  <si>
    <t>23:01</t>
  </si>
  <si>
    <t>12:07</t>
  </si>
  <si>
    <t>12:14</t>
  </si>
  <si>
    <t>18:09</t>
  </si>
  <si>
    <t>18:05</t>
  </si>
  <si>
    <t>18:17</t>
  </si>
  <si>
    <t>18:11</t>
  </si>
  <si>
    <t>17:46</t>
  </si>
  <si>
    <t>12:53</t>
  </si>
  <si>
    <t>13:12</t>
  </si>
  <si>
    <t>13:37</t>
  </si>
  <si>
    <t>23:00</t>
  </si>
  <si>
    <t>22:22</t>
  </si>
  <si>
    <t>22:18</t>
  </si>
  <si>
    <t>14:39</t>
  </si>
  <si>
    <t>22:03</t>
  </si>
  <si>
    <t>22:57</t>
  </si>
  <si>
    <t>21:55</t>
  </si>
  <si>
    <t>21:15</t>
  </si>
  <si>
    <t>21:47</t>
  </si>
  <si>
    <t>20:49</t>
  </si>
  <si>
    <t>20:47</t>
  </si>
  <si>
    <t>23:31</t>
  </si>
  <si>
    <t>21:28</t>
  </si>
  <si>
    <t>19:36</t>
  </si>
  <si>
    <t>19:43</t>
  </si>
  <si>
    <t>12:08</t>
  </si>
  <si>
    <t>20:41</t>
  </si>
  <si>
    <t>12:33</t>
  </si>
  <si>
    <t>23:39</t>
  </si>
  <si>
    <t>23:26</t>
  </si>
  <si>
    <t>21:50</t>
  </si>
  <si>
    <t>18:27</t>
  </si>
  <si>
    <t>19:20</t>
  </si>
  <si>
    <t>18:39</t>
  </si>
  <si>
    <t>18:38</t>
  </si>
  <si>
    <t>19:10</t>
  </si>
  <si>
    <t>18:08</t>
  </si>
  <si>
    <t>16:28</t>
  </si>
  <si>
    <t>12:19</t>
  </si>
  <si>
    <t>12:04</t>
  </si>
  <si>
    <t>12:01</t>
  </si>
  <si>
    <t>08:56</t>
  </si>
  <si>
    <t>08:55</t>
  </si>
  <si>
    <t>09:13</t>
  </si>
  <si>
    <t>09:04</t>
  </si>
  <si>
    <t>09:05</t>
  </si>
  <si>
    <t>09:35</t>
  </si>
  <si>
    <t>03:09</t>
  </si>
  <si>
    <t>06:46</t>
  </si>
  <si>
    <t>07:25</t>
  </si>
  <si>
    <t>06:17</t>
  </si>
  <si>
    <t>09:33</t>
  </si>
  <si>
    <t>09:22</t>
  </si>
  <si>
    <t>08:43</t>
  </si>
  <si>
    <t>07:55</t>
  </si>
  <si>
    <t>02:56</t>
  </si>
  <si>
    <t>03:08</t>
  </si>
  <si>
    <t>03:24</t>
  </si>
  <si>
    <t>02:51</t>
  </si>
  <si>
    <t>03:21</t>
  </si>
  <si>
    <t>04:13</t>
  </si>
  <si>
    <t>03:45</t>
  </si>
  <si>
    <t>03:33</t>
  </si>
  <si>
    <t>02:58</t>
  </si>
  <si>
    <t>03:16</t>
  </si>
  <si>
    <t>03:04</t>
  </si>
  <si>
    <t>03:38</t>
  </si>
  <si>
    <t>03:44</t>
  </si>
  <si>
    <t>03:23</t>
  </si>
  <si>
    <t>03:18</t>
  </si>
  <si>
    <t>03:50</t>
  </si>
  <si>
    <t>03:01</t>
  </si>
  <si>
    <t>03:30</t>
  </si>
  <si>
    <t>10:05</t>
  </si>
  <si>
    <t>10:09</t>
  </si>
  <si>
    <t>10:14</t>
  </si>
  <si>
    <t>10:06</t>
  </si>
  <si>
    <t>10:15</t>
  </si>
  <si>
    <t>10:17</t>
  </si>
  <si>
    <t>09:29</t>
  </si>
  <si>
    <t>10:38</t>
  </si>
  <si>
    <t>10:00</t>
  </si>
  <si>
    <t>10:08</t>
  </si>
  <si>
    <t>10:01</t>
  </si>
  <si>
    <t>10:19</t>
  </si>
  <si>
    <t>10:02</t>
  </si>
  <si>
    <t>09:41</t>
  </si>
  <si>
    <t>10:26</t>
  </si>
  <si>
    <t>10:46</t>
  </si>
  <si>
    <t>10:28</t>
  </si>
  <si>
    <t>11:00</t>
  </si>
  <si>
    <t>10:33</t>
  </si>
  <si>
    <t>11:08</t>
  </si>
  <si>
    <t>10:53</t>
  </si>
  <si>
    <t>10:11</t>
  </si>
  <si>
    <t>10:24</t>
  </si>
  <si>
    <t>10:34</t>
  </si>
  <si>
    <t>10:42</t>
  </si>
  <si>
    <t>10:20</t>
  </si>
  <si>
    <t>10:52</t>
  </si>
  <si>
    <t>10:35</t>
  </si>
  <si>
    <t>10:21</t>
  </si>
  <si>
    <t>10:18</t>
  </si>
  <si>
    <t>11:01</t>
  </si>
  <si>
    <t>10:22</t>
  </si>
  <si>
    <t>10:23</t>
  </si>
  <si>
    <t>10:37</t>
  </si>
  <si>
    <t>09:58</t>
  </si>
  <si>
    <t>10:12</t>
  </si>
  <si>
    <t>10:07</t>
  </si>
  <si>
    <t>09:56</t>
  </si>
  <si>
    <t>09:59</t>
  </si>
  <si>
    <t>10:13</t>
  </si>
  <si>
    <t>10:03</t>
  </si>
  <si>
    <t>07:59</t>
  </si>
  <si>
    <t>11:51</t>
  </si>
  <si>
    <t>00:00</t>
  </si>
  <si>
    <t>11:48</t>
  </si>
  <si>
    <t>02:59</t>
  </si>
  <si>
    <t>11:45</t>
  </si>
  <si>
    <t>00:02</t>
  </si>
  <si>
    <t>11:49</t>
  </si>
  <si>
    <t>00:03</t>
  </si>
  <si>
    <t>00:07</t>
  </si>
  <si>
    <t>11:32</t>
  </si>
  <si>
    <t>00:28</t>
  </si>
  <si>
    <t>06:59</t>
  </si>
  <si>
    <t>06:55</t>
  </si>
  <si>
    <t>06:56</t>
  </si>
  <si>
    <t>06:57</t>
  </si>
  <si>
    <t>06:54</t>
  </si>
  <si>
    <t>11:40</t>
  </si>
  <si>
    <t>11:46</t>
  </si>
  <si>
    <t>00:12</t>
  </si>
  <si>
    <t>07:02</t>
  </si>
  <si>
    <t>00:05</t>
  </si>
  <si>
    <t>00:06</t>
  </si>
  <si>
    <t>11:37</t>
  </si>
  <si>
    <t>10:58</t>
  </si>
  <si>
    <t>01:12</t>
  </si>
  <si>
    <t>11:52</t>
  </si>
  <si>
    <t>08:01</t>
  </si>
  <si>
    <t>02:55</t>
  </si>
  <si>
    <t>03:10</t>
  </si>
  <si>
    <t>03:17</t>
  </si>
  <si>
    <t>03:02</t>
  </si>
  <si>
    <t>03:22</t>
  </si>
  <si>
    <t>03:26</t>
  </si>
  <si>
    <t>02:54</t>
  </si>
  <si>
    <t>03:40</t>
  </si>
  <si>
    <t>09:03</t>
  </si>
  <si>
    <t>03:05</t>
  </si>
  <si>
    <t>02:57</t>
  </si>
  <si>
    <t>02:40</t>
  </si>
  <si>
    <t>03:20</t>
  </si>
  <si>
    <t>08:03</t>
  </si>
  <si>
    <t>08:00</t>
  </si>
  <si>
    <t>07:27</t>
  </si>
  <si>
    <t>08:09</t>
  </si>
  <si>
    <t>08:22</t>
  </si>
  <si>
    <t>08:02</t>
  </si>
  <si>
    <t>07:19</t>
  </si>
  <si>
    <t>07:33</t>
  </si>
  <si>
    <t>07:34</t>
  </si>
  <si>
    <t>07:03</t>
  </si>
  <si>
    <t>03:14</t>
  </si>
  <si>
    <t>08:16</t>
  </si>
  <si>
    <t>10:50</t>
  </si>
  <si>
    <t>03:07</t>
  </si>
  <si>
    <t>04:05</t>
  </si>
  <si>
    <t>02:53</t>
  </si>
  <si>
    <t>03:39</t>
  </si>
  <si>
    <t>03:11</t>
  </si>
  <si>
    <t>11:05</t>
  </si>
  <si>
    <t>10:27</t>
  </si>
  <si>
    <t>09:44</t>
  </si>
  <si>
    <t>11:25</t>
  </si>
  <si>
    <t>00:30</t>
  </si>
  <si>
    <t>02:42</t>
  </si>
  <si>
    <t>02:43</t>
  </si>
  <si>
    <t>03:34</t>
  </si>
  <si>
    <t>03:13</t>
  </si>
  <si>
    <t>03:27</t>
  </si>
  <si>
    <t>03:06</t>
  </si>
  <si>
    <t>02:47</t>
  </si>
  <si>
    <t>03:03</t>
  </si>
  <si>
    <t>03:28</t>
  </si>
  <si>
    <t>03:43</t>
  </si>
  <si>
    <t>03:00</t>
  </si>
  <si>
    <t>09:42</t>
  </si>
  <si>
    <t>09:16</t>
  </si>
  <si>
    <t>04:21</t>
  </si>
  <si>
    <t>08:26</t>
  </si>
  <si>
    <t>09:24</t>
  </si>
  <si>
    <t>09:09</t>
  </si>
  <si>
    <t>08:59</t>
  </si>
  <si>
    <t>09:53</t>
  </si>
  <si>
    <t>10:29</t>
  </si>
  <si>
    <t>10:16</t>
  </si>
  <si>
    <t>00:09</t>
  </si>
  <si>
    <t>11:47</t>
  </si>
  <si>
    <t>00:11</t>
  </si>
  <si>
    <t>00:01</t>
  </si>
  <si>
    <t>11:44</t>
  </si>
  <si>
    <t>01:07</t>
  </si>
  <si>
    <t>11:56</t>
  </si>
  <si>
    <t>11:53</t>
  </si>
  <si>
    <t>02:52</t>
  </si>
  <si>
    <t>03:19</t>
  </si>
  <si>
    <t>02:36</t>
  </si>
  <si>
    <t>02:35</t>
  </si>
  <si>
    <t>02:15</t>
  </si>
  <si>
    <t>01:30</t>
  </si>
  <si>
    <t>11:39</t>
  </si>
  <si>
    <t>07:43</t>
  </si>
  <si>
    <t>07:40</t>
  </si>
  <si>
    <t>07:10</t>
  </si>
  <si>
    <t>07:15</t>
  </si>
  <si>
    <t>07:30</t>
  </si>
  <si>
    <t>07:20</t>
  </si>
  <si>
    <t>07:21</t>
  </si>
  <si>
    <t>07:53</t>
  </si>
  <si>
    <t>07:32</t>
  </si>
  <si>
    <t>11:11</t>
  </si>
  <si>
    <t>07:46</t>
  </si>
  <si>
    <t>08:25</t>
  </si>
  <si>
    <t>08:21</t>
  </si>
  <si>
    <t>08:20</t>
  </si>
  <si>
    <t>08:17</t>
  </si>
  <si>
    <t>07:50</t>
  </si>
  <si>
    <t>02:11</t>
  </si>
  <si>
    <t>07:52</t>
  </si>
  <si>
    <t>07:44</t>
  </si>
  <si>
    <t>07:51</t>
  </si>
  <si>
    <t>08:36</t>
  </si>
  <si>
    <t>08:23</t>
  </si>
  <si>
    <t>08:35</t>
  </si>
  <si>
    <t>01:08</t>
  </si>
  <si>
    <t>01:56</t>
  </si>
  <si>
    <t>08:19</t>
  </si>
  <si>
    <t>00:18</t>
  </si>
  <si>
    <t>09:19</t>
  </si>
  <si>
    <t>09:51</t>
  </si>
  <si>
    <t>09:48</t>
  </si>
  <si>
    <t>10:04</t>
  </si>
  <si>
    <t>09:49</t>
  </si>
  <si>
    <t>10:25</t>
  </si>
  <si>
    <t>09:46</t>
  </si>
  <si>
    <t>09:14</t>
  </si>
  <si>
    <t>00:08</t>
  </si>
  <si>
    <t>00:04</t>
  </si>
  <si>
    <t>01:00</t>
  </si>
  <si>
    <t>08:57</t>
  </si>
  <si>
    <t>01:52</t>
  </si>
  <si>
    <t>01:49</t>
  </si>
  <si>
    <t>04:02</t>
  </si>
  <si>
    <t>00:19</t>
  </si>
  <si>
    <t>03:41</t>
  </si>
  <si>
    <t>04:06</t>
  </si>
  <si>
    <t>00:55</t>
  </si>
  <si>
    <t>11:35</t>
  </si>
  <si>
    <t>11:07</t>
  </si>
  <si>
    <t>11:57</t>
  </si>
  <si>
    <t>08:37</t>
  </si>
  <si>
    <t>09:00</t>
  </si>
  <si>
    <t>08:58</t>
  </si>
  <si>
    <t>00:37</t>
  </si>
  <si>
    <t>02:39</t>
  </si>
  <si>
    <t>02:48</t>
  </si>
  <si>
    <t>00:20</t>
  </si>
  <si>
    <t>08:12</t>
  </si>
  <si>
    <t>11:28</t>
  </si>
  <si>
    <t>01:13</t>
  </si>
  <si>
    <t>02:25</t>
  </si>
  <si>
    <t>00:17</t>
  </si>
  <si>
    <t>00:40</t>
  </si>
  <si>
    <t>00:50</t>
  </si>
  <si>
    <t>00:53</t>
  </si>
  <si>
    <t>01:17</t>
  </si>
  <si>
    <t>00:46</t>
  </si>
  <si>
    <t>00:38</t>
  </si>
  <si>
    <t>00:39</t>
  </si>
  <si>
    <t>11:19</t>
  </si>
  <si>
    <t>00:15</t>
  </si>
  <si>
    <t>01:04</t>
  </si>
  <si>
    <t>01:10</t>
  </si>
  <si>
    <t>01:19</t>
  </si>
  <si>
    <t>00:32</t>
  </si>
  <si>
    <t>00:51</t>
  </si>
  <si>
    <t>00:42</t>
  </si>
  <si>
    <t>01:06</t>
  </si>
  <si>
    <t>01:31</t>
  </si>
  <si>
    <t>00:44</t>
  </si>
  <si>
    <t>00:59</t>
  </si>
  <si>
    <t>11:17</t>
  </si>
  <si>
    <t>00:26</t>
  </si>
  <si>
    <t>01:02</t>
  </si>
  <si>
    <t>02:26</t>
  </si>
  <si>
    <t>01:05</t>
  </si>
  <si>
    <t>00:45</t>
  </si>
  <si>
    <t>02:00</t>
  </si>
  <si>
    <t>01:22</t>
  </si>
  <si>
    <t>00:34</t>
  </si>
  <si>
    <t>00:25</t>
  </si>
  <si>
    <t>02:20</t>
  </si>
  <si>
    <t>00:49</t>
  </si>
  <si>
    <t>01:53</t>
  </si>
  <si>
    <t>01:58</t>
  </si>
  <si>
    <t>10:36</t>
  </si>
  <si>
    <t>01:33</t>
  </si>
  <si>
    <t>10:30</t>
  </si>
  <si>
    <t>10:45</t>
  </si>
  <si>
    <t>02:23</t>
  </si>
  <si>
    <t>09:26</t>
  </si>
  <si>
    <t>02:08</t>
  </si>
  <si>
    <t>10:49</t>
  </si>
  <si>
    <t>00:14</t>
  </si>
  <si>
    <t>08:42</t>
  </si>
  <si>
    <t>09:01</t>
  </si>
  <si>
    <t>09:02</t>
  </si>
  <si>
    <t>11:59</t>
  </si>
  <si>
    <t>11:58</t>
  </si>
  <si>
    <t>08:38</t>
  </si>
  <si>
    <t>09:12</t>
  </si>
  <si>
    <t>09:54</t>
  </si>
  <si>
    <t>09:06</t>
  </si>
  <si>
    <t>09:47</t>
  </si>
  <si>
    <t>09:25</t>
  </si>
  <si>
    <t>09:57</t>
  </si>
  <si>
    <t>03:42</t>
  </si>
  <si>
    <t>04:01</t>
  </si>
  <si>
    <t>03:25</t>
  </si>
  <si>
    <t>03:35</t>
  </si>
  <si>
    <t>03:58</t>
  </si>
  <si>
    <t>03:55</t>
  </si>
  <si>
    <t>06:32</t>
  </si>
  <si>
    <t>06:43</t>
  </si>
  <si>
    <t>06:37</t>
  </si>
  <si>
    <t>06:44</t>
  </si>
  <si>
    <t>03:52</t>
  </si>
  <si>
    <t>06:36</t>
  </si>
  <si>
    <t>06:18</t>
  </si>
  <si>
    <t>08:06</t>
  </si>
  <si>
    <t>08:04</t>
  </si>
  <si>
    <t>07:36</t>
  </si>
  <si>
    <t>08:27</t>
  </si>
  <si>
    <t>08:24</t>
  </si>
  <si>
    <t>08:31</t>
  </si>
  <si>
    <t>08:33</t>
  </si>
  <si>
    <t>01:25</t>
  </si>
  <si>
    <t>01:03</t>
  </si>
  <si>
    <t>01:54</t>
  </si>
  <si>
    <t>02:01</t>
  </si>
  <si>
    <t>01:20</t>
  </si>
  <si>
    <t>00:35</t>
  </si>
  <si>
    <t>01:01</t>
  </si>
  <si>
    <t>01:16</t>
  </si>
  <si>
    <t>01:14</t>
  </si>
  <si>
    <t>01:57</t>
  </si>
  <si>
    <t>01:26</t>
  </si>
  <si>
    <t>09:32</t>
  </si>
  <si>
    <t>05:33</t>
  </si>
  <si>
    <t>01:37</t>
  </si>
  <si>
    <t>08:13</t>
  </si>
  <si>
    <t>02:03</t>
  </si>
  <si>
    <t>06:29</t>
  </si>
  <si>
    <t>06:01</t>
  </si>
  <si>
    <t>06:22</t>
  </si>
  <si>
    <t>06:05</t>
  </si>
  <si>
    <t>06:04</t>
  </si>
  <si>
    <t>06:08</t>
  </si>
  <si>
    <t>05:02</t>
  </si>
  <si>
    <t>06:19</t>
  </si>
  <si>
    <t>07:31</t>
  </si>
  <si>
    <t>06:00</t>
  </si>
  <si>
    <t>06:47</t>
  </si>
  <si>
    <t>02:32</t>
  </si>
  <si>
    <t>01:23</t>
  </si>
  <si>
    <t>01:15</t>
  </si>
  <si>
    <t>01:41</t>
  </si>
  <si>
    <t>11:22</t>
  </si>
  <si>
    <t>06:45</t>
  </si>
  <si>
    <t>06:25</t>
  </si>
  <si>
    <t>06:14</t>
  </si>
  <si>
    <t>06:03</t>
  </si>
  <si>
    <t>01:50</t>
  </si>
  <si>
    <t>02:14</t>
  </si>
  <si>
    <t>02:46</t>
  </si>
  <si>
    <t>00:36</t>
  </si>
  <si>
    <t>01:39</t>
  </si>
  <si>
    <t>03:51</t>
  </si>
  <si>
    <t>02:13</t>
  </si>
  <si>
    <t>11:33</t>
  </si>
  <si>
    <t>01:36</t>
  </si>
  <si>
    <t>09:18</t>
  </si>
  <si>
    <t>02:07</t>
  </si>
  <si>
    <t>02:17</t>
  </si>
  <si>
    <t>00:29</t>
  </si>
  <si>
    <t>00:27</t>
  </si>
  <si>
    <t>00:13</t>
  </si>
  <si>
    <t>00:58</t>
  </si>
  <si>
    <t>00:21</t>
  </si>
  <si>
    <t>09:08</t>
  </si>
  <si>
    <t>00:23</t>
  </si>
  <si>
    <t>01:48</t>
  </si>
  <si>
    <t>01:40</t>
  </si>
  <si>
    <t>01:11</t>
  </si>
  <si>
    <t>01:24</t>
  </si>
  <si>
    <t>01:28</t>
  </si>
  <si>
    <t>09:50</t>
  </si>
  <si>
    <t>09:43</t>
  </si>
  <si>
    <t>09:45</t>
  </si>
  <si>
    <t>09:52</t>
  </si>
  <si>
    <t>09:40</t>
  </si>
  <si>
    <t>09:31</t>
  </si>
  <si>
    <t>09:38</t>
  </si>
  <si>
    <t>10:10</t>
  </si>
  <si>
    <t>02:06</t>
  </si>
  <si>
    <t>01:27</t>
  </si>
  <si>
    <t>03:36</t>
  </si>
  <si>
    <t>08:52</t>
  </si>
  <si>
    <t>08:50</t>
  </si>
  <si>
    <t>09:17</t>
  </si>
  <si>
    <t>09:15</t>
  </si>
  <si>
    <t>09:20</t>
  </si>
  <si>
    <t>01:09</t>
  </si>
  <si>
    <t>00:24</t>
  </si>
  <si>
    <t>01:43</t>
  </si>
  <si>
    <t>00:57</t>
  </si>
  <si>
    <t>09:11</t>
  </si>
  <si>
    <t>00:10</t>
  </si>
  <si>
    <t>06:16</t>
  </si>
  <si>
    <t>06:21</t>
  </si>
  <si>
    <t>05:41</t>
  </si>
  <si>
    <t>07:11</t>
  </si>
  <si>
    <t>07:17</t>
  </si>
  <si>
    <t>07:07</t>
  </si>
  <si>
    <t>06:06</t>
  </si>
  <si>
    <t>02:04</t>
  </si>
  <si>
    <t>01:55</t>
  </si>
  <si>
    <t>02:02</t>
  </si>
  <si>
    <t>02:22</t>
  </si>
  <si>
    <t>01:59</t>
  </si>
  <si>
    <t>02:05</t>
  </si>
  <si>
    <t>01:35</t>
  </si>
  <si>
    <t>02:49</t>
  </si>
  <si>
    <t>11:42</t>
  </si>
  <si>
    <t>02:44</t>
  </si>
  <si>
    <t>09:21</t>
  </si>
  <si>
    <t>08:54</t>
  </si>
  <si>
    <t>09:10</t>
  </si>
  <si>
    <t>09:07</t>
  </si>
  <si>
    <t>02:38</t>
  </si>
  <si>
    <t>09:36</t>
  </si>
  <si>
    <t>10:59</t>
  </si>
  <si>
    <t>10:32</t>
  </si>
  <si>
    <t>11:43</t>
  </si>
  <si>
    <t>00:54</t>
  </si>
  <si>
    <t>02:16</t>
  </si>
  <si>
    <t>01:47</t>
  </si>
  <si>
    <t>08:30</t>
  </si>
  <si>
    <t>09:37</t>
  </si>
  <si>
    <t>09:39</t>
  </si>
  <si>
    <t>07:38</t>
  </si>
  <si>
    <t>07:37</t>
  </si>
  <si>
    <t>06:33</t>
  </si>
  <si>
    <t>01:32</t>
  </si>
  <si>
    <t>time-</t>
  </si>
  <si>
    <t>name</t>
  </si>
  <si>
    <t>Grand Total</t>
  </si>
  <si>
    <t>احمد ايمن توفيق علي</t>
  </si>
  <si>
    <t>محمد علي علام</t>
  </si>
  <si>
    <t>code</t>
  </si>
  <si>
    <t>(blank)</t>
  </si>
  <si>
    <t>الادارة القديمة</t>
  </si>
  <si>
    <t>صباحي</t>
  </si>
  <si>
    <t>مسائي</t>
  </si>
  <si>
    <t>ساعات العمل الرسمية</t>
  </si>
  <si>
    <t>Column1</t>
  </si>
  <si>
    <t>Column2</t>
  </si>
  <si>
    <t>اضافي/تاخير</t>
  </si>
  <si>
    <t>مسائي -</t>
  </si>
  <si>
    <t>صباحى-</t>
  </si>
  <si>
    <t>عدد ساعات العمل الفعليه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</si>
</sst>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\ h:mm\ \Am\Pm"/>
    <numFmt numFmtId="165" formatCode="[$-F400]h:mm:ss\ AM/PM"/>
    <numFmt numFmtId="166" formatCode="hh:mm"/>
  </numFmts>
  <fonts count="17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charset val="178"/>
    </font>
    <font>
      <b/>
      <i/>
      <sz val="12"/>
      <color rgb="FF000000"/>
      <name val="Calibri"/>
      <family val="2"/>
    </font>
    <font>
      <b/>
      <i/>
      <sz val="20"/>
      <color rgb="FF000000"/>
      <name val="Calibri"/>
      <family val="2"/>
    </font>
    <font>
      <b/>
      <i/>
      <sz val="11"/>
      <color rgb="FF000000"/>
      <name val="Calibri"/>
      <family val="2"/>
    </font>
    <font>
      <b/>
      <i/>
      <sz val="18"/>
      <color rgb="FF000000"/>
      <name val="Calibri"/>
      <family val="2"/>
    </font>
    <font>
      <b/>
      <i/>
      <sz val="16"/>
      <color rgb="FF000000"/>
      <name val="Calibri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6" fillId="0" borderId="0"/>
  </cellStyleXfs>
  <cellXfs count="85">
    <xf numFmtId="0" fontId="1" fillId="0" borderId="0" xfId="0" applyFont="1"/>
    <xf numFmtId="0" fontId="1" fillId="0" borderId="0" xfId="1" applyFont="1" applyFill="1" applyAlignment="1"/>
    <xf numFmtId="0" fontId="1" fillId="0" borderId="0" xfId="1" applyNumberFormat="1" applyFont="1" applyFill="1" applyAlignment="1"/>
    <xf numFmtId="165" fontId="1" fillId="0" borderId="0" xfId="0" applyNumberFormat="1" applyFont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Border="1"/>
    <xf numFmtId="14" fontId="6" fillId="0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1" fillId="0" borderId="0" xfId="1" applyNumberFormat="1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1" applyFont="1" applyFill="1" applyAlignment="1">
      <alignment horizontal="left" readingOrder="1"/>
    </xf>
    <xf numFmtId="0" fontId="1" fillId="0" borderId="0" xfId="0" applyFont="1" applyAlignment="1">
      <alignment horizontal="left" readingOrder="1"/>
    </xf>
    <xf numFmtId="0" fontId="9" fillId="3" borderId="0" xfId="1" applyFont="1" applyFill="1" applyAlignment="1">
      <alignment horizontal="center"/>
    </xf>
    <xf numFmtId="0" fontId="9" fillId="3" borderId="0" xfId="1" applyFont="1" applyFill="1" applyAlignment="1">
      <alignment horizontal="center" readingOrder="1"/>
    </xf>
    <xf numFmtId="0" fontId="11" fillId="0" borderId="0" xfId="0" applyFont="1"/>
    <xf numFmtId="165" fontId="11" fillId="0" borderId="0" xfId="0" applyNumberFormat="1" applyFont="1"/>
    <xf numFmtId="0" fontId="12" fillId="0" borderId="0" xfId="0" applyFont="1"/>
    <xf numFmtId="165" fontId="12" fillId="0" borderId="0" xfId="0" applyNumberFormat="1" applyFont="1"/>
    <xf numFmtId="0" fontId="11" fillId="0" borderId="0" xfId="0" applyFont="1" applyAlignment="1">
      <alignment horizontal="center"/>
    </xf>
    <xf numFmtId="14" fontId="1" fillId="0" borderId="0" xfId="0" applyNumberFormat="1" applyFont="1"/>
    <xf numFmtId="14" fontId="10" fillId="3" borderId="0" xfId="0" applyNumberFormat="1" applyFont="1" applyFill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4" fillId="0" borderId="4" xfId="0" applyFont="1" applyBorder="1"/>
    <xf numFmtId="0" fontId="14" fillId="0" borderId="5" xfId="0" applyFont="1" applyBorder="1"/>
    <xf numFmtId="0" fontId="14" fillId="0" borderId="6" xfId="0" applyFont="1" applyBorder="1"/>
    <xf numFmtId="0" fontId="14" fillId="0" borderId="7" xfId="0" applyFont="1" applyBorder="1"/>
    <xf numFmtId="14" fontId="14" fillId="0" borderId="2" xfId="0" applyNumberFormat="1" applyFont="1" applyBorder="1"/>
    <xf numFmtId="0" fontId="14" fillId="0" borderId="13" xfId="0" applyFont="1" applyBorder="1"/>
    <xf numFmtId="0" fontId="14" fillId="0" borderId="8" xfId="0" applyFont="1" applyBorder="1"/>
    <xf numFmtId="0" fontId="14" fillId="0" borderId="9" xfId="0" applyFont="1" applyBorder="1"/>
    <xf numFmtId="0" fontId="14" fillId="0" borderId="10" xfId="0" applyFont="1" applyBorder="1"/>
    <xf numFmtId="0" fontId="15" fillId="0" borderId="2" xfId="0" pivotButton="1" applyFont="1" applyBorder="1"/>
    <xf numFmtId="165" fontId="15" fillId="0" borderId="2" xfId="0" pivotButton="1" applyNumberFormat="1" applyFont="1" applyBorder="1"/>
    <xf numFmtId="0" fontId="15" fillId="0" borderId="5" xfId="0" applyFont="1" applyBorder="1"/>
    <xf numFmtId="14" fontId="15" fillId="0" borderId="2" xfId="0" applyNumberFormat="1" applyFont="1" applyBorder="1"/>
    <xf numFmtId="0" fontId="15" fillId="0" borderId="2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2" xfId="0" pivotButton="1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2" fontId="9" fillId="3" borderId="0" xfId="1" applyNumberFormat="1" applyFont="1" applyFill="1" applyAlignment="1">
      <alignment horizontal="center" vertical="center"/>
    </xf>
    <xf numFmtId="2" fontId="1" fillId="0" borderId="0" xfId="1" applyNumberFormat="1" applyFont="1" applyFill="1" applyAlignment="1">
      <alignment vertical="center"/>
    </xf>
    <xf numFmtId="165" fontId="9" fillId="3" borderId="0" xfId="1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vertical="center"/>
    </xf>
    <xf numFmtId="0" fontId="3" fillId="0" borderId="14" xfId="0" applyFont="1" applyFill="1" applyBorder="1"/>
    <xf numFmtId="0" fontId="3" fillId="2" borderId="14" xfId="0" applyFont="1" applyFill="1" applyBorder="1"/>
    <xf numFmtId="0" fontId="3" fillId="0" borderId="15" xfId="0" applyFont="1" applyFill="1" applyBorder="1"/>
    <xf numFmtId="0" fontId="6" fillId="0" borderId="16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0" borderId="17" xfId="0" applyFont="1" applyFill="1" applyBorder="1"/>
    <xf numFmtId="0" fontId="4" fillId="0" borderId="18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3" fillId="0" borderId="20" xfId="0" applyFont="1" applyFill="1" applyBorder="1"/>
    <xf numFmtId="0" fontId="4" fillId="0" borderId="21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165" fontId="0" fillId="0" borderId="0" xfId="1" applyNumberFormat="1" applyFont="1" applyFill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1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Fill="1" applyAlignment="1">
      <alignment vertical="center"/>
    </xf>
    <xf numFmtId="166" fontId="1" fillId="0" borderId="0" xfId="1" applyNumberFormat="1" applyFont="1" applyFill="1" applyAlignment="1">
      <alignment vertical="center"/>
    </xf>
    <xf numFmtId="166" fontId="1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Border="1"/>
    <xf numFmtId="166" fontId="13" fillId="0" borderId="0" xfId="1" applyNumberFormat="1" applyFont="1" applyFill="1" applyAlignment="1">
      <alignment horizontal="center" vertical="center"/>
    </xf>
    <xf numFmtId="166" fontId="9" fillId="3" borderId="0" xfId="1" applyNumberFormat="1" applyFont="1" applyFill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20" fontId="6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</cellXfs>
  <cellStyles count="4">
    <cellStyle name="Currency [0]" xfId="1" builtinId="7"/>
    <cellStyle name="Currency [0] 2" xfId="3"/>
    <cellStyle name="Normal" xfId="0" builtinId="0"/>
    <cellStyle name="Normal 2" xfId="2"/>
  </cellStyles>
  <dxfs count="438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6" formatCode="hh:mm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6" formatCode="hh: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5" formatCode="[$-F400]h:mm:ss\ AM/PM"/>
    </dxf>
    <dxf>
      <numFmt numFmtId="165" formatCode="[$-F400]h:mm:ss\ AM/PM"/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i val="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name val="Calibri"/>
        <scheme val="minor"/>
      </font>
    </dxf>
    <dxf>
      <font>
        <b/>
      </font>
    </dxf>
    <dxf>
      <numFmt numFmtId="165" formatCode="[$-F400]h:mm:ss\ AM/PM"/>
    </dxf>
    <dxf>
      <numFmt numFmtId="165" formatCode="[$-F400]h:mm:ss\ AM/P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6" formatCode="hh:mm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[$-F400]h:mm:ss\ AM/P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[$-F400]h:mm:ss\ AM/P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[$-F400]h:mm:ss\ AM/P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[$-F400]h:mm:ss\ AM/P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m/d/yyyy\ h:mm\ \Am\Pm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m/d/yyyy\ h:mm\ \Am\Pm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DB5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c" refreshedDate="43550.633885532407" createdVersion="4" refreshedVersion="4" recordCount="2675">
  <cacheSource type="worksheet">
    <worksheetSource ref="A1:O2674" sheet="Sheet 1"/>
  </cacheSource>
  <cacheFields count="11">
    <cacheField name="ÇáÇÏÇÑÉ" numFmtId="0">
      <sharedItems/>
    </cacheField>
    <cacheField name="code" numFmtId="0">
      <sharedItems containsSemiMixedTypes="0" containsString="0" containsNumber="1" containsInteger="1" minValue="2" maxValue="8888" count="87">
        <n v="1866"/>
        <n v="1867"/>
        <n v="110"/>
        <n v="119"/>
        <n v="1000"/>
        <n v="1001"/>
        <n v="1002"/>
        <n v="1007"/>
        <n v="1008"/>
        <n v="1023"/>
        <n v="1028"/>
        <n v="1047"/>
        <n v="1061"/>
        <n v="1065"/>
        <n v="1078"/>
        <n v="1107"/>
        <n v="1112"/>
        <n v="1123"/>
        <n v="1139"/>
        <n v="1194"/>
        <n v="1213"/>
        <n v="1231"/>
        <n v="1238"/>
        <n v="1269"/>
        <n v="1270"/>
        <n v="1438"/>
        <n v="1505"/>
        <n v="1506"/>
        <n v="1512"/>
        <n v="1514"/>
        <n v="1515"/>
        <n v="1559"/>
        <n v="1566"/>
        <n v="1584"/>
        <n v="1593"/>
        <n v="1607"/>
        <n v="1617"/>
        <n v="1621"/>
        <n v="1623"/>
        <n v="1636"/>
        <n v="1663"/>
        <n v="1667"/>
        <n v="1693"/>
        <n v="1705"/>
        <n v="1706"/>
        <n v="1715"/>
        <n v="1724"/>
        <n v="1729"/>
        <n v="1736"/>
        <n v="1738"/>
        <n v="1744"/>
        <n v="1747"/>
        <n v="1752"/>
        <n v="1754"/>
        <n v="1755"/>
        <n v="1756"/>
        <n v="1762"/>
        <n v="1765"/>
        <n v="1783"/>
        <n v="1795"/>
        <n v="1796"/>
        <n v="1850"/>
        <n v="1851"/>
        <n v="1852"/>
        <n v="1853"/>
        <n v="1854"/>
        <n v="1855"/>
        <n v="1856"/>
        <n v="1857"/>
        <n v="1858"/>
        <n v="1859"/>
        <n v="1860"/>
        <n v="1861"/>
        <n v="1862"/>
        <n v="1863"/>
        <n v="1864"/>
        <n v="1865"/>
        <n v="1868"/>
        <n v="1869"/>
        <n v="3" u="1"/>
        <n v="1731" u="1"/>
        <n v="4444" u="1"/>
        <n v="2" u="1"/>
        <n v="8888" u="1"/>
        <n v="4" u="1"/>
        <n v="5555" u="1"/>
        <n v="7777" u="1"/>
      </sharedItems>
    </cacheField>
    <cacheField name="name" numFmtId="0">
      <sharedItems containsMixedTypes="1" containsNumber="1" containsInteger="1" minValue="0" maxValue="0" count="75">
        <s v="شهاب سعد مفتاح ميهوب"/>
        <s v="أحمد أيمن توفيق"/>
        <s v="الادارة القديمة"/>
        <s v="خالد محمد محمد عبد الرحمن"/>
        <s v="محمد احمد عفيفى محمود"/>
        <s v="محمد عادل عبد الجيد حميده"/>
        <s v="عمرو سيد عبدالله دياب"/>
        <s v="حماده عبد الجليل زين الدين عبد الموجود"/>
        <s v="احمد عبد السيد احمد ابراهيم"/>
        <s v="محمد شعبان محمد عبد الحميد"/>
        <s v="تامر عبيد عبدالله محمد"/>
        <s v="محمد سيد بهدلى ابو زيد"/>
        <s v="خالد جمعه ربيع تركى"/>
        <s v="وائل فاروق عبدالرازق حسين"/>
        <s v="احمد محمد نصر يوسف"/>
        <s v="محمد مصلح حجازى زرزور"/>
        <s v="طه امين فضل ابو زيد"/>
        <s v="احمد رمضان احمد محروس"/>
        <s v="حماده السيد السيد بيومى"/>
        <s v="محمود احمد رمضان احمد"/>
        <s v="راشد محمد رفعت زين العابدين"/>
        <s v="هشام محمد عبدالهادي"/>
        <s v="جابر سعيد عبد المؤمن"/>
        <s v="جوده حماده عبد الحميد محمد"/>
        <s v="شعبان جمعه احمد أبو زيد"/>
        <s v="محمود محمد مصطفى حسن"/>
        <s v="محمد ابراهيم محمد محمد"/>
        <s v="ابراهيم سيد ابراهيم نادى"/>
        <s v="مصطفى محمود محمد"/>
        <s v="يوسف حمدى عبد الحميد حافظ"/>
        <s v="احمد محمد سالم"/>
        <s v="مدحت ممدوح شحاته صينى"/>
        <s v="حماده ابراهيم مسعود حلاوه"/>
        <s v="احمد محمد فتحى محمد هلالى"/>
        <s v="كريم جمعه ربيع عبدالرؤوف"/>
        <s v="على زين العابدين"/>
        <s v="احمد محمد السيد محمد"/>
        <s v="نصر جوده كامل راضى"/>
        <s v="محمود عبد اللطيف على عبد اللطيف"/>
        <s v="حماد جمال السيد حماد الضبع"/>
        <n v="0"/>
        <s v="عمرو جمعه نصارى عبدالحميد"/>
        <s v="محمود محمد محمود عثمان"/>
        <s v="احمد مصطفى شعبان سليم"/>
        <s v="احمد عبد العزيز محمد المحراث"/>
        <s v="سليمان محمد بابكر "/>
        <s v="محمد باسم فتحي "/>
        <s v="محمد جمال محمود السماحى"/>
        <s v="محمد رجب رشاد"/>
        <s v="مرسى محمد محمد مرسى"/>
        <s v="محمود صبرى متولى"/>
        <s v="احمد علاء السيد البرلسي"/>
        <s v="ايهاب محمد عبد الرحمن"/>
        <s v="اسلام علاء اسماعيل"/>
        <s v="ابراهيم لحمد ابراهيم عامر"/>
        <s v="محمد عبد العاطى الشافعى"/>
        <s v="ابراهيم السيد عبد النبى يوسف"/>
        <s v="مصطفى حماده محمود "/>
        <s v="محمد سعد زكى حموده"/>
        <s v="محمد عبد الفتاح محمد"/>
        <s v="عمر محمد أحمد محمد عثمان"/>
        <s v="احمد شعبان ثابت عبد الجليل"/>
        <s v="محمود يحيى محمد عبدالعال"/>
        <s v="ابراهيم عبد المقصود ابراهيم"/>
        <s v="محمد كحلاوى حسين"/>
        <s v="محمد جمال محمود السماحي"/>
        <s v="محمود يحيى محمد عبد العال"/>
        <s v="ابراهيم عبد المقصود ابراهيم "/>
        <s v="محمد سعد ذكي حمودة "/>
        <s v="على عبد الستار"/>
        <s v=" محمود عبد الرحيم  عبدالوهاب"/>
        <s v="محمد علي علام"/>
        <s v="عبد السلام نصار عبداللطيف"/>
        <s v="محمد جوده على محمد"/>
        <s v="أحمد إبراهيم عبد الحليم"/>
      </sharedItems>
    </cacheField>
    <cacheField name="ÇáãíÚÇÏ" numFmtId="164">
      <sharedItems containsSemiMixedTypes="0" containsNonDate="0" containsDate="1" containsString="0" minDate="2019-02-25T06:29:37" maxDate="2019-03-25T09:49:14"/>
    </cacheField>
    <cacheField name="date" numFmtId="14">
      <sharedItems containsNonDate="0" containsDate="1" containsMixedTypes="1" minDate="2019-02-25T00:00:00" maxDate="2019-03-26T00:00:00" count="58">
        <d v="2019-03-18T00:00:00"/>
        <d v="2019-03-19T00:00:00"/>
        <d v="2019-03-20T00:00:00"/>
        <d v="2019-03-21T00:00:00"/>
        <d v="2019-03-22T00:00:00"/>
        <d v="2019-03-23T00:00:00"/>
        <d v="2019-03-25T00:00:00"/>
        <d v="2019-03-24T00:00:00"/>
        <d v="2019-02-25T00:00:00"/>
        <d v="2019-02-26T00:00:00"/>
        <d v="2019-02-27T00:00:00"/>
        <d v="2019-02-28T00:00:00"/>
        <d v="2019-03-01T00:00:00"/>
        <d v="2019-03-02T00:00:00"/>
        <d v="2019-03-03T00:00:00"/>
        <d v="2019-03-05T00:00:00"/>
        <d v="2019-03-06T00:00:00"/>
        <d v="2019-03-07T00:00:00"/>
        <d v="2019-03-08T00:00:00"/>
        <d v="2019-03-09T00:00:00"/>
        <d v="2019-03-10T00:00:00"/>
        <d v="2019-03-11T00:00:00"/>
        <d v="2019-03-12T00:00:00"/>
        <d v="2019-03-13T00:00:00"/>
        <d v="2019-03-14T00:00:00"/>
        <d v="2019-03-15T00:00:00"/>
        <d v="2019-03-16T00:00:00"/>
        <d v="2019-03-17T00:00:00"/>
        <d v="2019-03-04T00:00:00"/>
        <s v="01/03/2019" u="1"/>
        <s v="16/03/2019" u="1"/>
        <s v="03/03/2019" u="1"/>
        <s v="18/03/2019" u="1"/>
        <s v="05/03/2019" u="1"/>
        <s v="25/02/2019" u="1"/>
        <s v="07/03/2019" u="1"/>
        <s v="27/02/2019" u="1"/>
        <s v="09/03/2019" u="1"/>
        <s v="20/03/2019" u="1"/>
        <s v="22/03/2019" u="1"/>
        <s v="24/03/2019" u="1"/>
        <s v="11/03/2019" u="1"/>
        <s v="13/03/2019" u="1"/>
        <s v="15/03/2019" u="1"/>
        <s v="02/03/2019" u="1"/>
        <s v="17/03/2019" u="1"/>
        <s v="04/03/2019" u="1"/>
        <s v="19/03/2019" u="1"/>
        <s v="06/03/2019" u="1"/>
        <s v="26/02/2019" u="1"/>
        <s v="08/03/2019" u="1"/>
        <s v="28/02/2019" u="1"/>
        <s v="21/03/2019" u="1"/>
        <s v="23/03/2019" u="1"/>
        <s v="10/03/2019" u="1"/>
        <s v="25/03/2019" u="1"/>
        <s v="12/03/2019" u="1"/>
        <s v="14/03/2019" u="1"/>
      </sharedItems>
    </cacheField>
    <cacheField name="time" numFmtId="165">
      <sharedItems count="522">
        <s v="16:09"/>
        <s v=" "/>
        <s v="20:58"/>
        <s v="20:57"/>
        <s v="21:02"/>
        <s v="20:35"/>
        <s v="21:58"/>
        <s v="16:13"/>
        <s v="23:06"/>
        <s v="17:49"/>
        <s v="17:56"/>
        <s v="17:47"/>
        <s v="14:51"/>
        <s v="17:25"/>
        <s v="21:37"/>
        <s v="20:17"/>
        <s v="20:16"/>
        <s v="20:52"/>
        <s v="20:12"/>
        <s v="19:42"/>
        <s v="20:43"/>
        <s v="21:21"/>
        <s v="20:39"/>
        <s v="22:30"/>
        <s v="20:56"/>
        <s v="20:15"/>
        <s v="20:33"/>
        <s v="19:54"/>
        <s v="20:34"/>
        <s v="22:51"/>
        <s v="20:37"/>
        <s v="22:16"/>
        <s v="19:44"/>
        <s v="20:24"/>
        <s v="20:21"/>
        <s v="19:28"/>
        <s v="20:50"/>
        <s v="19:14"/>
        <s v="20:06"/>
        <s v="18:45"/>
        <s v="20:00"/>
        <s v="19:33"/>
        <s v="20:13"/>
        <s v="20:19"/>
        <s v="20:29"/>
        <s v="18:53"/>
        <s v="20:09"/>
        <s v="14:13"/>
        <s v="22:12"/>
        <s v="20:04"/>
        <s v="19:29"/>
        <s v="20:03"/>
        <s v="23:30"/>
        <s v="21:12"/>
        <s v="21:19"/>
        <s v="19:07"/>
        <s v="22:11"/>
        <s v="20:44"/>
        <s v="20:31"/>
        <s v="20:53"/>
        <s v="20:25"/>
        <s v="20:59"/>
        <s v="19:55"/>
        <s v="20:10"/>
        <s v="21:10"/>
        <s v="20:18"/>
        <s v="19:48"/>
        <s v="19:32"/>
        <s v="23:12"/>
        <s v="19:41"/>
        <s v="19:49"/>
        <s v="20:23"/>
        <s v="19:58"/>
        <s v="18:51"/>
        <s v="19:57"/>
        <s v="19:45"/>
        <s v="19:39"/>
        <s v="19:34"/>
        <s v="19:18"/>
        <s v="18:16"/>
        <s v="19:47"/>
        <s v="18:47"/>
        <s v="20:01"/>
        <s v="23:54"/>
        <s v="14:00"/>
        <s v="21:01"/>
        <s v="22:04"/>
        <s v="21:03"/>
        <s v="21:14"/>
        <s v="17:24"/>
        <s v="16:48"/>
        <s v="17:42"/>
        <s v="17:04"/>
        <s v="17:08"/>
        <s v="17:13"/>
        <s v="16:34"/>
        <s v="14:55"/>
        <s v="16:19"/>
        <s v="16:18"/>
        <s v="16:04"/>
        <s v="17:00"/>
        <s v="15:00"/>
        <s v="16:17"/>
        <s v="23:40"/>
        <s v="12:24"/>
        <s v="23:05"/>
        <s v="15:36"/>
        <s v="15:25"/>
        <s v="15:04"/>
        <s v="15:14"/>
        <s v="14:30"/>
        <s v="17:37"/>
        <s v="15:05"/>
        <s v="14:59"/>
        <s v="15:09"/>
        <s v="15:06"/>
        <s v="15:51"/>
        <s v="14:54"/>
        <s v="15:55"/>
        <s v="16:20"/>
        <s v="15:07"/>
        <s v="15:03"/>
        <s v="14:50"/>
        <s v="19:50"/>
        <s v="16:16"/>
        <s v="23:25"/>
        <s v="14:44"/>
        <s v="14:56"/>
        <s v="14:43"/>
        <s v="13:49"/>
        <s v="14:47"/>
        <s v="17:54"/>
        <s v="17:34"/>
        <s v="18:06"/>
        <s v="20:05"/>
        <s v="20:36"/>
        <s v="21:29"/>
        <s v="22:14"/>
        <s v="21:07"/>
        <s v="21:31"/>
        <s v="16:51"/>
        <s v="16:32"/>
        <s v="16:37"/>
        <s v="16:47"/>
        <s v="16:43"/>
        <s v="16:39"/>
        <s v="16:54"/>
        <s v="17:27"/>
        <s v="17:02"/>
        <s v="16:49"/>
        <s v="16:35"/>
        <s v="16:41"/>
        <s v="16:45"/>
        <s v="16:42"/>
        <s v="16:53"/>
        <s v="17:01"/>
        <s v="16:58"/>
        <s v="17:15"/>
        <s v="16:56"/>
        <s v="16:50"/>
        <s v="14:58"/>
        <s v="16:00"/>
        <s v="15:08"/>
        <s v="16:08"/>
        <s v="13:06"/>
        <s v="12:03"/>
        <s v="15:42"/>
        <s v="22:13"/>
        <s v="21:46"/>
        <s v="21:43"/>
        <s v="21:26"/>
        <s v="21:06"/>
        <s v="20:14"/>
        <s v="20:28"/>
        <s v="18:26"/>
        <s v="19:56"/>
        <s v="20:30"/>
        <s v="21:18"/>
        <s v="12:09"/>
        <s v="23:59"/>
        <s v="15:44"/>
        <s v="15:02"/>
        <s v="14:57"/>
        <s v="16:59"/>
        <s v="21:35"/>
        <s v="17:19"/>
        <s v="17:41"/>
        <s v="17:33"/>
        <s v="17:20"/>
        <s v="18:22"/>
        <s v="17:23"/>
        <s v="17:48"/>
        <s v="18:24"/>
        <s v="17:26"/>
        <s v="17:18"/>
        <s v="17:17"/>
        <s v="17:03"/>
        <s v="17:14"/>
        <s v="17:28"/>
        <s v="17:10"/>
        <s v="15:49"/>
        <s v="15:40"/>
        <s v="17:21"/>
        <s v="15:18"/>
        <s v="17:45"/>
        <s v="23:42"/>
        <s v="21:59"/>
        <s v="21:00"/>
        <s v="21:25"/>
        <s v="22:26"/>
        <s v="21:05"/>
        <s v="21:16"/>
        <s v="21:32"/>
        <s v="20:51"/>
        <s v="14:25"/>
        <s v="22:02"/>
        <s v="21:09"/>
        <s v="22:31"/>
        <s v="22:09"/>
        <s v="21:36"/>
        <s v="21:20"/>
        <s v="22:24"/>
        <s v="21:49"/>
        <s v="21:30"/>
        <s v="21:04"/>
        <s v="22:45"/>
        <s v="19:30"/>
        <s v="20:11"/>
        <s v="20:32"/>
        <s v="21:24"/>
        <s v="21:38"/>
        <s v="19:40"/>
        <s v="19:52"/>
        <s v="20:07"/>
        <s v="23:27"/>
        <s v="12:38"/>
        <s v="23:45"/>
        <s v="14:11"/>
        <s v="23:53"/>
        <s v="13:51"/>
        <s v="13:50"/>
        <s v="23:46"/>
        <s v="19:37"/>
        <s v="19:11"/>
        <s v="19:02"/>
        <s v="18:57"/>
        <s v="19:09"/>
        <s v="18:25"/>
        <s v="15:37"/>
        <s v="14:06"/>
        <s v="12:40"/>
        <s v="15:57"/>
        <s v="18:54"/>
        <s v="15:30"/>
        <s v="13:13"/>
        <s v="12:42"/>
        <s v="13:41"/>
        <s v="13:28"/>
        <s v="23:57"/>
        <s v="23:55"/>
        <s v="13:43"/>
        <s v="23:50"/>
        <s v="19:04"/>
        <s v="13:40"/>
        <s v="13:42"/>
        <s v="23:58"/>
        <s v="13:33"/>
        <s v="13:32"/>
        <s v="13:34"/>
        <s v="13:35"/>
        <s v="23:56"/>
        <s v="13:36"/>
        <s v="13:18"/>
        <s v="13:44"/>
        <s v="13:47"/>
        <s v="13:54"/>
        <s v="13:46"/>
        <s v="23:43"/>
        <s v="14:52"/>
        <s v="15:01"/>
        <s v="15:24"/>
        <s v="15:11"/>
        <s v="14:10"/>
        <s v="13:56"/>
        <s v="14:53"/>
        <s v="14:45"/>
        <s v="13:26"/>
        <s v="14:14"/>
        <s v="18:10"/>
        <s v="17:39"/>
        <s v="17:16"/>
        <s v="17:40"/>
        <s v="14:21"/>
        <s v="16:55"/>
        <s v="18:37"/>
        <s v="17:53"/>
        <s v="20:45"/>
        <s v="22:10"/>
        <s v="12:21"/>
        <s v="21:17"/>
        <s v="21:40"/>
        <s v="20:08"/>
        <s v="12:45"/>
        <s v="14:31"/>
        <s v="14:32"/>
        <s v="14:12"/>
        <s v="14:49"/>
        <s v="14:08"/>
        <s v="12:26"/>
        <s v="15:15"/>
        <s v="13:38"/>
        <s v="15:19"/>
        <s v="12:48"/>
        <s v="15:21"/>
        <s v="23:03"/>
        <s v="14:41"/>
        <s v="14:18"/>
        <s v="23:51"/>
        <s v="14:38"/>
        <s v="14:16"/>
        <s v="15:31"/>
        <s v="23:24"/>
        <s v="14:24"/>
        <s v="15:28"/>
        <s v="23:41"/>
        <s v="14:42"/>
        <s v="22:55"/>
        <s v="22:49"/>
        <s v="12:18"/>
        <s v="12:00"/>
        <s v="12:57"/>
        <s v="12:28"/>
        <s v="22:40"/>
        <s v="12:12"/>
        <s v="12:56"/>
        <s v="13:01"/>
        <s v="13:45"/>
        <s v="12:13"/>
        <s v="12:27"/>
        <s v="23:37"/>
        <s v="13:07"/>
        <s v="12:43"/>
        <s v="12:41"/>
        <s v="12:46"/>
        <s v="12:58"/>
        <s v="13:09"/>
        <s v="14:36"/>
        <s v="12:55"/>
        <s v="14:09"/>
        <s v="13:25"/>
        <s v="13:15"/>
        <s v="13:52"/>
        <s v="13:48"/>
        <s v="12:23"/>
        <s v="12:47"/>
        <s v="21:48"/>
        <s v="19:27"/>
        <s v="19:59"/>
        <s v="21:44"/>
        <s v="20:48"/>
        <s v="22:34"/>
        <s v="17:07"/>
        <s v="17:06"/>
        <s v="18:59"/>
        <s v="18:00"/>
        <s v="18:01"/>
        <s v="18:35"/>
        <s v="15:16"/>
        <s v="12:02"/>
        <s v="21:27"/>
        <s v="21:34"/>
        <s v="12:10"/>
        <s v="15:10"/>
        <s v="12:11"/>
        <s v="21:08"/>
        <s v="21:39"/>
        <s v="23:32"/>
        <s v="21:33"/>
        <s v="17:35"/>
        <s v="17:12"/>
        <s v="18:13"/>
        <s v="17:55"/>
        <s v="16:40"/>
        <s v="17:58"/>
        <s v="17:29"/>
        <s v="18:14"/>
        <s v="17:09"/>
        <s v="18:41"/>
        <s v="18:29"/>
        <s v="19:12"/>
        <s v="18:21"/>
        <s v="18:07"/>
        <s v="18:15"/>
        <s v="19:31"/>
        <s v="18:18"/>
        <s v="18:33"/>
        <s v="18:31"/>
        <s v="18:40"/>
        <s v="18:23"/>
        <s v="19:13"/>
        <s v="23:19"/>
        <s v="15:34"/>
        <s v="13:58"/>
        <s v="15:53"/>
        <s v="13:24"/>
        <s v="14:04"/>
        <s v="14:37"/>
        <s v="14:03"/>
        <s v="13:57"/>
        <s v="19:38"/>
        <s v="19:21"/>
        <s v="19:06"/>
        <s v="18:50"/>
        <s v="13:22"/>
        <s v="18:03"/>
        <s v="18:19"/>
        <s v="19:08"/>
        <s v="17:57"/>
        <s v="14:19"/>
        <s v="16:10"/>
        <s v="16:24"/>
        <s v="17:05"/>
        <s v="16:30"/>
        <s v="15:33"/>
        <s v="13:02"/>
        <s v="23:29"/>
        <s v="15:12"/>
        <s v="17:59"/>
        <s v="18:04"/>
        <s v="14:26"/>
        <s v="14:15"/>
        <s v="14:17"/>
        <s v="15:29"/>
        <s v="22:53"/>
        <s v="15:58"/>
        <s v="15:54"/>
        <s v="16:52"/>
        <s v="17:31"/>
        <s v="19:24"/>
        <s v="14:40"/>
        <s v="14:01"/>
        <s v="15:26"/>
        <s v="14:05"/>
        <s v="15:35"/>
        <s v="15:39"/>
        <s v="15:32"/>
        <s v="14:28"/>
        <s v="15:46"/>
        <s v="14:34"/>
        <s v="14:29"/>
        <s v="15:47"/>
        <s v="15:27"/>
        <s v="17:30"/>
        <s v="19:51"/>
        <s v="13:53"/>
        <s v="16:57"/>
        <s v="14:20"/>
        <s v="20:38"/>
        <s v="20:20"/>
        <s v="16:36"/>
        <s v="16:26"/>
        <s v="16:44"/>
        <s v="16:22"/>
        <s v="16:46"/>
        <s v="16:27"/>
        <s v="16:21"/>
        <s v="20:55"/>
        <s v="21:11"/>
        <s v="13:17"/>
        <s v="13:31"/>
        <s v="13:16"/>
        <s v="13:08"/>
        <s v="13:14"/>
        <s v="13:11"/>
        <s v="12:54"/>
        <s v="13:20"/>
        <s v="13:03"/>
        <s v="13:00"/>
        <s v="23:01"/>
        <s v="12:07"/>
        <s v="12:14"/>
        <s v="18:09"/>
        <s v="18:05"/>
        <s v="18:17"/>
        <s v="18:11"/>
        <s v="17:46"/>
        <s v="12:53"/>
        <s v="13:12"/>
        <s v="13:37"/>
        <s v="23:00"/>
        <s v="22:22"/>
        <s v="22:18"/>
        <s v="14:39"/>
        <s v="22:03"/>
        <s v="22:57"/>
        <s v="21:55"/>
        <s v="21:15"/>
        <s v="21:47"/>
        <s v="20:49"/>
        <s v="20:47"/>
        <s v="23:31"/>
        <s v="21:28"/>
        <s v="19:36"/>
        <s v="19:43"/>
        <s v="12:08"/>
        <s v="20:41"/>
        <s v="12:33"/>
        <s v="23:39"/>
        <s v="23:26"/>
        <s v="21:50"/>
        <s v="18:27"/>
        <s v="19:20"/>
        <s v="18:39"/>
        <s v="18:38"/>
        <s v="19:10"/>
        <s v="22:06"/>
        <s v="18:08"/>
        <s v="16:28"/>
        <s v="12:19"/>
        <s v="12:04"/>
        <s v="12:01"/>
        <s v="16:07" u="1"/>
      </sharedItems>
    </cacheField>
    <cacheField name="time-" numFmtId="165">
      <sharedItems containsBlank="1" count="428">
        <m/>
        <s v="08:56"/>
        <s v=" "/>
        <s v="08:55"/>
        <s v="09:13"/>
        <s v="09:04"/>
        <s v="09:05"/>
        <s v="06:46"/>
        <s v="07:25"/>
        <s v="06:17"/>
        <s v="09:33"/>
        <s v="09:22"/>
        <s v="08:43"/>
        <s v="07:55"/>
        <s v="02:56"/>
        <s v="03:08"/>
        <s v="03:24"/>
        <s v="02:51"/>
        <s v="03:21"/>
        <s v="04:13"/>
        <s v="03:45"/>
        <s v="03:33"/>
        <s v="02:58"/>
        <s v="03:16"/>
        <s v="03:04"/>
        <s v="03:38"/>
        <s v="03:44"/>
        <s v="03:23"/>
        <s v="03:18"/>
        <s v="03:50"/>
        <s v="03:01"/>
        <s v="03:30"/>
        <s v="10:05"/>
        <s v="10:09"/>
        <s v="10:14"/>
        <s v="10:06"/>
        <s v="10:15"/>
        <s v="10:17"/>
        <s v="09:29"/>
        <s v="10:38"/>
        <s v="10:00"/>
        <s v="10:08"/>
        <s v="10:01"/>
        <s v="10:19"/>
        <s v="10:02"/>
        <s v="09:41"/>
        <s v="10:26"/>
        <s v="10:46"/>
        <s v="10:28"/>
        <s v="11:00"/>
        <s v="10:33"/>
        <s v="11:08"/>
        <s v="10:53"/>
        <s v="10:11"/>
        <s v="10:24"/>
        <s v="10:34"/>
        <s v="10:42"/>
        <s v="10:20"/>
        <s v="10:52"/>
        <s v="10:35"/>
        <s v="10:21"/>
        <s v="10:18"/>
        <s v="11:01"/>
        <s v="10:22"/>
        <s v="10:23"/>
        <s v="10:37"/>
        <s v="09:58"/>
        <s v="10:12"/>
        <s v="10:07"/>
        <s v="09:56"/>
        <s v="09:59"/>
        <s v="10:13"/>
        <s v="10:03"/>
        <s v="07:59"/>
        <s v="11:51"/>
        <s v="00:00"/>
        <s v="11:48"/>
        <s v="02:59"/>
        <s v="11:45"/>
        <s v="00:02"/>
        <s v="11:49"/>
        <s v="00:03"/>
        <s v="00:07"/>
        <s v="11:32"/>
        <s v="00:28"/>
        <s v="06:59"/>
        <s v="06:55"/>
        <s v="06:56"/>
        <s v="06:57"/>
        <s v="06:54"/>
        <s v="11:40"/>
        <s v="11:46"/>
        <s v="00:12"/>
        <s v="07:02"/>
        <s v="00:05"/>
        <s v="00:06"/>
        <s v="11:37"/>
        <s v="10:58"/>
        <s v="01:12"/>
        <s v="11:52"/>
        <s v="08:01"/>
        <s v="02:55"/>
        <s v="03:10"/>
        <s v="03:17"/>
        <s v="03:02"/>
        <s v="03:22"/>
        <s v="03:26"/>
        <s v="02:54"/>
        <s v="03:40"/>
        <s v="03:09"/>
        <s v="09:03"/>
        <s v="03:05"/>
        <s v="02:57"/>
        <s v="02:40"/>
        <s v="03:20"/>
        <s v="08:03"/>
        <s v="08:00"/>
        <s v="07:27"/>
        <s v="08:09"/>
        <s v="08:22"/>
        <s v="08:02"/>
        <s v="07:19"/>
        <s v="07:33"/>
        <s v="07:34"/>
        <s v="07:03"/>
        <s v="03:14"/>
        <s v="08:16"/>
        <s v="10:50"/>
        <s v="03:07"/>
        <s v="04:05"/>
        <s v="02:53"/>
        <s v="03:39"/>
        <s v="03:11"/>
        <s v="11:05"/>
        <s v="10:27"/>
        <s v="09:44"/>
        <s v="11:25"/>
        <s v="00:30"/>
        <s v="02:42"/>
        <s v="02:43"/>
        <s v="03:34"/>
        <s v="03:13"/>
        <s v="03:27"/>
        <s v="03:06"/>
        <s v="02:47"/>
        <s v="03:03"/>
        <s v="03:28"/>
        <s v="03:43"/>
        <s v="03:00"/>
        <s v="09:42"/>
        <s v="09:16"/>
        <s v="04:21"/>
        <s v="08:26"/>
        <s v="09:24"/>
        <s v="09:09"/>
        <s v="08:59"/>
        <s v="09:53"/>
        <s v="10:29"/>
        <s v="10:16"/>
        <s v="00:09"/>
        <s v="11:47"/>
        <s v="00:11"/>
        <s v="00:01"/>
        <s v="11:44"/>
        <s v="01:07"/>
        <s v="11:56"/>
        <s v="11:53"/>
        <s v="02:52"/>
        <s v="03:19"/>
        <s v="02:36"/>
        <s v="02:35"/>
        <s v="02:15"/>
        <s v="01:30"/>
        <s v="11:39"/>
        <s v="07:43"/>
        <s v="07:40"/>
        <s v="07:10"/>
        <s v="07:15"/>
        <s v="07:30"/>
        <s v="07:20"/>
        <s v="07:21"/>
        <s v="07:53"/>
        <s v="07:32"/>
        <s v="11:11"/>
        <s v="07:46"/>
        <s v="08:25"/>
        <s v="08:21"/>
        <s v="08:20"/>
        <s v="08:17"/>
        <s v="07:50"/>
        <s v="02:11"/>
        <s v="07:52"/>
        <s v="07:44"/>
        <s v="07:51"/>
        <s v="08:36"/>
        <s v="08:23"/>
        <s v="08:35"/>
        <s v="01:08"/>
        <s v="01:56"/>
        <s v="08:19"/>
        <s v="00:18"/>
        <s v="09:19"/>
        <s v="09:35"/>
        <s v="09:51"/>
        <s v="09:48"/>
        <s v="10:04"/>
        <s v="09:49"/>
        <s v="10:25"/>
        <s v="09:46"/>
        <s v="09:14"/>
        <s v="00:08"/>
        <s v="00:04"/>
        <s v="01:00"/>
        <s v="08:57"/>
        <s v="01:52"/>
        <s v="01:49"/>
        <s v="04:02"/>
        <s v="00:19"/>
        <s v="03:41"/>
        <s v="04:06"/>
        <s v="00:55"/>
        <s v="11:35"/>
        <s v="11:07"/>
        <s v="11:57"/>
        <s v="08:37"/>
        <s v="09:00"/>
        <s v="08:58"/>
        <s v="00:37"/>
        <s v="02:39"/>
        <s v="02:48"/>
        <s v="00:20"/>
        <s v="08:12"/>
        <s v="11:28"/>
        <s v="01:13"/>
        <s v="02:25"/>
        <s v="00:17"/>
        <s v="00:40"/>
        <s v="00:50"/>
        <s v="00:53"/>
        <s v="01:17"/>
        <s v="00:46"/>
        <s v="00:38"/>
        <s v="00:39"/>
        <s v="11:19"/>
        <s v="00:15"/>
        <s v="01:04"/>
        <s v="01:10"/>
        <s v="01:19"/>
        <s v="00:32"/>
        <s v="00:51"/>
        <s v="00:42"/>
        <s v="01:06"/>
        <s v="01:31"/>
        <s v="00:44"/>
        <s v="00:59"/>
        <s v="11:17"/>
        <s v="00:26"/>
        <s v="01:02"/>
        <s v="02:26"/>
        <s v="01:05"/>
        <s v="00:45"/>
        <s v="02:00"/>
        <s v="01:22"/>
        <s v="00:34"/>
        <s v="00:25"/>
        <s v="02:20"/>
        <s v="00:49"/>
        <s v="01:53"/>
        <s v="01:58"/>
        <s v="10:36"/>
        <s v="01:33"/>
        <s v="10:30"/>
        <s v="10:45"/>
        <s v="02:23"/>
        <s v="09:26"/>
        <s v="02:08"/>
        <s v="10:49"/>
        <s v="00:14"/>
        <s v="08:42"/>
        <s v="09:01"/>
        <s v="09:02"/>
        <s v="11:59"/>
        <s v="11:58"/>
        <s v="08:38"/>
        <s v="09:12"/>
        <s v="09:54"/>
        <s v="09:06"/>
        <s v="09:47"/>
        <s v="09:25"/>
        <s v="09:57"/>
        <s v="03:42"/>
        <s v="04:01"/>
        <s v="03:25"/>
        <s v="03:35"/>
        <s v="03:58"/>
        <s v="03:55"/>
        <s v="06:32"/>
        <s v="06:43"/>
        <s v="06:37"/>
        <s v="06:44"/>
        <s v="03:52"/>
        <s v="06:36"/>
        <s v="06:18"/>
        <s v="08:06"/>
        <s v="08:04"/>
        <s v="07:36"/>
        <s v="08:27"/>
        <s v="08:24"/>
        <s v="08:31"/>
        <s v="08:33"/>
        <s v="01:25"/>
        <s v="01:03"/>
        <s v="01:54"/>
        <s v="02:01"/>
        <s v="01:20"/>
        <s v="00:35"/>
        <s v="01:01"/>
        <s v="01:16"/>
        <s v="01:14"/>
        <s v="01:57"/>
        <s v="01:26"/>
        <s v="09:32"/>
        <s v="05:33"/>
        <s v="01:37"/>
        <s v="08:13"/>
        <s v="02:03"/>
        <s v="06:29"/>
        <s v="06:01"/>
        <s v="06:22"/>
        <s v="06:05"/>
        <s v="06:04"/>
        <s v="06:08"/>
        <s v="05:02"/>
        <s v="06:19"/>
        <s v="07:31"/>
        <s v="06:00"/>
        <s v="06:47"/>
        <s v="02:32"/>
        <s v="01:23"/>
        <s v="01:15"/>
        <s v="01:41"/>
        <s v="11:22"/>
        <s v="06:45"/>
        <s v="06:25"/>
        <s v="06:14"/>
        <s v="06:03"/>
        <s v="01:50"/>
        <s v="02:14"/>
        <s v="02:46"/>
        <s v="00:36"/>
        <s v="01:39"/>
        <s v="03:51"/>
        <s v="02:13"/>
        <s v="11:33"/>
        <s v="01:36"/>
        <s v="09:18"/>
        <s v="02:07"/>
        <s v="02:17"/>
        <s v="00:29"/>
        <s v="00:27"/>
        <s v="00:13"/>
        <s v="00:58"/>
        <s v="00:21"/>
        <s v="09:08"/>
        <s v="00:23"/>
        <s v="01:48"/>
        <s v="01:40"/>
        <s v="01:11"/>
        <s v="01:24"/>
        <s v="01:28"/>
        <s v="09:50"/>
        <s v="09:43"/>
        <s v="09:45"/>
        <s v="09:52"/>
        <s v="09:40"/>
        <s v="09:31"/>
        <s v="09:38"/>
        <s v="10:10"/>
        <s v="02:06"/>
        <s v="01:27"/>
        <s v="03:36"/>
        <s v="08:52"/>
        <s v="08:50"/>
        <s v="09:17"/>
        <s v="09:15"/>
        <s v="09:20"/>
        <s v="01:09"/>
        <s v="00:24"/>
        <s v="01:43"/>
        <s v="00:57"/>
        <s v="09:11"/>
        <s v="00:10"/>
        <s v="06:16"/>
        <s v="06:21"/>
        <s v="05:41"/>
        <s v="07:11"/>
        <s v="07:17"/>
        <s v="07:07"/>
        <s v="06:06"/>
        <s v="02:04"/>
        <s v="01:55"/>
        <s v="02:02"/>
        <s v="02:22"/>
        <s v="01:59"/>
        <s v="02:05"/>
        <s v="01:35"/>
        <s v="02:49"/>
        <s v="11:42"/>
        <s v="02:44"/>
        <s v="09:21"/>
        <s v="08:54"/>
        <s v="09:10"/>
        <s v="09:07"/>
        <s v="02:38"/>
        <s v="09:36"/>
        <s v="10:59"/>
        <s v="10:32"/>
        <s v="11:43"/>
        <s v="00:54"/>
        <s v="02:16"/>
        <s v="01:47"/>
        <s v="08:30"/>
        <s v="09:37"/>
        <s v="09:39"/>
        <s v="07:38"/>
        <s v="07:37"/>
        <s v="06:33"/>
        <s v="01:32"/>
      </sharedItems>
    </cacheField>
    <cacheField name="عدد ساعات العمل" numFmtId="165">
      <sharedItems containsNonDate="0" containsString="0" containsBlank="1"/>
    </cacheField>
    <cacheField name="ÑÞã ÇáãÇßíäÉ" numFmtId="0">
      <sharedItems containsSemiMixedTypes="0" containsString="0" containsNumber="1" containsInteger="1" minValue="1" maxValue="1"/>
    </cacheField>
    <cacheField name="ÇáßæÏ" numFmtId="0">
      <sharedItems containsNonDate="0" containsString="0" containsBlank="1"/>
    </cacheField>
    <cacheField name="VerifyCod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75">
  <r>
    <s v="OUR COMPANY"/>
    <x v="0"/>
    <x v="0"/>
    <d v="2019-03-18T16:09:58"/>
    <x v="0"/>
    <x v="0"/>
    <x v="0"/>
    <m/>
    <n v="1"/>
    <m/>
    <s v="Password"/>
  </r>
  <r>
    <s v="OUR COMPANY"/>
    <x v="0"/>
    <x v="0"/>
    <d v="2019-03-19T08:56:39"/>
    <x v="1"/>
    <x v="1"/>
    <x v="0"/>
    <m/>
    <n v="1"/>
    <m/>
    <s v="Password"/>
  </r>
  <r>
    <s v="OUR COMPANY"/>
    <x v="0"/>
    <x v="0"/>
    <d v="2019-03-19T20:58:59"/>
    <x v="1"/>
    <x v="2"/>
    <x v="1"/>
    <m/>
    <n v="1"/>
    <m/>
    <s v="Password"/>
  </r>
  <r>
    <s v="OUR COMPANY"/>
    <x v="0"/>
    <x v="0"/>
    <d v="2019-03-20T08:55:28"/>
    <x v="2"/>
    <x v="1"/>
    <x v="2"/>
    <m/>
    <n v="1"/>
    <m/>
    <s v="Password"/>
  </r>
  <r>
    <s v="OUR COMPANY"/>
    <x v="0"/>
    <x v="0"/>
    <d v="2019-03-20T20:57:44"/>
    <x v="2"/>
    <x v="3"/>
    <x v="3"/>
    <m/>
    <n v="1"/>
    <m/>
    <s v="Password"/>
  </r>
  <r>
    <s v="OUR COMPANY"/>
    <x v="0"/>
    <x v="0"/>
    <d v="2019-03-21T09:13:42"/>
    <x v="3"/>
    <x v="1"/>
    <x v="2"/>
    <m/>
    <n v="1"/>
    <m/>
    <s v="Password"/>
  </r>
  <r>
    <s v="OUR COMPANY"/>
    <x v="0"/>
    <x v="0"/>
    <d v="2019-03-21T21:02:43"/>
    <x v="3"/>
    <x v="4"/>
    <x v="4"/>
    <m/>
    <n v="1"/>
    <m/>
    <s v="Password"/>
  </r>
  <r>
    <s v="OUR COMPANY"/>
    <x v="0"/>
    <x v="0"/>
    <d v="2019-03-22T09:04:31"/>
    <x v="4"/>
    <x v="1"/>
    <x v="2"/>
    <m/>
    <n v="1"/>
    <m/>
    <s v="Password"/>
  </r>
  <r>
    <s v="OUR COMPANY"/>
    <x v="0"/>
    <x v="0"/>
    <d v="2019-03-22T20:35:27"/>
    <x v="4"/>
    <x v="5"/>
    <x v="5"/>
    <m/>
    <n v="1"/>
    <m/>
    <s v="Password"/>
  </r>
  <r>
    <s v="OUR COMPANY"/>
    <x v="0"/>
    <x v="0"/>
    <d v="2019-03-23T09:05:28"/>
    <x v="5"/>
    <x v="1"/>
    <x v="2"/>
    <m/>
    <n v="1"/>
    <m/>
    <s v="Password"/>
  </r>
  <r>
    <s v="OUR COMPANY"/>
    <x v="0"/>
    <x v="0"/>
    <d v="2019-03-23T21:58:09"/>
    <x v="5"/>
    <x v="6"/>
    <x v="6"/>
    <m/>
    <n v="1"/>
    <m/>
    <s v="Password"/>
  </r>
  <r>
    <s v="OUR COMPANY"/>
    <x v="0"/>
    <x v="0"/>
    <d v="2019-03-25T09:35:43"/>
    <x v="6"/>
    <x v="1"/>
    <x v="2"/>
    <m/>
    <n v="1"/>
    <m/>
    <s v="Password"/>
  </r>
  <r>
    <s v="OUR COMPANY"/>
    <x v="1"/>
    <x v="1"/>
    <d v="2019-03-18T16:13:20"/>
    <x v="0"/>
    <x v="7"/>
    <x v="2"/>
    <m/>
    <n v="1"/>
    <m/>
    <s v="Password"/>
  </r>
  <r>
    <s v="OUR COMPANY"/>
    <x v="1"/>
    <x v="1"/>
    <d v="2019-03-18T23:06:31"/>
    <x v="0"/>
    <x v="8"/>
    <x v="2"/>
    <m/>
    <n v="1"/>
    <m/>
    <s v="Password"/>
  </r>
  <r>
    <s v="OUR COMPANY"/>
    <x v="1"/>
    <x v="1"/>
    <d v="2019-03-19T17:49:16"/>
    <x v="1"/>
    <x v="9"/>
    <x v="2"/>
    <m/>
    <n v="1"/>
    <m/>
    <s v="Password"/>
  </r>
  <r>
    <s v="OUR COMPANY"/>
    <x v="1"/>
    <x v="1"/>
    <d v="2019-03-20T06:46:21"/>
    <x v="2"/>
    <x v="1"/>
    <x v="2"/>
    <m/>
    <n v="1"/>
    <m/>
    <s v="Password"/>
  </r>
  <r>
    <s v="OUR COMPANY"/>
    <x v="1"/>
    <x v="1"/>
    <d v="2019-03-20T17:56:36"/>
    <x v="2"/>
    <x v="10"/>
    <x v="7"/>
    <m/>
    <n v="1"/>
    <m/>
    <s v="Password"/>
  </r>
  <r>
    <s v="OUR COMPANY"/>
    <x v="1"/>
    <x v="1"/>
    <d v="2019-03-21T07:25:23"/>
    <x v="3"/>
    <x v="1"/>
    <x v="2"/>
    <m/>
    <n v="1"/>
    <m/>
    <s v="Password"/>
  </r>
  <r>
    <s v="OUR COMPANY"/>
    <x v="1"/>
    <x v="1"/>
    <d v="2019-03-22T17:47:34"/>
    <x v="4"/>
    <x v="11"/>
    <x v="8"/>
    <m/>
    <n v="1"/>
    <m/>
    <s v="Password"/>
  </r>
  <r>
    <s v="OUR COMPANY"/>
    <x v="1"/>
    <x v="1"/>
    <d v="2019-03-23T06:17:04"/>
    <x v="5"/>
    <x v="1"/>
    <x v="2"/>
    <m/>
    <n v="1"/>
    <m/>
    <s v="Password"/>
  </r>
  <r>
    <s v="OUR COMPANY"/>
    <x v="1"/>
    <x v="1"/>
    <d v="2019-03-23T14:51:40"/>
    <x v="5"/>
    <x v="12"/>
    <x v="9"/>
    <m/>
    <n v="1"/>
    <m/>
    <s v="Password"/>
  </r>
  <r>
    <s v="OUR COMPANY"/>
    <x v="1"/>
    <x v="1"/>
    <d v="2019-03-24T09:33:57"/>
    <x v="7"/>
    <x v="1"/>
    <x v="2"/>
    <m/>
    <n v="1"/>
    <m/>
    <s v="Password"/>
  </r>
  <r>
    <s v="OUR COMPANY"/>
    <x v="1"/>
    <x v="1"/>
    <d v="2019-03-24T17:25:19"/>
    <x v="7"/>
    <x v="13"/>
    <x v="10"/>
    <m/>
    <n v="1"/>
    <m/>
    <s v="Password"/>
  </r>
  <r>
    <s v="OUR COMPANY"/>
    <x v="1"/>
    <x v="1"/>
    <d v="2019-03-24T21:37:09"/>
    <x v="7"/>
    <x v="14"/>
    <x v="2"/>
    <m/>
    <n v="1"/>
    <m/>
    <s v="Password"/>
  </r>
  <r>
    <s v="OUR COMPANY"/>
    <x v="1"/>
    <x v="1"/>
    <d v="2019-03-25T09:22:15"/>
    <x v="6"/>
    <x v="1"/>
    <x v="2"/>
    <m/>
    <n v="1"/>
    <m/>
    <s v="Password"/>
  </r>
  <r>
    <s v="OUR COMPANY"/>
    <x v="2"/>
    <x v="2"/>
    <d v="2019-02-25T20:17:44"/>
    <x v="8"/>
    <x v="15"/>
    <x v="11"/>
    <m/>
    <n v="1"/>
    <m/>
    <s v="Password"/>
  </r>
  <r>
    <s v="OUR COMPANY"/>
    <x v="3"/>
    <x v="3"/>
    <d v="2019-02-25T08:43:24"/>
    <x v="8"/>
    <x v="1"/>
    <x v="2"/>
    <m/>
    <n v="1"/>
    <m/>
    <s v="Password"/>
  </r>
  <r>
    <s v="OUR COMPANY"/>
    <x v="3"/>
    <x v="3"/>
    <d v="2019-02-25T20:16:24"/>
    <x v="8"/>
    <x v="16"/>
    <x v="12"/>
    <m/>
    <n v="1"/>
    <m/>
    <s v="Password"/>
  </r>
  <r>
    <s v="OUR COMPANY"/>
    <x v="3"/>
    <x v="3"/>
    <d v="2019-02-26T07:55:05"/>
    <x v="9"/>
    <x v="1"/>
    <x v="2"/>
    <m/>
    <n v="1"/>
    <m/>
    <s v="Password"/>
  </r>
  <r>
    <s v="OUR COMPANY"/>
    <x v="3"/>
    <x v="3"/>
    <d v="2019-02-26T20:52:51"/>
    <x v="9"/>
    <x v="17"/>
    <x v="13"/>
    <m/>
    <n v="1"/>
    <m/>
    <s v="Password"/>
  </r>
  <r>
    <s v="OUR COMPANY"/>
    <x v="3"/>
    <x v="3"/>
    <d v="2019-02-27T02:56:40"/>
    <x v="10"/>
    <x v="1"/>
    <x v="2"/>
    <m/>
    <n v="1"/>
    <m/>
    <s v="Password"/>
  </r>
  <r>
    <s v="OUR COMPANY"/>
    <x v="3"/>
    <x v="3"/>
    <d v="2019-02-27T20:12:49"/>
    <x v="10"/>
    <x v="18"/>
    <x v="14"/>
    <m/>
    <n v="1"/>
    <m/>
    <s v="Password"/>
  </r>
  <r>
    <s v="OUR COMPANY"/>
    <x v="3"/>
    <x v="3"/>
    <d v="2019-02-28T03:08:46"/>
    <x v="11"/>
    <x v="1"/>
    <x v="2"/>
    <m/>
    <n v="1"/>
    <m/>
    <s v="Password"/>
  </r>
  <r>
    <s v="OUR COMPANY"/>
    <x v="3"/>
    <x v="3"/>
    <d v="2019-03-01T19:42:40"/>
    <x v="12"/>
    <x v="19"/>
    <x v="15"/>
    <m/>
    <n v="1"/>
    <m/>
    <s v="Password"/>
  </r>
  <r>
    <s v="OUR COMPANY"/>
    <x v="3"/>
    <x v="3"/>
    <d v="2019-03-02T03:24:56"/>
    <x v="13"/>
    <x v="1"/>
    <x v="2"/>
    <m/>
    <n v="1"/>
    <m/>
    <s v="Password"/>
  </r>
  <r>
    <s v="OUR COMPANY"/>
    <x v="3"/>
    <x v="3"/>
    <d v="2019-03-02T20:43:48"/>
    <x v="13"/>
    <x v="20"/>
    <x v="16"/>
    <m/>
    <n v="1"/>
    <m/>
    <s v="Password"/>
  </r>
  <r>
    <s v="OUR COMPANY"/>
    <x v="3"/>
    <x v="3"/>
    <d v="2019-03-03T02:51:31"/>
    <x v="14"/>
    <x v="1"/>
    <x v="2"/>
    <m/>
    <n v="1"/>
    <m/>
    <s v="Password"/>
  </r>
  <r>
    <s v="OUR COMPANY"/>
    <x v="3"/>
    <x v="3"/>
    <d v="2019-03-03T21:21:44"/>
    <x v="14"/>
    <x v="21"/>
    <x v="17"/>
    <m/>
    <n v="1"/>
    <m/>
    <s v="Password"/>
  </r>
  <r>
    <s v="OUR COMPANY"/>
    <x v="3"/>
    <x v="3"/>
    <d v="2019-03-05T20:39:55"/>
    <x v="15"/>
    <x v="22"/>
    <x v="2"/>
    <m/>
    <n v="1"/>
    <m/>
    <s v="Password"/>
  </r>
  <r>
    <s v="OUR COMPANY"/>
    <x v="3"/>
    <x v="3"/>
    <d v="2019-03-06T03:08:15"/>
    <x v="16"/>
    <x v="1"/>
    <x v="2"/>
    <m/>
    <n v="1"/>
    <m/>
    <s v="Password"/>
  </r>
  <r>
    <s v="OUR COMPANY"/>
    <x v="3"/>
    <x v="3"/>
    <d v="2019-03-06T22:30:58"/>
    <x v="16"/>
    <x v="23"/>
    <x v="15"/>
    <m/>
    <n v="1"/>
    <m/>
    <s v="Password"/>
  </r>
  <r>
    <s v="OUR COMPANY"/>
    <x v="3"/>
    <x v="3"/>
    <d v="2019-03-07T03:21:52"/>
    <x v="17"/>
    <x v="1"/>
    <x v="2"/>
    <m/>
    <n v="1"/>
    <m/>
    <s v="Password"/>
  </r>
  <r>
    <s v="OUR COMPANY"/>
    <x v="3"/>
    <x v="3"/>
    <d v="2019-03-07T20:56:18"/>
    <x v="17"/>
    <x v="24"/>
    <x v="18"/>
    <m/>
    <n v="1"/>
    <m/>
    <s v="Password"/>
  </r>
  <r>
    <s v="OUR COMPANY"/>
    <x v="3"/>
    <x v="3"/>
    <d v="2019-03-08T04:13:38"/>
    <x v="18"/>
    <x v="1"/>
    <x v="2"/>
    <m/>
    <n v="1"/>
    <m/>
    <s v="Password"/>
  </r>
  <r>
    <s v="OUR COMPANY"/>
    <x v="3"/>
    <x v="3"/>
    <d v="2019-03-08T20:15:09"/>
    <x v="18"/>
    <x v="25"/>
    <x v="19"/>
    <m/>
    <n v="1"/>
    <m/>
    <s v="Password"/>
  </r>
  <r>
    <s v="OUR COMPANY"/>
    <x v="3"/>
    <x v="3"/>
    <d v="2019-03-09T03:45:58"/>
    <x v="19"/>
    <x v="1"/>
    <x v="2"/>
    <m/>
    <n v="1"/>
    <m/>
    <s v="Password"/>
  </r>
  <r>
    <s v="OUR COMPANY"/>
    <x v="3"/>
    <x v="3"/>
    <d v="2019-03-10T03:33:25"/>
    <x v="20"/>
    <x v="1"/>
    <x v="20"/>
    <m/>
    <n v="1"/>
    <m/>
    <s v="Password"/>
  </r>
  <r>
    <s v="OUR COMPANY"/>
    <x v="3"/>
    <x v="3"/>
    <d v="2019-03-11T20:33:21"/>
    <x v="21"/>
    <x v="26"/>
    <x v="21"/>
    <m/>
    <n v="1"/>
    <m/>
    <s v="Password"/>
  </r>
  <r>
    <s v="OUR COMPANY"/>
    <x v="3"/>
    <x v="3"/>
    <d v="2019-03-12T02:58:47"/>
    <x v="22"/>
    <x v="1"/>
    <x v="2"/>
    <m/>
    <n v="1"/>
    <m/>
    <s v="Password"/>
  </r>
  <r>
    <s v="OUR COMPANY"/>
    <x v="3"/>
    <x v="3"/>
    <d v="2019-03-12T19:54:26"/>
    <x v="22"/>
    <x v="27"/>
    <x v="22"/>
    <m/>
    <n v="1"/>
    <m/>
    <s v="Password"/>
  </r>
  <r>
    <s v="OUR COMPANY"/>
    <x v="3"/>
    <x v="3"/>
    <d v="2019-03-13T03:16:59"/>
    <x v="23"/>
    <x v="1"/>
    <x v="2"/>
    <m/>
    <n v="1"/>
    <m/>
    <s v="Password"/>
  </r>
  <r>
    <s v="OUR COMPANY"/>
    <x v="3"/>
    <x v="3"/>
    <d v="2019-03-13T20:43:51"/>
    <x v="23"/>
    <x v="20"/>
    <x v="23"/>
    <m/>
    <n v="1"/>
    <m/>
    <s v="Password"/>
  </r>
  <r>
    <s v="OUR COMPANY"/>
    <x v="3"/>
    <x v="3"/>
    <d v="2019-03-14T03:04:49"/>
    <x v="24"/>
    <x v="1"/>
    <x v="2"/>
    <m/>
    <n v="1"/>
    <m/>
    <s v="Password"/>
  </r>
  <r>
    <s v="OUR COMPANY"/>
    <x v="3"/>
    <x v="3"/>
    <d v="2019-03-14T20:34:25"/>
    <x v="24"/>
    <x v="28"/>
    <x v="24"/>
    <m/>
    <n v="1"/>
    <m/>
    <s v="Password"/>
  </r>
  <r>
    <s v="OUR COMPANY"/>
    <x v="3"/>
    <x v="3"/>
    <d v="2019-03-15T03:38:31"/>
    <x v="25"/>
    <x v="1"/>
    <x v="2"/>
    <m/>
    <n v="1"/>
    <m/>
    <s v="Password"/>
  </r>
  <r>
    <s v="OUR COMPANY"/>
    <x v="3"/>
    <x v="3"/>
    <d v="2019-03-15T22:51:02"/>
    <x v="25"/>
    <x v="29"/>
    <x v="25"/>
    <m/>
    <n v="1"/>
    <m/>
    <s v="Password"/>
  </r>
  <r>
    <s v="OUR COMPANY"/>
    <x v="3"/>
    <x v="3"/>
    <d v="2019-03-16T03:44:16"/>
    <x v="26"/>
    <x v="1"/>
    <x v="2"/>
    <m/>
    <n v="1"/>
    <m/>
    <s v="Password"/>
  </r>
  <r>
    <s v="OUR COMPANY"/>
    <x v="3"/>
    <x v="3"/>
    <d v="2019-03-17T03:23:18"/>
    <x v="27"/>
    <x v="1"/>
    <x v="26"/>
    <m/>
    <n v="1"/>
    <m/>
    <s v="Password"/>
  </r>
  <r>
    <s v="OUR COMPANY"/>
    <x v="3"/>
    <x v="3"/>
    <d v="2019-03-17T20:37:38"/>
    <x v="27"/>
    <x v="30"/>
    <x v="27"/>
    <m/>
    <n v="1"/>
    <m/>
    <s v="Password"/>
  </r>
  <r>
    <s v="OUR COMPANY"/>
    <x v="3"/>
    <x v="3"/>
    <d v="2019-03-18T03:18:08"/>
    <x v="0"/>
    <x v="1"/>
    <x v="2"/>
    <m/>
    <n v="1"/>
    <m/>
    <s v="Password"/>
  </r>
  <r>
    <s v="OUR COMPANY"/>
    <x v="3"/>
    <x v="3"/>
    <d v="2019-03-18T22:16:00"/>
    <x v="0"/>
    <x v="31"/>
    <x v="28"/>
    <m/>
    <n v="1"/>
    <m/>
    <s v="Password"/>
  </r>
  <r>
    <s v="OUR COMPANY"/>
    <x v="3"/>
    <x v="3"/>
    <d v="2019-03-19T03:50:56"/>
    <x v="1"/>
    <x v="1"/>
    <x v="2"/>
    <m/>
    <n v="1"/>
    <m/>
    <s v="Password"/>
  </r>
  <r>
    <s v="OUR COMPANY"/>
    <x v="3"/>
    <x v="3"/>
    <d v="2019-03-20T19:44:47"/>
    <x v="2"/>
    <x v="32"/>
    <x v="29"/>
    <m/>
    <n v="1"/>
    <m/>
    <s v="Password"/>
  </r>
  <r>
    <s v="OUR COMPANY"/>
    <x v="3"/>
    <x v="3"/>
    <d v="2019-03-21T03:01:38"/>
    <x v="3"/>
    <x v="1"/>
    <x v="2"/>
    <m/>
    <n v="1"/>
    <m/>
    <s v="Password"/>
  </r>
  <r>
    <s v="OUR COMPANY"/>
    <x v="3"/>
    <x v="3"/>
    <d v="2019-03-21T20:24:59"/>
    <x v="3"/>
    <x v="33"/>
    <x v="30"/>
    <m/>
    <n v="1"/>
    <m/>
    <s v="Password"/>
  </r>
  <r>
    <s v="OUR COMPANY"/>
    <x v="3"/>
    <x v="3"/>
    <d v="2019-03-22T03:30:56"/>
    <x v="4"/>
    <x v="1"/>
    <x v="2"/>
    <m/>
    <n v="1"/>
    <m/>
    <s v="Password"/>
  </r>
  <r>
    <s v="OUR COMPANY"/>
    <x v="4"/>
    <x v="4"/>
    <d v="2019-02-25T10:05:23"/>
    <x v="8"/>
    <x v="1"/>
    <x v="31"/>
    <m/>
    <n v="1"/>
    <m/>
    <s v="Password"/>
  </r>
  <r>
    <s v="OUR COMPANY"/>
    <x v="4"/>
    <x v="4"/>
    <d v="2019-02-25T20:21:19"/>
    <x v="8"/>
    <x v="34"/>
    <x v="32"/>
    <m/>
    <n v="1"/>
    <m/>
    <s v="Password"/>
  </r>
  <r>
    <s v="OUR COMPANY"/>
    <x v="4"/>
    <x v="4"/>
    <d v="2019-02-26T10:09:54"/>
    <x v="9"/>
    <x v="1"/>
    <x v="2"/>
    <m/>
    <n v="1"/>
    <m/>
    <s v="Password"/>
  </r>
  <r>
    <s v="OUR COMPANY"/>
    <x v="4"/>
    <x v="4"/>
    <d v="2019-02-26T20:15:27"/>
    <x v="9"/>
    <x v="25"/>
    <x v="33"/>
    <m/>
    <n v="1"/>
    <m/>
    <s v="Password"/>
  </r>
  <r>
    <s v="OUR COMPANY"/>
    <x v="4"/>
    <x v="4"/>
    <d v="2019-02-27T10:14:54"/>
    <x v="10"/>
    <x v="1"/>
    <x v="2"/>
    <m/>
    <n v="1"/>
    <m/>
    <s v="Password"/>
  </r>
  <r>
    <s v="OUR COMPANY"/>
    <x v="4"/>
    <x v="4"/>
    <d v="2019-02-27T19:28:14"/>
    <x v="10"/>
    <x v="35"/>
    <x v="34"/>
    <m/>
    <n v="1"/>
    <m/>
    <s v="Password"/>
  </r>
  <r>
    <s v="OUR COMPANY"/>
    <x v="4"/>
    <x v="4"/>
    <d v="2019-02-28T10:06:59"/>
    <x v="11"/>
    <x v="1"/>
    <x v="2"/>
    <m/>
    <n v="1"/>
    <m/>
    <s v="Password"/>
  </r>
  <r>
    <s v="OUR COMPANY"/>
    <x v="4"/>
    <x v="4"/>
    <d v="2019-02-28T20:50:13"/>
    <x v="11"/>
    <x v="36"/>
    <x v="35"/>
    <m/>
    <n v="1"/>
    <m/>
    <s v="Password"/>
  </r>
  <r>
    <s v="OUR COMPANY"/>
    <x v="4"/>
    <x v="4"/>
    <d v="2019-03-01T19:14:46"/>
    <x v="12"/>
    <x v="37"/>
    <x v="2"/>
    <m/>
    <n v="1"/>
    <m/>
    <s v="Password"/>
  </r>
  <r>
    <s v="OUR COMPANY"/>
    <x v="4"/>
    <x v="4"/>
    <d v="2019-03-02T10:15:01"/>
    <x v="13"/>
    <x v="1"/>
    <x v="2"/>
    <m/>
    <n v="1"/>
    <m/>
    <s v="Password"/>
  </r>
  <r>
    <s v="OUR COMPANY"/>
    <x v="4"/>
    <x v="4"/>
    <d v="2019-03-02T20:17:32"/>
    <x v="13"/>
    <x v="15"/>
    <x v="36"/>
    <m/>
    <n v="1"/>
    <m/>
    <s v="Password"/>
  </r>
  <r>
    <s v="OUR COMPANY"/>
    <x v="4"/>
    <x v="4"/>
    <d v="2019-03-04T10:05:06"/>
    <x v="28"/>
    <x v="1"/>
    <x v="2"/>
    <m/>
    <n v="1"/>
    <m/>
    <s v="Password"/>
  </r>
  <r>
    <s v="OUR COMPANY"/>
    <x v="4"/>
    <x v="4"/>
    <d v="2019-03-04T20:06:55"/>
    <x v="28"/>
    <x v="38"/>
    <x v="32"/>
    <m/>
    <n v="1"/>
    <m/>
    <s v="Password"/>
  </r>
  <r>
    <s v="OUR COMPANY"/>
    <x v="4"/>
    <x v="4"/>
    <d v="2019-03-05T18:45:32"/>
    <x v="15"/>
    <x v="39"/>
    <x v="2"/>
    <m/>
    <n v="1"/>
    <m/>
    <s v="Password"/>
  </r>
  <r>
    <s v="OUR COMPANY"/>
    <x v="4"/>
    <x v="4"/>
    <d v="2019-03-06T10:17:58"/>
    <x v="16"/>
    <x v="1"/>
    <x v="2"/>
    <m/>
    <n v="1"/>
    <m/>
    <s v="Password"/>
  </r>
  <r>
    <s v="OUR COMPANY"/>
    <x v="4"/>
    <x v="4"/>
    <d v="2019-03-06T20:00:57"/>
    <x v="16"/>
    <x v="40"/>
    <x v="37"/>
    <m/>
    <n v="1"/>
    <m/>
    <s v="Password"/>
  </r>
  <r>
    <s v="OUR COMPANY"/>
    <x v="4"/>
    <x v="4"/>
    <d v="2019-03-07T10:06:22"/>
    <x v="17"/>
    <x v="1"/>
    <x v="2"/>
    <m/>
    <n v="1"/>
    <m/>
    <s v="Password"/>
  </r>
  <r>
    <s v="OUR COMPANY"/>
    <x v="4"/>
    <x v="4"/>
    <d v="2019-03-07T19:54:58"/>
    <x v="17"/>
    <x v="27"/>
    <x v="35"/>
    <m/>
    <n v="1"/>
    <m/>
    <s v="Password"/>
  </r>
  <r>
    <s v="OUR COMPANY"/>
    <x v="4"/>
    <x v="4"/>
    <d v="2019-03-08T20:37:27"/>
    <x v="18"/>
    <x v="30"/>
    <x v="2"/>
    <m/>
    <n v="1"/>
    <m/>
    <s v="Password"/>
  </r>
  <r>
    <s v="OUR COMPANY"/>
    <x v="4"/>
    <x v="4"/>
    <d v="2019-03-09T09:29:03"/>
    <x v="19"/>
    <x v="1"/>
    <x v="2"/>
    <m/>
    <n v="1"/>
    <m/>
    <s v="Password"/>
  </r>
  <r>
    <s v="OUR COMPANY"/>
    <x v="4"/>
    <x v="4"/>
    <d v="2019-03-09T19:33:04"/>
    <x v="19"/>
    <x v="41"/>
    <x v="38"/>
    <m/>
    <n v="1"/>
    <m/>
    <s v="Password"/>
  </r>
  <r>
    <s v="OUR COMPANY"/>
    <x v="4"/>
    <x v="4"/>
    <d v="2019-03-11T10:14:52"/>
    <x v="21"/>
    <x v="1"/>
    <x v="2"/>
    <m/>
    <n v="1"/>
    <m/>
    <s v="Password"/>
  </r>
  <r>
    <s v="OUR COMPANY"/>
    <x v="4"/>
    <x v="4"/>
    <d v="2019-03-11T20:13:05"/>
    <x v="21"/>
    <x v="42"/>
    <x v="34"/>
    <m/>
    <n v="1"/>
    <m/>
    <s v="Password"/>
  </r>
  <r>
    <s v="OUR COMPANY"/>
    <x v="4"/>
    <x v="4"/>
    <d v="2019-03-12T10:38:16"/>
    <x v="22"/>
    <x v="1"/>
    <x v="2"/>
    <m/>
    <n v="1"/>
    <m/>
    <s v="Password"/>
  </r>
  <r>
    <s v="OUR COMPANY"/>
    <x v="4"/>
    <x v="4"/>
    <d v="2019-03-12T20:12:04"/>
    <x v="22"/>
    <x v="18"/>
    <x v="39"/>
    <m/>
    <n v="1"/>
    <m/>
    <s v="Password"/>
  </r>
  <r>
    <s v="OUR COMPANY"/>
    <x v="4"/>
    <x v="4"/>
    <d v="2019-03-13T10:00:05"/>
    <x v="23"/>
    <x v="1"/>
    <x v="2"/>
    <m/>
    <n v="1"/>
    <m/>
    <s v="Password"/>
  </r>
  <r>
    <s v="OUR COMPANY"/>
    <x v="4"/>
    <x v="4"/>
    <d v="2019-03-13T20:19:34"/>
    <x v="23"/>
    <x v="43"/>
    <x v="40"/>
    <m/>
    <n v="1"/>
    <m/>
    <s v="Password"/>
  </r>
  <r>
    <s v="OUR COMPANY"/>
    <x v="4"/>
    <x v="4"/>
    <d v="2019-03-14T10:08:21"/>
    <x v="24"/>
    <x v="1"/>
    <x v="2"/>
    <m/>
    <n v="1"/>
    <m/>
    <s v="Password"/>
  </r>
  <r>
    <s v="OUR COMPANY"/>
    <x v="4"/>
    <x v="4"/>
    <d v="2019-03-14T20:29:30"/>
    <x v="24"/>
    <x v="44"/>
    <x v="41"/>
    <m/>
    <n v="1"/>
    <m/>
    <s v="Password"/>
  </r>
  <r>
    <s v="OUR COMPANY"/>
    <x v="4"/>
    <x v="4"/>
    <d v="2019-03-17T10:01:18"/>
    <x v="27"/>
    <x v="1"/>
    <x v="2"/>
    <m/>
    <n v="1"/>
    <m/>
    <s v="Password"/>
  </r>
  <r>
    <s v="OUR COMPANY"/>
    <x v="4"/>
    <x v="4"/>
    <d v="2019-03-17T18:53:07"/>
    <x v="27"/>
    <x v="45"/>
    <x v="42"/>
    <m/>
    <n v="1"/>
    <m/>
    <s v="Password"/>
  </r>
  <r>
    <s v="OUR COMPANY"/>
    <x v="4"/>
    <x v="4"/>
    <d v="2019-03-18T10:19:23"/>
    <x v="0"/>
    <x v="1"/>
    <x v="2"/>
    <m/>
    <n v="1"/>
    <m/>
    <s v="Password"/>
  </r>
  <r>
    <s v="OUR COMPANY"/>
    <x v="4"/>
    <x v="4"/>
    <d v="2019-03-18T20:09:05"/>
    <x v="0"/>
    <x v="46"/>
    <x v="43"/>
    <m/>
    <n v="1"/>
    <m/>
    <s v="Password"/>
  </r>
  <r>
    <s v="OUR COMPANY"/>
    <x v="4"/>
    <x v="4"/>
    <d v="2019-03-19T14:13:23"/>
    <x v="1"/>
    <x v="47"/>
    <x v="2"/>
    <m/>
    <n v="1"/>
    <m/>
    <s v="Password"/>
  </r>
  <r>
    <s v="OUR COMPANY"/>
    <x v="4"/>
    <x v="4"/>
    <d v="2019-03-19T22:12:22"/>
    <x v="1"/>
    <x v="48"/>
    <x v="2"/>
    <m/>
    <n v="1"/>
    <m/>
    <s v="Password"/>
  </r>
  <r>
    <s v="OUR COMPANY"/>
    <x v="4"/>
    <x v="4"/>
    <d v="2019-03-20T10:02:21"/>
    <x v="2"/>
    <x v="1"/>
    <x v="2"/>
    <m/>
    <n v="1"/>
    <m/>
    <s v="Password"/>
  </r>
  <r>
    <s v="OUR COMPANY"/>
    <x v="4"/>
    <x v="4"/>
    <d v="2019-03-20T20:04:12"/>
    <x v="2"/>
    <x v="49"/>
    <x v="44"/>
    <m/>
    <n v="1"/>
    <m/>
    <s v="Password"/>
  </r>
  <r>
    <s v="OUR COMPANY"/>
    <x v="4"/>
    <x v="4"/>
    <d v="2019-03-21T19:29:33"/>
    <x v="3"/>
    <x v="50"/>
    <x v="2"/>
    <m/>
    <n v="1"/>
    <m/>
    <s v="Password"/>
  </r>
  <r>
    <s v="OUR COMPANY"/>
    <x v="4"/>
    <x v="4"/>
    <d v="2019-03-22T10:19:15"/>
    <x v="4"/>
    <x v="1"/>
    <x v="2"/>
    <m/>
    <n v="1"/>
    <m/>
    <s v="Password"/>
  </r>
  <r>
    <s v="OUR COMPANY"/>
    <x v="4"/>
    <x v="4"/>
    <d v="2019-03-22T20:03:28"/>
    <x v="4"/>
    <x v="51"/>
    <x v="43"/>
    <m/>
    <n v="1"/>
    <m/>
    <s v="Password"/>
  </r>
  <r>
    <s v="OUR COMPANY"/>
    <x v="4"/>
    <x v="4"/>
    <d v="2019-03-23T09:41:44"/>
    <x v="5"/>
    <x v="1"/>
    <x v="2"/>
    <m/>
    <n v="1"/>
    <m/>
    <s v="Password"/>
  </r>
  <r>
    <s v="OUR COMPANY"/>
    <x v="4"/>
    <x v="4"/>
    <d v="2019-03-23T23:30:24"/>
    <x v="5"/>
    <x v="52"/>
    <x v="45"/>
    <m/>
    <n v="1"/>
    <m/>
    <s v="Password"/>
  </r>
  <r>
    <s v="OUR COMPANY"/>
    <x v="5"/>
    <x v="5"/>
    <d v="2019-02-25T10:26:44"/>
    <x v="8"/>
    <x v="1"/>
    <x v="2"/>
    <m/>
    <n v="1"/>
    <m/>
    <s v="Password"/>
  </r>
  <r>
    <s v="OUR COMPANY"/>
    <x v="5"/>
    <x v="5"/>
    <d v="2019-02-25T19:44:16"/>
    <x v="8"/>
    <x v="32"/>
    <x v="46"/>
    <m/>
    <n v="1"/>
    <m/>
    <s v="Password"/>
  </r>
  <r>
    <s v="OUR COMPANY"/>
    <x v="5"/>
    <x v="5"/>
    <d v="2019-02-26T10:05:23"/>
    <x v="9"/>
    <x v="1"/>
    <x v="2"/>
    <m/>
    <n v="1"/>
    <m/>
    <s v="Password"/>
  </r>
  <r>
    <s v="OUR COMPANY"/>
    <x v="5"/>
    <x v="5"/>
    <d v="2019-02-26T21:12:47"/>
    <x v="9"/>
    <x v="53"/>
    <x v="32"/>
    <m/>
    <n v="1"/>
    <m/>
    <s v="Password"/>
  </r>
  <r>
    <s v="OUR COMPANY"/>
    <x v="5"/>
    <x v="5"/>
    <d v="2019-02-27T10:46:13"/>
    <x v="10"/>
    <x v="1"/>
    <x v="2"/>
    <m/>
    <n v="1"/>
    <m/>
    <s v="Password"/>
  </r>
  <r>
    <s v="OUR COMPANY"/>
    <x v="5"/>
    <x v="5"/>
    <d v="2019-02-27T21:02:40"/>
    <x v="10"/>
    <x v="4"/>
    <x v="47"/>
    <m/>
    <n v="1"/>
    <m/>
    <s v="Password"/>
  </r>
  <r>
    <s v="OUR COMPANY"/>
    <x v="5"/>
    <x v="5"/>
    <d v="2019-02-28T10:28:40"/>
    <x v="11"/>
    <x v="1"/>
    <x v="2"/>
    <m/>
    <n v="1"/>
    <m/>
    <s v="Password"/>
  </r>
  <r>
    <s v="OUR COMPANY"/>
    <x v="5"/>
    <x v="5"/>
    <d v="2019-02-28T21:19:12"/>
    <x v="11"/>
    <x v="54"/>
    <x v="48"/>
    <m/>
    <n v="1"/>
    <m/>
    <s v="Password"/>
  </r>
  <r>
    <s v="OUR COMPANY"/>
    <x v="5"/>
    <x v="5"/>
    <d v="2019-03-01T10:28:55"/>
    <x v="12"/>
    <x v="1"/>
    <x v="2"/>
    <m/>
    <n v="1"/>
    <m/>
    <s v="Password"/>
  </r>
  <r>
    <s v="OUR COMPANY"/>
    <x v="5"/>
    <x v="5"/>
    <d v="2019-03-01T19:07:38"/>
    <x v="12"/>
    <x v="55"/>
    <x v="48"/>
    <m/>
    <n v="1"/>
    <m/>
    <s v="Password"/>
  </r>
  <r>
    <s v="OUR COMPANY"/>
    <x v="5"/>
    <x v="5"/>
    <d v="2019-03-02T11:00:10"/>
    <x v="13"/>
    <x v="1"/>
    <x v="2"/>
    <m/>
    <n v="1"/>
    <m/>
    <s v="Password"/>
  </r>
  <r>
    <s v="OUR COMPANY"/>
    <x v="5"/>
    <x v="5"/>
    <d v="2019-03-02T22:11:10"/>
    <x v="13"/>
    <x v="56"/>
    <x v="49"/>
    <m/>
    <n v="1"/>
    <m/>
    <s v="Password"/>
  </r>
  <r>
    <s v="OUR COMPANY"/>
    <x v="5"/>
    <x v="5"/>
    <d v="2019-03-04T10:33:57"/>
    <x v="28"/>
    <x v="1"/>
    <x v="2"/>
    <m/>
    <n v="1"/>
    <m/>
    <s v="Password"/>
  </r>
  <r>
    <s v="OUR COMPANY"/>
    <x v="5"/>
    <x v="5"/>
    <d v="2019-03-04T20:44:25"/>
    <x v="28"/>
    <x v="57"/>
    <x v="50"/>
    <m/>
    <n v="1"/>
    <m/>
    <s v="Password"/>
  </r>
  <r>
    <s v="OUR COMPANY"/>
    <x v="5"/>
    <x v="5"/>
    <d v="2019-03-05T11:08:28"/>
    <x v="15"/>
    <x v="1"/>
    <x v="2"/>
    <m/>
    <n v="1"/>
    <m/>
    <s v="Password"/>
  </r>
  <r>
    <s v="OUR COMPANY"/>
    <x v="5"/>
    <x v="5"/>
    <d v="2019-03-05T20:31:26"/>
    <x v="15"/>
    <x v="58"/>
    <x v="51"/>
    <m/>
    <n v="1"/>
    <m/>
    <s v="Password"/>
  </r>
  <r>
    <s v="OUR COMPANY"/>
    <x v="5"/>
    <x v="5"/>
    <d v="2019-03-06T10:53:09"/>
    <x v="16"/>
    <x v="1"/>
    <x v="2"/>
    <m/>
    <n v="1"/>
    <m/>
    <s v="Password"/>
  </r>
  <r>
    <s v="OUR COMPANY"/>
    <x v="5"/>
    <x v="5"/>
    <d v="2019-03-06T20:34:45"/>
    <x v="16"/>
    <x v="28"/>
    <x v="52"/>
    <m/>
    <n v="1"/>
    <m/>
    <s v="Password"/>
  </r>
  <r>
    <s v="OUR COMPANY"/>
    <x v="5"/>
    <x v="5"/>
    <d v="2019-03-07T10:11:20"/>
    <x v="17"/>
    <x v="1"/>
    <x v="2"/>
    <m/>
    <n v="1"/>
    <m/>
    <s v="Password"/>
  </r>
  <r>
    <s v="OUR COMPANY"/>
    <x v="5"/>
    <x v="5"/>
    <d v="2019-03-07T20:53:40"/>
    <x v="17"/>
    <x v="59"/>
    <x v="53"/>
    <m/>
    <n v="1"/>
    <m/>
    <s v="Password"/>
  </r>
  <r>
    <s v="OUR COMPANY"/>
    <x v="5"/>
    <x v="5"/>
    <d v="2019-03-09T10:17:56"/>
    <x v="19"/>
    <x v="1"/>
    <x v="2"/>
    <m/>
    <n v="1"/>
    <m/>
    <s v="Password"/>
  </r>
  <r>
    <s v="OUR COMPANY"/>
    <x v="5"/>
    <x v="5"/>
    <d v="2019-03-09T20:06:49"/>
    <x v="19"/>
    <x v="38"/>
    <x v="37"/>
    <m/>
    <n v="1"/>
    <m/>
    <s v="Password"/>
  </r>
  <r>
    <s v="OUR COMPANY"/>
    <x v="5"/>
    <x v="5"/>
    <d v="2019-03-10T10:24:04"/>
    <x v="20"/>
    <x v="1"/>
    <x v="2"/>
    <m/>
    <n v="1"/>
    <m/>
    <s v="Password"/>
  </r>
  <r>
    <s v="OUR COMPANY"/>
    <x v="5"/>
    <x v="5"/>
    <d v="2019-03-10T20:25:04"/>
    <x v="20"/>
    <x v="60"/>
    <x v="54"/>
    <m/>
    <n v="1"/>
    <m/>
    <s v="Password"/>
  </r>
  <r>
    <s v="OUR COMPANY"/>
    <x v="5"/>
    <x v="5"/>
    <d v="2019-03-11T20:59:57"/>
    <x v="21"/>
    <x v="61"/>
    <x v="2"/>
    <m/>
    <n v="1"/>
    <m/>
    <s v="Password"/>
  </r>
  <r>
    <s v="OUR COMPANY"/>
    <x v="5"/>
    <x v="5"/>
    <d v="2019-03-12T10:34:46"/>
    <x v="22"/>
    <x v="1"/>
    <x v="2"/>
    <m/>
    <n v="1"/>
    <m/>
    <s v="Password"/>
  </r>
  <r>
    <s v="OUR COMPANY"/>
    <x v="5"/>
    <x v="5"/>
    <d v="2019-03-12T20:12:08"/>
    <x v="22"/>
    <x v="18"/>
    <x v="55"/>
    <m/>
    <n v="1"/>
    <m/>
    <s v="Password"/>
  </r>
  <r>
    <s v="OUR COMPANY"/>
    <x v="5"/>
    <x v="5"/>
    <d v="2019-03-13T10:26:59"/>
    <x v="23"/>
    <x v="1"/>
    <x v="2"/>
    <m/>
    <n v="1"/>
    <m/>
    <s v="Password"/>
  </r>
  <r>
    <s v="OUR COMPANY"/>
    <x v="5"/>
    <x v="5"/>
    <d v="2019-03-13T19:55:10"/>
    <x v="23"/>
    <x v="62"/>
    <x v="46"/>
    <m/>
    <n v="1"/>
    <m/>
    <s v="Password"/>
  </r>
  <r>
    <s v="OUR COMPANY"/>
    <x v="5"/>
    <x v="5"/>
    <d v="2019-03-14T10:42:21"/>
    <x v="24"/>
    <x v="1"/>
    <x v="2"/>
    <m/>
    <n v="1"/>
    <m/>
    <s v="Password"/>
  </r>
  <r>
    <s v="OUR COMPANY"/>
    <x v="5"/>
    <x v="5"/>
    <d v="2019-03-14T20:10:09"/>
    <x v="24"/>
    <x v="63"/>
    <x v="56"/>
    <m/>
    <n v="1"/>
    <m/>
    <s v="Password"/>
  </r>
  <r>
    <s v="OUR COMPANY"/>
    <x v="5"/>
    <x v="5"/>
    <d v="2019-03-15T10:20:38"/>
    <x v="25"/>
    <x v="1"/>
    <x v="2"/>
    <m/>
    <n v="1"/>
    <m/>
    <s v="Password"/>
  </r>
  <r>
    <s v="OUR COMPANY"/>
    <x v="5"/>
    <x v="5"/>
    <d v="2019-03-15T21:10:51"/>
    <x v="25"/>
    <x v="64"/>
    <x v="57"/>
    <m/>
    <n v="1"/>
    <m/>
    <s v="Password"/>
  </r>
  <r>
    <s v="OUR COMPANY"/>
    <x v="5"/>
    <x v="5"/>
    <d v="2019-03-16T10:52:18"/>
    <x v="26"/>
    <x v="1"/>
    <x v="2"/>
    <m/>
    <n v="1"/>
    <m/>
    <s v="Password"/>
  </r>
  <r>
    <s v="OUR COMPANY"/>
    <x v="5"/>
    <x v="5"/>
    <d v="2019-03-16T20:53:06"/>
    <x v="26"/>
    <x v="59"/>
    <x v="58"/>
    <m/>
    <n v="1"/>
    <m/>
    <s v="Password"/>
  </r>
  <r>
    <s v="OUR COMPANY"/>
    <x v="5"/>
    <x v="5"/>
    <d v="2019-03-18T10:35:55"/>
    <x v="0"/>
    <x v="1"/>
    <x v="2"/>
    <m/>
    <n v="1"/>
    <m/>
    <s v="Password"/>
  </r>
  <r>
    <s v="OUR COMPANY"/>
    <x v="5"/>
    <x v="5"/>
    <d v="2019-03-18T20:18:23"/>
    <x v="0"/>
    <x v="65"/>
    <x v="59"/>
    <m/>
    <n v="1"/>
    <m/>
    <s v="Password"/>
  </r>
  <r>
    <s v="OUR COMPANY"/>
    <x v="5"/>
    <x v="5"/>
    <d v="2019-03-19T10:28:49"/>
    <x v="1"/>
    <x v="1"/>
    <x v="2"/>
    <m/>
    <n v="1"/>
    <m/>
    <s v="Password"/>
  </r>
  <r>
    <s v="OUR COMPANY"/>
    <x v="5"/>
    <x v="5"/>
    <d v="2019-03-19T19:48:37"/>
    <x v="1"/>
    <x v="66"/>
    <x v="48"/>
    <m/>
    <n v="1"/>
    <m/>
    <s v="Password"/>
  </r>
  <r>
    <s v="OUR COMPANY"/>
    <x v="5"/>
    <x v="5"/>
    <d v="2019-03-20T10:21:37"/>
    <x v="2"/>
    <x v="1"/>
    <x v="2"/>
    <m/>
    <n v="1"/>
    <m/>
    <s v="Password"/>
  </r>
  <r>
    <s v="OUR COMPANY"/>
    <x v="5"/>
    <x v="5"/>
    <d v="2019-03-20T20:04:36"/>
    <x v="2"/>
    <x v="49"/>
    <x v="60"/>
    <m/>
    <n v="1"/>
    <m/>
    <s v="Password"/>
  </r>
  <r>
    <s v="OUR COMPANY"/>
    <x v="5"/>
    <x v="5"/>
    <d v="2019-03-21T10:18:26"/>
    <x v="3"/>
    <x v="1"/>
    <x v="2"/>
    <m/>
    <n v="1"/>
    <m/>
    <s v="Password"/>
  </r>
  <r>
    <s v="OUR COMPANY"/>
    <x v="5"/>
    <x v="5"/>
    <d v="2019-03-21T20:34:09"/>
    <x v="3"/>
    <x v="28"/>
    <x v="61"/>
    <m/>
    <n v="1"/>
    <m/>
    <s v="Password"/>
  </r>
  <r>
    <s v="OUR COMPANY"/>
    <x v="5"/>
    <x v="5"/>
    <d v="2019-03-22T11:01:56"/>
    <x v="4"/>
    <x v="1"/>
    <x v="2"/>
    <m/>
    <n v="1"/>
    <m/>
    <s v="Password"/>
  </r>
  <r>
    <s v="OUR COMPANY"/>
    <x v="5"/>
    <x v="5"/>
    <d v="2019-03-22T19:32:33"/>
    <x v="4"/>
    <x v="67"/>
    <x v="62"/>
    <m/>
    <n v="1"/>
    <m/>
    <s v="Password"/>
  </r>
  <r>
    <s v="OUR COMPANY"/>
    <x v="5"/>
    <x v="5"/>
    <d v="2019-03-23T10:19:11"/>
    <x v="5"/>
    <x v="1"/>
    <x v="2"/>
    <m/>
    <n v="1"/>
    <m/>
    <s v="Password"/>
  </r>
  <r>
    <s v="OUR COMPANY"/>
    <x v="5"/>
    <x v="5"/>
    <d v="2019-03-23T23:12:39"/>
    <x v="5"/>
    <x v="68"/>
    <x v="43"/>
    <m/>
    <n v="1"/>
    <m/>
    <s v="Password"/>
  </r>
  <r>
    <s v="OUR COMPANY"/>
    <x v="6"/>
    <x v="6"/>
    <d v="2019-02-25T10:05:16"/>
    <x v="8"/>
    <x v="1"/>
    <x v="2"/>
    <m/>
    <n v="1"/>
    <m/>
    <s v="Password"/>
  </r>
  <r>
    <s v="OUR COMPANY"/>
    <x v="6"/>
    <x v="6"/>
    <d v="2019-02-25T19:41:46"/>
    <x v="8"/>
    <x v="69"/>
    <x v="32"/>
    <m/>
    <n v="1"/>
    <m/>
    <s v="Password"/>
  </r>
  <r>
    <s v="OUR COMPANY"/>
    <x v="6"/>
    <x v="6"/>
    <d v="2019-02-26T10:17:32"/>
    <x v="9"/>
    <x v="1"/>
    <x v="2"/>
    <m/>
    <n v="1"/>
    <m/>
    <s v="Password"/>
  </r>
  <r>
    <s v="OUR COMPANY"/>
    <x v="6"/>
    <x v="6"/>
    <d v="2019-02-26T19:49:19"/>
    <x v="9"/>
    <x v="70"/>
    <x v="37"/>
    <m/>
    <n v="1"/>
    <m/>
    <s v="Password"/>
  </r>
  <r>
    <s v="OUR COMPANY"/>
    <x v="6"/>
    <x v="6"/>
    <d v="2019-02-27T10:22:13"/>
    <x v="10"/>
    <x v="1"/>
    <x v="2"/>
    <m/>
    <n v="1"/>
    <m/>
    <s v="Password"/>
  </r>
  <r>
    <s v="OUR COMPANY"/>
    <x v="6"/>
    <x v="6"/>
    <d v="2019-02-27T19:29:29"/>
    <x v="10"/>
    <x v="50"/>
    <x v="63"/>
    <m/>
    <n v="1"/>
    <m/>
    <s v="Password"/>
  </r>
  <r>
    <s v="OUR COMPANY"/>
    <x v="6"/>
    <x v="6"/>
    <d v="2019-02-28T10:11:10"/>
    <x v="11"/>
    <x v="1"/>
    <x v="2"/>
    <m/>
    <n v="1"/>
    <m/>
    <s v="Password"/>
  </r>
  <r>
    <s v="OUR COMPANY"/>
    <x v="6"/>
    <x v="6"/>
    <d v="2019-02-28T20:23:08"/>
    <x v="11"/>
    <x v="71"/>
    <x v="53"/>
    <m/>
    <n v="1"/>
    <m/>
    <s v="Password"/>
  </r>
  <r>
    <s v="OUR COMPANY"/>
    <x v="6"/>
    <x v="6"/>
    <d v="2019-03-01T10:19:50"/>
    <x v="12"/>
    <x v="1"/>
    <x v="2"/>
    <m/>
    <n v="1"/>
    <m/>
    <s v="Password"/>
  </r>
  <r>
    <s v="OUR COMPANY"/>
    <x v="6"/>
    <x v="6"/>
    <d v="2019-03-01T19:58:54"/>
    <x v="12"/>
    <x v="72"/>
    <x v="43"/>
    <m/>
    <n v="1"/>
    <m/>
    <s v="Password"/>
  </r>
  <r>
    <s v="OUR COMPANY"/>
    <x v="6"/>
    <x v="6"/>
    <d v="2019-03-02T10:23:32"/>
    <x v="13"/>
    <x v="1"/>
    <x v="2"/>
    <m/>
    <n v="1"/>
    <m/>
    <s v="Password"/>
  </r>
  <r>
    <s v="OUR COMPANY"/>
    <x v="6"/>
    <x v="6"/>
    <d v="2019-03-02T19:55:22"/>
    <x v="13"/>
    <x v="62"/>
    <x v="64"/>
    <m/>
    <n v="1"/>
    <m/>
    <s v="Password"/>
  </r>
  <r>
    <s v="OUR COMPANY"/>
    <x v="6"/>
    <x v="6"/>
    <d v="2019-03-04T10:19:36"/>
    <x v="28"/>
    <x v="1"/>
    <x v="2"/>
    <m/>
    <n v="1"/>
    <m/>
    <s v="Password"/>
  </r>
  <r>
    <s v="OUR COMPANY"/>
    <x v="6"/>
    <x v="6"/>
    <d v="2019-03-05T10:33:29"/>
    <x v="15"/>
    <x v="1"/>
    <x v="43"/>
    <m/>
    <n v="1"/>
    <m/>
    <s v="Password"/>
  </r>
  <r>
    <s v="OUR COMPANY"/>
    <x v="6"/>
    <x v="6"/>
    <d v="2019-03-05T18:51:09"/>
    <x v="15"/>
    <x v="73"/>
    <x v="50"/>
    <m/>
    <n v="1"/>
    <m/>
    <s v="Password"/>
  </r>
  <r>
    <s v="OUR COMPANY"/>
    <x v="6"/>
    <x v="6"/>
    <d v="2019-03-06T10:37:23"/>
    <x v="16"/>
    <x v="1"/>
    <x v="2"/>
    <m/>
    <n v="1"/>
    <m/>
    <s v="Password"/>
  </r>
  <r>
    <s v="OUR COMPANY"/>
    <x v="6"/>
    <x v="6"/>
    <d v="2019-03-06T19:57:02"/>
    <x v="16"/>
    <x v="74"/>
    <x v="65"/>
    <m/>
    <n v="1"/>
    <m/>
    <s v="Password"/>
  </r>
  <r>
    <s v="OUR COMPANY"/>
    <x v="6"/>
    <x v="6"/>
    <d v="2019-03-07T10:06:29"/>
    <x v="17"/>
    <x v="1"/>
    <x v="2"/>
    <m/>
    <n v="1"/>
    <m/>
    <s v="Password"/>
  </r>
  <r>
    <s v="OUR COMPANY"/>
    <x v="6"/>
    <x v="6"/>
    <d v="2019-03-07T19:45:08"/>
    <x v="17"/>
    <x v="75"/>
    <x v="35"/>
    <m/>
    <n v="1"/>
    <m/>
    <s v="Password"/>
  </r>
  <r>
    <s v="OUR COMPANY"/>
    <x v="6"/>
    <x v="6"/>
    <d v="2019-03-08T10:11:27"/>
    <x v="18"/>
    <x v="1"/>
    <x v="2"/>
    <m/>
    <n v="1"/>
    <m/>
    <s v="Password"/>
  </r>
  <r>
    <s v="OUR COMPANY"/>
    <x v="6"/>
    <x v="6"/>
    <d v="2019-03-08T19:39:28"/>
    <x v="18"/>
    <x v="76"/>
    <x v="53"/>
    <m/>
    <n v="1"/>
    <m/>
    <s v="Password"/>
  </r>
  <r>
    <s v="OUR COMPANY"/>
    <x v="6"/>
    <x v="6"/>
    <d v="2019-03-09T10:06:30"/>
    <x v="19"/>
    <x v="1"/>
    <x v="2"/>
    <m/>
    <n v="1"/>
    <m/>
    <s v="Password"/>
  </r>
  <r>
    <s v="OUR COMPANY"/>
    <x v="6"/>
    <x v="6"/>
    <d v="2019-03-12T09:58:28"/>
    <x v="22"/>
    <x v="1"/>
    <x v="35"/>
    <m/>
    <n v="1"/>
    <m/>
    <s v="Password"/>
  </r>
  <r>
    <s v="OUR COMPANY"/>
    <x v="6"/>
    <x v="6"/>
    <d v="2019-03-12T19:34:02"/>
    <x v="22"/>
    <x v="77"/>
    <x v="66"/>
    <m/>
    <n v="1"/>
    <m/>
    <s v="Password"/>
  </r>
  <r>
    <s v="OUR COMPANY"/>
    <x v="6"/>
    <x v="6"/>
    <d v="2019-03-13T10:12:06"/>
    <x v="23"/>
    <x v="1"/>
    <x v="2"/>
    <m/>
    <n v="1"/>
    <m/>
    <s v="Password"/>
  </r>
  <r>
    <s v="OUR COMPANY"/>
    <x v="6"/>
    <x v="6"/>
    <d v="2019-03-13T19:18:04"/>
    <x v="23"/>
    <x v="78"/>
    <x v="67"/>
    <m/>
    <n v="1"/>
    <m/>
    <s v="Password"/>
  </r>
  <r>
    <s v="OUR COMPANY"/>
    <x v="6"/>
    <x v="6"/>
    <d v="2019-03-14T10:07:13"/>
    <x v="24"/>
    <x v="1"/>
    <x v="2"/>
    <m/>
    <n v="1"/>
    <m/>
    <s v="Password"/>
  </r>
  <r>
    <s v="OUR COMPANY"/>
    <x v="6"/>
    <x v="6"/>
    <d v="2019-03-14T18:16:47"/>
    <x v="24"/>
    <x v="79"/>
    <x v="68"/>
    <m/>
    <n v="1"/>
    <m/>
    <s v="Password"/>
  </r>
  <r>
    <s v="OUR COMPANY"/>
    <x v="6"/>
    <x v="6"/>
    <d v="2019-03-15T09:56:55"/>
    <x v="25"/>
    <x v="1"/>
    <x v="2"/>
    <m/>
    <n v="1"/>
    <m/>
    <s v="Password"/>
  </r>
  <r>
    <s v="OUR COMPANY"/>
    <x v="6"/>
    <x v="6"/>
    <d v="2019-03-15T19:47:22"/>
    <x v="25"/>
    <x v="80"/>
    <x v="69"/>
    <m/>
    <n v="1"/>
    <m/>
    <s v="Password"/>
  </r>
  <r>
    <s v="OUR COMPANY"/>
    <x v="6"/>
    <x v="6"/>
    <d v="2019-03-18T10:00:51"/>
    <x v="0"/>
    <x v="1"/>
    <x v="2"/>
    <m/>
    <n v="1"/>
    <m/>
    <s v="Password"/>
  </r>
  <r>
    <s v="OUR COMPANY"/>
    <x v="6"/>
    <x v="6"/>
    <d v="2019-03-18T20:06:00"/>
    <x v="0"/>
    <x v="38"/>
    <x v="40"/>
    <m/>
    <n v="1"/>
    <m/>
    <s v="Password"/>
  </r>
  <r>
    <s v="OUR COMPANY"/>
    <x v="6"/>
    <x v="6"/>
    <d v="2019-03-19T10:14:18"/>
    <x v="1"/>
    <x v="1"/>
    <x v="2"/>
    <m/>
    <n v="1"/>
    <m/>
    <s v="Password"/>
  </r>
  <r>
    <s v="OUR COMPANY"/>
    <x v="6"/>
    <x v="6"/>
    <d v="2019-03-19T18:47:44"/>
    <x v="1"/>
    <x v="81"/>
    <x v="34"/>
    <m/>
    <n v="1"/>
    <m/>
    <s v="Password"/>
  </r>
  <r>
    <s v="OUR COMPANY"/>
    <x v="6"/>
    <x v="6"/>
    <d v="2019-03-20T09:59:52"/>
    <x v="2"/>
    <x v="1"/>
    <x v="2"/>
    <m/>
    <n v="1"/>
    <m/>
    <s v="Password"/>
  </r>
  <r>
    <s v="OUR COMPANY"/>
    <x v="6"/>
    <x v="6"/>
    <d v="2019-03-21T10:13:55"/>
    <x v="3"/>
    <x v="1"/>
    <x v="70"/>
    <m/>
    <n v="1"/>
    <m/>
    <s v="Password"/>
  </r>
  <r>
    <s v="OUR COMPANY"/>
    <x v="6"/>
    <x v="6"/>
    <d v="2019-03-21T20:01:22"/>
    <x v="3"/>
    <x v="82"/>
    <x v="71"/>
    <m/>
    <n v="1"/>
    <m/>
    <s v="Password"/>
  </r>
  <r>
    <s v="OUR COMPANY"/>
    <x v="6"/>
    <x v="6"/>
    <d v="2019-03-22T10:03:38"/>
    <x v="4"/>
    <x v="1"/>
    <x v="2"/>
    <m/>
    <n v="1"/>
    <m/>
    <s v="Password"/>
  </r>
  <r>
    <s v="OUR COMPANY"/>
    <x v="6"/>
    <x v="6"/>
    <d v="2019-03-22T19:33:00"/>
    <x v="4"/>
    <x v="41"/>
    <x v="72"/>
    <m/>
    <n v="1"/>
    <m/>
    <s v="Password"/>
  </r>
  <r>
    <s v="OUR COMPANY"/>
    <x v="6"/>
    <x v="6"/>
    <d v="2019-03-23T10:13:28"/>
    <x v="5"/>
    <x v="1"/>
    <x v="2"/>
    <m/>
    <n v="1"/>
    <m/>
    <s v="Password"/>
  </r>
  <r>
    <s v="OUR COMPANY"/>
    <x v="7"/>
    <x v="7"/>
    <d v="2019-02-25T07:59:13"/>
    <x v="8"/>
    <x v="1"/>
    <x v="71"/>
    <m/>
    <n v="1"/>
    <m/>
    <s v="Password"/>
  </r>
  <r>
    <s v="OUR COMPANY"/>
    <x v="7"/>
    <x v="7"/>
    <d v="2019-02-27T09:59:52"/>
    <x v="10"/>
    <x v="1"/>
    <x v="73"/>
    <m/>
    <n v="1"/>
    <m/>
    <s v="Password"/>
  </r>
  <r>
    <s v="OUR COMPANY"/>
    <x v="7"/>
    <x v="7"/>
    <d v="2019-02-27T23:54:29"/>
    <x v="10"/>
    <x v="83"/>
    <x v="70"/>
    <m/>
    <n v="1"/>
    <m/>
    <s v="Password"/>
  </r>
  <r>
    <s v="OUR COMPANY"/>
    <x v="7"/>
    <x v="7"/>
    <d v="2019-02-28T11:51:40"/>
    <x v="11"/>
    <x v="1"/>
    <x v="2"/>
    <m/>
    <n v="1"/>
    <m/>
    <s v="Password"/>
  </r>
  <r>
    <s v="OUR COMPANY"/>
    <x v="7"/>
    <x v="7"/>
    <d v="2019-03-01T00:00:39"/>
    <x v="12"/>
    <x v="1"/>
    <x v="74"/>
    <m/>
    <n v="1"/>
    <m/>
    <s v="Password"/>
  </r>
  <r>
    <s v="OUR COMPANY"/>
    <x v="7"/>
    <x v="7"/>
    <d v="2019-03-01T11:48:14"/>
    <x v="12"/>
    <x v="1"/>
    <x v="75"/>
    <m/>
    <n v="1"/>
    <m/>
    <s v="Password"/>
  </r>
  <r>
    <s v="OUR COMPANY"/>
    <x v="7"/>
    <x v="7"/>
    <d v="2019-03-02T00:00:04"/>
    <x v="13"/>
    <x v="1"/>
    <x v="76"/>
    <m/>
    <n v="1"/>
    <m/>
    <s v="Password"/>
  </r>
  <r>
    <s v="OUR COMPANY"/>
    <x v="7"/>
    <x v="7"/>
    <d v="2019-03-02T14:00:16"/>
    <x v="13"/>
    <x v="84"/>
    <x v="75"/>
    <m/>
    <n v="1"/>
    <m/>
    <s v="Password"/>
  </r>
  <r>
    <s v="OUR COMPANY"/>
    <x v="7"/>
    <x v="7"/>
    <d v="2019-03-03T02:59:16"/>
    <x v="14"/>
    <x v="1"/>
    <x v="2"/>
    <m/>
    <n v="1"/>
    <m/>
    <s v="Password"/>
  </r>
  <r>
    <s v="OUR COMPANY"/>
    <x v="7"/>
    <x v="7"/>
    <d v="2019-03-03T11:45:10"/>
    <x v="14"/>
    <x v="1"/>
    <x v="77"/>
    <m/>
    <n v="1"/>
    <m/>
    <s v="Password"/>
  </r>
  <r>
    <s v="OUR COMPANY"/>
    <x v="7"/>
    <x v="7"/>
    <d v="2019-03-04T00:02:01"/>
    <x v="28"/>
    <x v="1"/>
    <x v="78"/>
    <m/>
    <n v="1"/>
    <m/>
    <s v="Password"/>
  </r>
  <r>
    <s v="OUR COMPANY"/>
    <x v="7"/>
    <x v="7"/>
    <d v="2019-03-04T11:49:55"/>
    <x v="28"/>
    <x v="1"/>
    <x v="79"/>
    <m/>
    <n v="1"/>
    <m/>
    <s v="Password"/>
  </r>
  <r>
    <s v="OUR COMPANY"/>
    <x v="7"/>
    <x v="7"/>
    <d v="2019-03-05T00:03:37"/>
    <x v="15"/>
    <x v="1"/>
    <x v="80"/>
    <m/>
    <n v="1"/>
    <m/>
    <s v="Password"/>
  </r>
  <r>
    <s v="OUR COMPANY"/>
    <x v="7"/>
    <x v="7"/>
    <d v="2019-03-05T11:45:31"/>
    <x v="15"/>
    <x v="1"/>
    <x v="81"/>
    <m/>
    <n v="1"/>
    <m/>
    <s v="Password"/>
  </r>
  <r>
    <s v="OUR COMPANY"/>
    <x v="7"/>
    <x v="7"/>
    <d v="2019-03-06T00:03:49"/>
    <x v="16"/>
    <x v="1"/>
    <x v="78"/>
    <m/>
    <n v="1"/>
    <m/>
    <s v="Password"/>
  </r>
  <r>
    <s v="OUR COMPANY"/>
    <x v="7"/>
    <x v="7"/>
    <d v="2019-03-06T11:45:51"/>
    <x v="16"/>
    <x v="1"/>
    <x v="81"/>
    <m/>
    <n v="1"/>
    <m/>
    <s v="Password"/>
  </r>
  <r>
    <s v="OUR COMPANY"/>
    <x v="7"/>
    <x v="7"/>
    <d v="2019-03-07T00:07:26"/>
    <x v="17"/>
    <x v="1"/>
    <x v="78"/>
    <m/>
    <n v="1"/>
    <m/>
    <s v="Password"/>
  </r>
  <r>
    <s v="OUR COMPANY"/>
    <x v="7"/>
    <x v="7"/>
    <d v="2019-03-07T11:51:59"/>
    <x v="17"/>
    <x v="1"/>
    <x v="82"/>
    <m/>
    <n v="1"/>
    <m/>
    <s v="Password"/>
  </r>
  <r>
    <s v="OUR COMPANY"/>
    <x v="7"/>
    <x v="7"/>
    <d v="2019-03-08T00:02:44"/>
    <x v="18"/>
    <x v="1"/>
    <x v="74"/>
    <m/>
    <n v="1"/>
    <m/>
    <s v="Password"/>
  </r>
  <r>
    <s v="OUR COMPANY"/>
    <x v="7"/>
    <x v="7"/>
    <d v="2019-03-08T11:32:23"/>
    <x v="18"/>
    <x v="1"/>
    <x v="79"/>
    <m/>
    <n v="1"/>
    <m/>
    <s v="Password"/>
  </r>
  <r>
    <s v="OUR COMPANY"/>
    <x v="7"/>
    <x v="7"/>
    <d v="2019-03-09T00:28:46"/>
    <x v="19"/>
    <x v="1"/>
    <x v="83"/>
    <m/>
    <n v="1"/>
    <m/>
    <s v="Password"/>
  </r>
  <r>
    <s v="OUR COMPANY"/>
    <x v="7"/>
    <x v="7"/>
    <d v="2019-03-09T06:59:04"/>
    <x v="19"/>
    <x v="1"/>
    <x v="84"/>
    <m/>
    <n v="1"/>
    <m/>
    <s v="Password"/>
  </r>
  <r>
    <s v="OUR COMPANY"/>
    <x v="7"/>
    <x v="7"/>
    <d v="2019-03-09T21:01:07"/>
    <x v="19"/>
    <x v="85"/>
    <x v="85"/>
    <m/>
    <n v="1"/>
    <m/>
    <s v="Password"/>
  </r>
  <r>
    <s v="OUR COMPANY"/>
    <x v="7"/>
    <x v="7"/>
    <d v="2019-03-10T06:55:49"/>
    <x v="20"/>
    <x v="1"/>
    <x v="2"/>
    <m/>
    <n v="1"/>
    <m/>
    <s v="Password"/>
  </r>
  <r>
    <s v="OUR COMPANY"/>
    <x v="7"/>
    <x v="7"/>
    <d v="2019-03-10T22:04:17"/>
    <x v="20"/>
    <x v="86"/>
    <x v="86"/>
    <m/>
    <n v="1"/>
    <m/>
    <s v="Password"/>
  </r>
  <r>
    <s v="OUR COMPANY"/>
    <x v="7"/>
    <x v="7"/>
    <d v="2019-03-11T06:56:09"/>
    <x v="21"/>
    <x v="1"/>
    <x v="2"/>
    <m/>
    <n v="1"/>
    <m/>
    <s v="Password"/>
  </r>
  <r>
    <s v="OUR COMPANY"/>
    <x v="7"/>
    <x v="7"/>
    <d v="2019-03-11T21:02:05"/>
    <x v="21"/>
    <x v="4"/>
    <x v="87"/>
    <m/>
    <n v="1"/>
    <m/>
    <s v="Password"/>
  </r>
  <r>
    <s v="OUR COMPANY"/>
    <x v="7"/>
    <x v="7"/>
    <d v="2019-03-12T06:57:58"/>
    <x v="22"/>
    <x v="1"/>
    <x v="2"/>
    <m/>
    <n v="1"/>
    <m/>
    <s v="Password"/>
  </r>
  <r>
    <s v="OUR COMPANY"/>
    <x v="7"/>
    <x v="7"/>
    <d v="2019-03-12T21:03:12"/>
    <x v="22"/>
    <x v="87"/>
    <x v="88"/>
    <m/>
    <n v="1"/>
    <m/>
    <s v="Password"/>
  </r>
  <r>
    <s v="OUR COMPANY"/>
    <x v="7"/>
    <x v="7"/>
    <d v="2019-03-13T06:54:32"/>
    <x v="23"/>
    <x v="1"/>
    <x v="2"/>
    <m/>
    <n v="1"/>
    <m/>
    <s v="Password"/>
  </r>
  <r>
    <s v="OUR COMPANY"/>
    <x v="7"/>
    <x v="7"/>
    <d v="2019-03-13T21:14:48"/>
    <x v="23"/>
    <x v="88"/>
    <x v="89"/>
    <m/>
    <n v="1"/>
    <m/>
    <s v="Password"/>
  </r>
  <r>
    <s v="OUR COMPANY"/>
    <x v="7"/>
    <x v="7"/>
    <d v="2019-03-14T11:40:39"/>
    <x v="24"/>
    <x v="1"/>
    <x v="2"/>
    <m/>
    <n v="1"/>
    <m/>
    <s v="Password"/>
  </r>
  <r>
    <s v="OUR COMPANY"/>
    <x v="7"/>
    <x v="7"/>
    <d v="2019-03-15T00:03:16"/>
    <x v="25"/>
    <x v="1"/>
    <x v="90"/>
    <m/>
    <n v="1"/>
    <m/>
    <s v="Password"/>
  </r>
  <r>
    <s v="OUR COMPANY"/>
    <x v="7"/>
    <x v="7"/>
    <d v="2019-03-15T11:46:47"/>
    <x v="25"/>
    <x v="1"/>
    <x v="81"/>
    <m/>
    <n v="1"/>
    <m/>
    <s v="Password"/>
  </r>
  <r>
    <s v="OUR COMPANY"/>
    <x v="7"/>
    <x v="7"/>
    <d v="2019-03-16T00:12:31"/>
    <x v="26"/>
    <x v="1"/>
    <x v="91"/>
    <m/>
    <n v="1"/>
    <m/>
    <s v="Password"/>
  </r>
  <r>
    <s v="OUR COMPANY"/>
    <x v="7"/>
    <x v="7"/>
    <d v="2019-03-16T07:02:38"/>
    <x v="26"/>
    <x v="1"/>
    <x v="92"/>
    <m/>
    <n v="1"/>
    <m/>
    <s v="Password"/>
  </r>
  <r>
    <s v="OUR COMPANY"/>
    <x v="7"/>
    <x v="7"/>
    <d v="2019-03-20T11:00:35"/>
    <x v="2"/>
    <x v="1"/>
    <x v="93"/>
    <m/>
    <n v="1"/>
    <m/>
    <s v="Password"/>
  </r>
  <r>
    <s v="OUR COMPANY"/>
    <x v="7"/>
    <x v="7"/>
    <d v="2019-03-21T00:05:18"/>
    <x v="3"/>
    <x v="1"/>
    <x v="49"/>
    <m/>
    <n v="1"/>
    <m/>
    <s v="Password"/>
  </r>
  <r>
    <s v="OUR COMPANY"/>
    <x v="7"/>
    <x v="7"/>
    <d v="2019-03-21T11:51:31"/>
    <x v="3"/>
    <x v="1"/>
    <x v="94"/>
    <m/>
    <n v="1"/>
    <m/>
    <s v="Password"/>
  </r>
  <r>
    <s v="OUR COMPANY"/>
    <x v="7"/>
    <x v="7"/>
    <d v="2019-03-22T00:06:04"/>
    <x v="4"/>
    <x v="1"/>
    <x v="74"/>
    <m/>
    <n v="1"/>
    <m/>
    <s v="Password"/>
  </r>
  <r>
    <s v="OUR COMPANY"/>
    <x v="7"/>
    <x v="7"/>
    <d v="2019-03-22T11:37:38"/>
    <x v="4"/>
    <x v="1"/>
    <x v="95"/>
    <m/>
    <n v="1"/>
    <m/>
    <s v="Password"/>
  </r>
  <r>
    <s v="OUR COMPANY"/>
    <x v="7"/>
    <x v="7"/>
    <d v="2019-03-23T00:02:30"/>
    <x v="5"/>
    <x v="1"/>
    <x v="96"/>
    <m/>
    <n v="1"/>
    <m/>
    <s v="Password"/>
  </r>
  <r>
    <s v="OUR COMPANY"/>
    <x v="7"/>
    <x v="7"/>
    <d v="2019-03-23T10:58:21"/>
    <x v="5"/>
    <x v="1"/>
    <x v="79"/>
    <m/>
    <n v="1"/>
    <m/>
    <s v="Password"/>
  </r>
  <r>
    <s v="OUR COMPANY"/>
    <x v="7"/>
    <x v="7"/>
    <d v="2019-03-24T01:12:47"/>
    <x v="7"/>
    <x v="1"/>
    <x v="97"/>
    <m/>
    <n v="1"/>
    <m/>
    <s v="Password"/>
  </r>
  <r>
    <s v="OUR COMPANY"/>
    <x v="7"/>
    <x v="7"/>
    <d v="2019-03-24T11:52:04"/>
    <x v="7"/>
    <x v="1"/>
    <x v="98"/>
    <m/>
    <n v="1"/>
    <m/>
    <s v="Password"/>
  </r>
  <r>
    <s v="OUR COMPANY"/>
    <x v="7"/>
    <x v="7"/>
    <d v="2019-03-25T00:00:25"/>
    <x v="6"/>
    <x v="1"/>
    <x v="99"/>
    <m/>
    <n v="1"/>
    <m/>
    <s v="Password"/>
  </r>
  <r>
    <s v="OUR COMPANY"/>
    <x v="7"/>
    <x v="7"/>
    <d v="2019-03-25T08:01:21"/>
    <x v="6"/>
    <x v="1"/>
    <x v="75"/>
    <m/>
    <n v="1"/>
    <m/>
    <s v="Password"/>
  </r>
  <r>
    <s v="OUR COMPANY"/>
    <x v="8"/>
    <x v="8"/>
    <d v="2019-02-26T02:55:32"/>
    <x v="9"/>
    <x v="1"/>
    <x v="100"/>
    <m/>
    <n v="1"/>
    <m/>
    <s v="Password"/>
  </r>
  <r>
    <s v="OUR COMPANY"/>
    <x v="8"/>
    <x v="8"/>
    <d v="2019-02-27T17:24:41"/>
    <x v="10"/>
    <x v="89"/>
    <x v="101"/>
    <m/>
    <n v="1"/>
    <m/>
    <s v="Password"/>
  </r>
  <r>
    <s v="OUR COMPANY"/>
    <x v="8"/>
    <x v="8"/>
    <d v="2019-02-28T03:21:57"/>
    <x v="11"/>
    <x v="1"/>
    <x v="2"/>
    <m/>
    <n v="1"/>
    <m/>
    <s v="Password"/>
  </r>
  <r>
    <s v="OUR COMPANY"/>
    <x v="8"/>
    <x v="8"/>
    <d v="2019-02-28T16:48:53"/>
    <x v="11"/>
    <x v="90"/>
    <x v="18"/>
    <m/>
    <n v="1"/>
    <m/>
    <s v="Password"/>
  </r>
  <r>
    <s v="OUR COMPANY"/>
    <x v="8"/>
    <x v="8"/>
    <d v="2019-03-01T03:10:19"/>
    <x v="12"/>
    <x v="1"/>
    <x v="2"/>
    <m/>
    <n v="1"/>
    <m/>
    <s v="Password"/>
  </r>
  <r>
    <s v="OUR COMPANY"/>
    <x v="8"/>
    <x v="8"/>
    <d v="2019-03-01T17:42:40"/>
    <x v="12"/>
    <x v="91"/>
    <x v="102"/>
    <m/>
    <n v="1"/>
    <m/>
    <s v="Password"/>
  </r>
  <r>
    <s v="OUR COMPANY"/>
    <x v="8"/>
    <x v="8"/>
    <d v="2019-03-02T03:21:53"/>
    <x v="13"/>
    <x v="1"/>
    <x v="2"/>
    <m/>
    <n v="1"/>
    <m/>
    <s v="Password"/>
  </r>
  <r>
    <s v="OUR COMPANY"/>
    <x v="8"/>
    <x v="8"/>
    <d v="2019-03-02T17:04:38"/>
    <x v="13"/>
    <x v="92"/>
    <x v="18"/>
    <m/>
    <n v="1"/>
    <m/>
    <s v="Password"/>
  </r>
  <r>
    <s v="OUR COMPANY"/>
    <x v="8"/>
    <x v="8"/>
    <d v="2019-03-03T03:17:55"/>
    <x v="14"/>
    <x v="1"/>
    <x v="2"/>
    <m/>
    <n v="1"/>
    <m/>
    <s v="Password"/>
  </r>
  <r>
    <s v="OUR COMPANY"/>
    <x v="8"/>
    <x v="8"/>
    <d v="2019-03-03T17:08:50"/>
    <x v="14"/>
    <x v="93"/>
    <x v="103"/>
    <m/>
    <n v="1"/>
    <m/>
    <s v="Password"/>
  </r>
  <r>
    <s v="OUR COMPANY"/>
    <x v="8"/>
    <x v="8"/>
    <d v="2019-03-04T03:02:37"/>
    <x v="28"/>
    <x v="1"/>
    <x v="2"/>
    <m/>
    <n v="1"/>
    <m/>
    <s v="Password"/>
  </r>
  <r>
    <s v="OUR COMPANY"/>
    <x v="8"/>
    <x v="8"/>
    <d v="2019-03-04T17:13:43"/>
    <x v="28"/>
    <x v="94"/>
    <x v="104"/>
    <m/>
    <n v="1"/>
    <m/>
    <s v="Password"/>
  </r>
  <r>
    <s v="OUR COMPANY"/>
    <x v="8"/>
    <x v="8"/>
    <d v="2019-03-05T03:08:07"/>
    <x v="15"/>
    <x v="1"/>
    <x v="2"/>
    <m/>
    <n v="1"/>
    <m/>
    <s v="Password"/>
  </r>
  <r>
    <s v="OUR COMPANY"/>
    <x v="8"/>
    <x v="8"/>
    <d v="2019-03-05T16:34:28"/>
    <x v="15"/>
    <x v="95"/>
    <x v="15"/>
    <m/>
    <n v="1"/>
    <m/>
    <s v="Password"/>
  </r>
  <r>
    <s v="OUR COMPANY"/>
    <x v="8"/>
    <x v="8"/>
    <d v="2019-03-06T03:22:39"/>
    <x v="16"/>
    <x v="1"/>
    <x v="2"/>
    <m/>
    <n v="1"/>
    <m/>
    <s v="Password"/>
  </r>
  <r>
    <s v="OUR COMPANY"/>
    <x v="8"/>
    <x v="8"/>
    <d v="2019-03-07T14:55:38"/>
    <x v="17"/>
    <x v="96"/>
    <x v="105"/>
    <m/>
    <n v="1"/>
    <m/>
    <s v="Password"/>
  </r>
  <r>
    <s v="OUR COMPANY"/>
    <x v="8"/>
    <x v="8"/>
    <d v="2019-03-08T03:26:50"/>
    <x v="18"/>
    <x v="1"/>
    <x v="2"/>
    <m/>
    <n v="1"/>
    <m/>
    <s v="Password"/>
  </r>
  <r>
    <s v="OUR COMPANY"/>
    <x v="8"/>
    <x v="8"/>
    <d v="2019-03-08T16:19:47"/>
    <x v="18"/>
    <x v="97"/>
    <x v="106"/>
    <m/>
    <n v="1"/>
    <m/>
    <s v="Password"/>
  </r>
  <r>
    <s v="OUR COMPANY"/>
    <x v="8"/>
    <x v="8"/>
    <d v="2019-03-09T02:54:42"/>
    <x v="19"/>
    <x v="1"/>
    <x v="2"/>
    <m/>
    <n v="1"/>
    <m/>
    <s v="Password"/>
  </r>
  <r>
    <s v="OUR COMPANY"/>
    <x v="8"/>
    <x v="8"/>
    <d v="2019-03-10T14:55:56"/>
    <x v="20"/>
    <x v="96"/>
    <x v="107"/>
    <m/>
    <n v="1"/>
    <m/>
    <s v="Password"/>
  </r>
  <r>
    <s v="OUR COMPANY"/>
    <x v="8"/>
    <x v="8"/>
    <d v="2019-03-11T03:40:21"/>
    <x v="21"/>
    <x v="1"/>
    <x v="2"/>
    <m/>
    <n v="1"/>
    <m/>
    <s v="Password"/>
  </r>
  <r>
    <s v="OUR COMPANY"/>
    <x v="8"/>
    <x v="8"/>
    <d v="2019-03-11T16:18:07"/>
    <x v="21"/>
    <x v="98"/>
    <x v="108"/>
    <m/>
    <n v="1"/>
    <m/>
    <s v="Password"/>
  </r>
  <r>
    <s v="OUR COMPANY"/>
    <x v="8"/>
    <x v="8"/>
    <d v="2019-03-12T03:21:52"/>
    <x v="22"/>
    <x v="1"/>
    <x v="2"/>
    <m/>
    <n v="1"/>
    <m/>
    <s v="Password"/>
  </r>
  <r>
    <s v="OUR COMPANY"/>
    <x v="8"/>
    <x v="8"/>
    <d v="2019-03-12T16:04:22"/>
    <x v="22"/>
    <x v="99"/>
    <x v="18"/>
    <m/>
    <n v="1"/>
    <m/>
    <s v="Password"/>
  </r>
  <r>
    <s v="OUR COMPANY"/>
    <x v="8"/>
    <x v="8"/>
    <d v="2019-03-13T03:17:31"/>
    <x v="23"/>
    <x v="1"/>
    <x v="2"/>
    <m/>
    <n v="1"/>
    <m/>
    <s v="Password"/>
  </r>
  <r>
    <s v="OUR COMPANY"/>
    <x v="8"/>
    <x v="8"/>
    <d v="2019-03-13T17:00:07"/>
    <x v="23"/>
    <x v="100"/>
    <x v="103"/>
    <m/>
    <n v="1"/>
    <m/>
    <s v="Password"/>
  </r>
  <r>
    <s v="OUR COMPANY"/>
    <x v="8"/>
    <x v="8"/>
    <d v="2019-03-14T15:00:14"/>
    <x v="24"/>
    <x v="101"/>
    <x v="2"/>
    <m/>
    <n v="1"/>
    <m/>
    <s v="Password"/>
  </r>
  <r>
    <s v="OUR COMPANY"/>
    <x v="8"/>
    <x v="8"/>
    <d v="2019-03-15T03:09:21"/>
    <x v="25"/>
    <x v="1"/>
    <x v="2"/>
    <m/>
    <n v="1"/>
    <m/>
    <s v="Password"/>
  </r>
  <r>
    <s v="OUR COMPANY"/>
    <x v="8"/>
    <x v="8"/>
    <d v="2019-03-15T16:17:50"/>
    <x v="25"/>
    <x v="102"/>
    <x v="109"/>
    <m/>
    <n v="1"/>
    <m/>
    <s v="Password"/>
  </r>
  <r>
    <s v="OUR COMPANY"/>
    <x v="8"/>
    <x v="8"/>
    <d v="2019-03-16T03:24:41"/>
    <x v="26"/>
    <x v="1"/>
    <x v="2"/>
    <m/>
    <n v="1"/>
    <m/>
    <s v="Password"/>
  </r>
  <r>
    <s v="OUR COMPANY"/>
    <x v="8"/>
    <x v="8"/>
    <d v="2019-03-17T09:03:53"/>
    <x v="27"/>
    <x v="1"/>
    <x v="16"/>
    <m/>
    <n v="1"/>
    <m/>
    <s v="Password"/>
  </r>
  <r>
    <s v="OUR COMPANY"/>
    <x v="8"/>
    <x v="8"/>
    <d v="2019-03-17T23:40:11"/>
    <x v="27"/>
    <x v="103"/>
    <x v="110"/>
    <m/>
    <n v="1"/>
    <m/>
    <s v="Password"/>
  </r>
  <r>
    <s v="OUR COMPANY"/>
    <x v="8"/>
    <x v="8"/>
    <d v="2019-03-18T12:24:18"/>
    <x v="0"/>
    <x v="104"/>
    <x v="2"/>
    <m/>
    <n v="1"/>
    <m/>
    <s v="Password"/>
  </r>
  <r>
    <s v="OUR COMPANY"/>
    <x v="8"/>
    <x v="8"/>
    <d v="2019-03-18T23:05:38"/>
    <x v="0"/>
    <x v="105"/>
    <x v="2"/>
    <m/>
    <n v="1"/>
    <m/>
    <s v="Password"/>
  </r>
  <r>
    <s v="OUR COMPANY"/>
    <x v="8"/>
    <x v="8"/>
    <d v="2019-03-19T15:36:18"/>
    <x v="1"/>
    <x v="106"/>
    <x v="2"/>
    <m/>
    <n v="1"/>
    <m/>
    <s v="Password"/>
  </r>
  <r>
    <s v="OUR COMPANY"/>
    <x v="8"/>
    <x v="8"/>
    <d v="2019-03-20T03:05:31"/>
    <x v="2"/>
    <x v="1"/>
    <x v="2"/>
    <m/>
    <n v="1"/>
    <m/>
    <s v="Password"/>
  </r>
  <r>
    <s v="OUR COMPANY"/>
    <x v="8"/>
    <x v="8"/>
    <d v="2019-03-20T15:25:49"/>
    <x v="2"/>
    <x v="107"/>
    <x v="111"/>
    <m/>
    <n v="1"/>
    <m/>
    <s v="Password"/>
  </r>
  <r>
    <s v="OUR COMPANY"/>
    <x v="8"/>
    <x v="8"/>
    <d v="2019-03-21T02:57:02"/>
    <x v="3"/>
    <x v="1"/>
    <x v="2"/>
    <m/>
    <n v="1"/>
    <m/>
    <s v="Password"/>
  </r>
  <r>
    <s v="OUR COMPANY"/>
    <x v="8"/>
    <x v="8"/>
    <d v="2019-03-21T15:04:14"/>
    <x v="3"/>
    <x v="108"/>
    <x v="112"/>
    <m/>
    <n v="1"/>
    <m/>
    <s v="Password"/>
  </r>
  <r>
    <s v="OUR COMPANY"/>
    <x v="8"/>
    <x v="8"/>
    <d v="2019-03-22T03:09:48"/>
    <x v="4"/>
    <x v="1"/>
    <x v="2"/>
    <m/>
    <n v="1"/>
    <m/>
    <s v="Password"/>
  </r>
  <r>
    <s v="OUR COMPANY"/>
    <x v="8"/>
    <x v="8"/>
    <d v="2019-03-22T15:14:15"/>
    <x v="4"/>
    <x v="109"/>
    <x v="109"/>
    <m/>
    <n v="1"/>
    <m/>
    <s v="Password"/>
  </r>
  <r>
    <s v="OUR COMPANY"/>
    <x v="8"/>
    <x v="8"/>
    <d v="2019-03-23T03:02:27"/>
    <x v="5"/>
    <x v="1"/>
    <x v="2"/>
    <m/>
    <n v="1"/>
    <m/>
    <s v="Password"/>
  </r>
  <r>
    <s v="OUR COMPANY"/>
    <x v="8"/>
    <x v="8"/>
    <d v="2019-03-23T14:30:19"/>
    <x v="5"/>
    <x v="110"/>
    <x v="104"/>
    <m/>
    <n v="1"/>
    <m/>
    <s v="Password"/>
  </r>
  <r>
    <s v="OUR COMPANY"/>
    <x v="8"/>
    <x v="8"/>
    <d v="2019-03-24T02:40:08"/>
    <x v="7"/>
    <x v="1"/>
    <x v="2"/>
    <m/>
    <n v="1"/>
    <m/>
    <s v="Password"/>
  </r>
  <r>
    <s v="OUR COMPANY"/>
    <x v="8"/>
    <x v="8"/>
    <d v="2019-03-24T17:37:07"/>
    <x v="7"/>
    <x v="111"/>
    <x v="113"/>
    <m/>
    <n v="1"/>
    <m/>
    <s v="Password"/>
  </r>
  <r>
    <s v="OUR COMPANY"/>
    <x v="8"/>
    <x v="8"/>
    <d v="2019-03-25T03:20:17"/>
    <x v="6"/>
    <x v="1"/>
    <x v="2"/>
    <m/>
    <n v="1"/>
    <m/>
    <s v="Password"/>
  </r>
  <r>
    <s v="OUR COMPANY"/>
    <x v="9"/>
    <x v="9"/>
    <d v="2019-02-25T08:03:47"/>
    <x v="8"/>
    <x v="1"/>
    <x v="114"/>
    <m/>
    <n v="1"/>
    <m/>
    <s v="Password"/>
  </r>
  <r>
    <s v="OUR COMPANY"/>
    <x v="9"/>
    <x v="9"/>
    <d v="2019-02-25T15:05:04"/>
    <x v="8"/>
    <x v="112"/>
    <x v="115"/>
    <m/>
    <n v="1"/>
    <m/>
    <s v="Password"/>
  </r>
  <r>
    <s v="OUR COMPANY"/>
    <x v="9"/>
    <x v="9"/>
    <d v="2019-02-26T08:00:12"/>
    <x v="9"/>
    <x v="1"/>
    <x v="2"/>
    <m/>
    <n v="1"/>
    <m/>
    <s v="Password"/>
  </r>
  <r>
    <s v="OUR COMPANY"/>
    <x v="9"/>
    <x v="9"/>
    <d v="2019-02-26T14:59:03"/>
    <x v="9"/>
    <x v="113"/>
    <x v="116"/>
    <m/>
    <n v="1"/>
    <m/>
    <s v="Password"/>
  </r>
  <r>
    <s v="OUR COMPANY"/>
    <x v="9"/>
    <x v="9"/>
    <d v="2019-02-27T08:01:08"/>
    <x v="10"/>
    <x v="1"/>
    <x v="2"/>
    <m/>
    <n v="1"/>
    <m/>
    <s v="Password"/>
  </r>
  <r>
    <s v="OUR COMPANY"/>
    <x v="9"/>
    <x v="9"/>
    <d v="2019-02-27T15:09:47"/>
    <x v="10"/>
    <x v="114"/>
    <x v="100"/>
    <m/>
    <n v="1"/>
    <m/>
    <s v="Password"/>
  </r>
  <r>
    <s v="OUR COMPANY"/>
    <x v="9"/>
    <x v="9"/>
    <d v="2019-02-28T07:27:33"/>
    <x v="11"/>
    <x v="1"/>
    <x v="2"/>
    <m/>
    <n v="1"/>
    <m/>
    <s v="Password"/>
  </r>
  <r>
    <s v="OUR COMPANY"/>
    <x v="9"/>
    <x v="9"/>
    <d v="2019-02-28T15:06:08"/>
    <x v="11"/>
    <x v="115"/>
    <x v="117"/>
    <m/>
    <n v="1"/>
    <m/>
    <s v="Password"/>
  </r>
  <r>
    <s v="OUR COMPANY"/>
    <x v="9"/>
    <x v="9"/>
    <d v="2019-03-01T08:09:35"/>
    <x v="12"/>
    <x v="1"/>
    <x v="2"/>
    <m/>
    <n v="1"/>
    <m/>
    <s v="Password"/>
  </r>
  <r>
    <s v="OUR COMPANY"/>
    <x v="9"/>
    <x v="9"/>
    <d v="2019-03-01T15:51:48"/>
    <x v="12"/>
    <x v="116"/>
    <x v="118"/>
    <m/>
    <n v="1"/>
    <m/>
    <s v="Password"/>
  </r>
  <r>
    <s v="OUR COMPANY"/>
    <x v="9"/>
    <x v="9"/>
    <d v="2019-03-02T08:22:23"/>
    <x v="13"/>
    <x v="1"/>
    <x v="2"/>
    <m/>
    <n v="1"/>
    <m/>
    <s v="Password"/>
  </r>
  <r>
    <s v="OUR COMPANY"/>
    <x v="9"/>
    <x v="9"/>
    <d v="2019-03-02T14:54:43"/>
    <x v="13"/>
    <x v="117"/>
    <x v="119"/>
    <m/>
    <n v="1"/>
    <m/>
    <s v="Password"/>
  </r>
  <r>
    <s v="OUR COMPANY"/>
    <x v="9"/>
    <x v="9"/>
    <d v="2019-03-03T08:02:27"/>
    <x v="14"/>
    <x v="1"/>
    <x v="2"/>
    <m/>
    <n v="1"/>
    <m/>
    <s v="Password"/>
  </r>
  <r>
    <s v="OUR COMPANY"/>
    <x v="9"/>
    <x v="9"/>
    <d v="2019-03-03T15:55:16"/>
    <x v="14"/>
    <x v="118"/>
    <x v="120"/>
    <m/>
    <n v="1"/>
    <m/>
    <s v="Password"/>
  </r>
  <r>
    <s v="OUR COMPANY"/>
    <x v="9"/>
    <x v="9"/>
    <d v="2019-03-04T07:19:31"/>
    <x v="28"/>
    <x v="1"/>
    <x v="2"/>
    <m/>
    <n v="1"/>
    <m/>
    <s v="Password"/>
  </r>
  <r>
    <s v="OUR COMPANY"/>
    <x v="9"/>
    <x v="9"/>
    <d v="2019-03-04T16:20:00"/>
    <x v="28"/>
    <x v="119"/>
    <x v="121"/>
    <m/>
    <n v="1"/>
    <m/>
    <s v="Password"/>
  </r>
  <r>
    <s v="OUR COMPANY"/>
    <x v="9"/>
    <x v="9"/>
    <d v="2019-03-05T08:01:39"/>
    <x v="15"/>
    <x v="1"/>
    <x v="2"/>
    <m/>
    <n v="1"/>
    <m/>
    <s v="Password"/>
  </r>
  <r>
    <s v="OUR COMPANY"/>
    <x v="9"/>
    <x v="9"/>
    <d v="2019-03-05T15:07:21"/>
    <x v="15"/>
    <x v="120"/>
    <x v="100"/>
    <m/>
    <n v="1"/>
    <m/>
    <s v="Password"/>
  </r>
  <r>
    <s v="OUR COMPANY"/>
    <x v="9"/>
    <x v="9"/>
    <d v="2019-03-06T07:33:00"/>
    <x v="16"/>
    <x v="1"/>
    <x v="2"/>
    <m/>
    <n v="1"/>
    <m/>
    <s v="Password"/>
  </r>
  <r>
    <s v="OUR COMPANY"/>
    <x v="9"/>
    <x v="9"/>
    <d v="2019-03-06T15:03:15"/>
    <x v="16"/>
    <x v="121"/>
    <x v="122"/>
    <m/>
    <n v="1"/>
    <m/>
    <s v="Password"/>
  </r>
  <r>
    <s v="OUR COMPANY"/>
    <x v="9"/>
    <x v="9"/>
    <d v="2019-03-07T07:34:16"/>
    <x v="17"/>
    <x v="1"/>
    <x v="2"/>
    <m/>
    <n v="1"/>
    <m/>
    <s v="Password"/>
  </r>
  <r>
    <s v="OUR COMPANY"/>
    <x v="9"/>
    <x v="9"/>
    <d v="2019-03-07T14:50:17"/>
    <x v="17"/>
    <x v="122"/>
    <x v="123"/>
    <m/>
    <n v="1"/>
    <m/>
    <s v="Password"/>
  </r>
  <r>
    <s v="OUR COMPANY"/>
    <x v="9"/>
    <x v="9"/>
    <d v="2019-03-08T08:01:01"/>
    <x v="18"/>
    <x v="1"/>
    <x v="2"/>
    <m/>
    <n v="1"/>
    <m/>
    <s v="Password"/>
  </r>
  <r>
    <s v="OUR COMPANY"/>
    <x v="9"/>
    <x v="9"/>
    <d v="2019-03-08T15:04:54"/>
    <x v="18"/>
    <x v="108"/>
    <x v="100"/>
    <m/>
    <n v="1"/>
    <m/>
    <s v="Password"/>
  </r>
  <r>
    <s v="OUR COMPANY"/>
    <x v="9"/>
    <x v="9"/>
    <d v="2019-03-09T07:03:24"/>
    <x v="19"/>
    <x v="1"/>
    <x v="2"/>
    <m/>
    <n v="1"/>
    <m/>
    <s v="Password"/>
  </r>
  <r>
    <s v="OUR COMPANY"/>
    <x v="9"/>
    <x v="9"/>
    <d v="2019-03-09T15:03:50"/>
    <x v="19"/>
    <x v="121"/>
    <x v="124"/>
    <m/>
    <n v="1"/>
    <m/>
    <s v="Password"/>
  </r>
  <r>
    <s v="OUR COMPANY"/>
    <x v="9"/>
    <x v="9"/>
    <d v="2019-03-10T03:09:21"/>
    <x v="20"/>
    <x v="1"/>
    <x v="2"/>
    <m/>
    <n v="1"/>
    <m/>
    <s v="Password"/>
  </r>
  <r>
    <s v="OUR COMPANY"/>
    <x v="9"/>
    <x v="9"/>
    <d v="2019-03-10T14:55:46"/>
    <x v="20"/>
    <x v="96"/>
    <x v="109"/>
    <m/>
    <n v="1"/>
    <m/>
    <s v="Password"/>
  </r>
  <r>
    <s v="OUR COMPANY"/>
    <x v="9"/>
    <x v="9"/>
    <d v="2019-03-11T03:14:32"/>
    <x v="21"/>
    <x v="1"/>
    <x v="2"/>
    <m/>
    <n v="1"/>
    <m/>
    <s v="Password"/>
  </r>
  <r>
    <s v="OUR COMPANY"/>
    <x v="9"/>
    <x v="9"/>
    <d v="2019-03-11T08:16:45"/>
    <x v="21"/>
    <x v="1"/>
    <x v="125"/>
    <m/>
    <n v="1"/>
    <m/>
    <s v="Password"/>
  </r>
  <r>
    <s v="OUR COMPANY"/>
    <x v="9"/>
    <x v="9"/>
    <d v="2019-03-11T19:50:04"/>
    <x v="21"/>
    <x v="123"/>
    <x v="126"/>
    <m/>
    <n v="1"/>
    <m/>
    <s v="Password"/>
  </r>
  <r>
    <s v="OUR COMPANY"/>
    <x v="9"/>
    <x v="9"/>
    <d v="2019-03-17T16:16:41"/>
    <x v="27"/>
    <x v="124"/>
    <x v="2"/>
    <m/>
    <n v="1"/>
    <m/>
    <s v="Password"/>
  </r>
  <r>
    <s v="OUR COMPANY"/>
    <x v="9"/>
    <x v="9"/>
    <d v="2019-03-18T03:02:29"/>
    <x v="0"/>
    <x v="1"/>
    <x v="2"/>
    <m/>
    <n v="1"/>
    <m/>
    <s v="Password"/>
  </r>
  <r>
    <s v="OUR COMPANY"/>
    <x v="9"/>
    <x v="9"/>
    <d v="2019-03-18T10:50:39"/>
    <x v="0"/>
    <x v="1"/>
    <x v="104"/>
    <m/>
    <n v="1"/>
    <m/>
    <s v="Password"/>
  </r>
  <r>
    <s v="OUR COMPANY"/>
    <x v="9"/>
    <x v="9"/>
    <d v="2019-03-18T23:25:19"/>
    <x v="0"/>
    <x v="125"/>
    <x v="127"/>
    <m/>
    <n v="1"/>
    <m/>
    <s v="Password"/>
  </r>
  <r>
    <s v="OUR COMPANY"/>
    <x v="9"/>
    <x v="9"/>
    <d v="2019-03-19T14:44:13"/>
    <x v="1"/>
    <x v="126"/>
    <x v="2"/>
    <m/>
    <n v="1"/>
    <m/>
    <s v="Password"/>
  </r>
  <r>
    <s v="OUR COMPANY"/>
    <x v="9"/>
    <x v="9"/>
    <d v="2019-03-20T03:01:49"/>
    <x v="2"/>
    <x v="1"/>
    <x v="2"/>
    <m/>
    <n v="1"/>
    <m/>
    <s v="Password"/>
  </r>
  <r>
    <s v="OUR COMPANY"/>
    <x v="9"/>
    <x v="9"/>
    <d v="2019-03-20T14:56:35"/>
    <x v="2"/>
    <x v="127"/>
    <x v="30"/>
    <m/>
    <n v="1"/>
    <m/>
    <s v="Password"/>
  </r>
  <r>
    <s v="OUR COMPANY"/>
    <x v="9"/>
    <x v="9"/>
    <d v="2019-03-21T03:07:27"/>
    <x v="3"/>
    <x v="1"/>
    <x v="2"/>
    <m/>
    <n v="1"/>
    <m/>
    <s v="Password"/>
  </r>
  <r>
    <s v="OUR COMPANY"/>
    <x v="9"/>
    <x v="9"/>
    <d v="2019-03-21T14:43:42"/>
    <x v="3"/>
    <x v="128"/>
    <x v="128"/>
    <m/>
    <n v="1"/>
    <m/>
    <s v="Password"/>
  </r>
  <r>
    <s v="OUR COMPANY"/>
    <x v="9"/>
    <x v="9"/>
    <d v="2019-03-22T03:18:53"/>
    <x v="4"/>
    <x v="1"/>
    <x v="2"/>
    <m/>
    <n v="1"/>
    <m/>
    <s v="Password"/>
  </r>
  <r>
    <s v="OUR COMPANY"/>
    <x v="9"/>
    <x v="9"/>
    <d v="2019-03-22T14:55:29"/>
    <x v="4"/>
    <x v="96"/>
    <x v="28"/>
    <m/>
    <n v="1"/>
    <m/>
    <s v="Password"/>
  </r>
  <r>
    <s v="OUR COMPANY"/>
    <x v="9"/>
    <x v="9"/>
    <d v="2019-03-23T04:05:02"/>
    <x v="5"/>
    <x v="1"/>
    <x v="2"/>
    <m/>
    <n v="1"/>
    <m/>
    <s v="Password"/>
  </r>
  <r>
    <s v="OUR COMPANY"/>
    <x v="9"/>
    <x v="9"/>
    <d v="2019-03-23T13:49:12"/>
    <x v="5"/>
    <x v="129"/>
    <x v="129"/>
    <m/>
    <n v="1"/>
    <m/>
    <s v="Password"/>
  </r>
  <r>
    <s v="OUR COMPANY"/>
    <x v="9"/>
    <x v="9"/>
    <d v="2019-03-24T02:53:23"/>
    <x v="7"/>
    <x v="1"/>
    <x v="2"/>
    <m/>
    <n v="1"/>
    <m/>
    <s v="Password"/>
  </r>
  <r>
    <s v="OUR COMPANY"/>
    <x v="9"/>
    <x v="9"/>
    <d v="2019-03-24T14:47:55"/>
    <x v="7"/>
    <x v="130"/>
    <x v="130"/>
    <m/>
    <n v="1"/>
    <m/>
    <s v="Password"/>
  </r>
  <r>
    <s v="OUR COMPANY"/>
    <x v="9"/>
    <x v="9"/>
    <d v="2019-03-25T03:20:52"/>
    <x v="6"/>
    <x v="1"/>
    <x v="2"/>
    <m/>
    <n v="1"/>
    <m/>
    <s v="Password"/>
  </r>
  <r>
    <s v="OUR COMPANY"/>
    <x v="10"/>
    <x v="10"/>
    <d v="2019-02-25T17:54:50"/>
    <x v="8"/>
    <x v="131"/>
    <x v="114"/>
    <m/>
    <n v="1"/>
    <m/>
    <s v="Password"/>
  </r>
  <r>
    <s v="OUR COMPANY"/>
    <x v="10"/>
    <x v="10"/>
    <d v="2019-02-26T02:56:54"/>
    <x v="9"/>
    <x v="1"/>
    <x v="2"/>
    <m/>
    <n v="1"/>
    <m/>
    <s v="Password"/>
  </r>
  <r>
    <s v="OUR COMPANY"/>
    <x v="10"/>
    <x v="10"/>
    <d v="2019-02-28T17:34:16"/>
    <x v="11"/>
    <x v="132"/>
    <x v="14"/>
    <m/>
    <n v="1"/>
    <m/>
    <s v="Password"/>
  </r>
  <r>
    <s v="OUR COMPANY"/>
    <x v="10"/>
    <x v="10"/>
    <d v="2019-03-01T03:39:23"/>
    <x v="12"/>
    <x v="1"/>
    <x v="2"/>
    <m/>
    <n v="1"/>
    <m/>
    <s v="Password"/>
  </r>
  <r>
    <s v="OUR COMPANY"/>
    <x v="10"/>
    <x v="10"/>
    <d v="2019-03-01T18:06:08"/>
    <x v="12"/>
    <x v="133"/>
    <x v="131"/>
    <m/>
    <n v="1"/>
    <m/>
    <s v="Password"/>
  </r>
  <r>
    <s v="OUR COMPANY"/>
    <x v="10"/>
    <x v="10"/>
    <d v="2019-03-02T03:11:55"/>
    <x v="13"/>
    <x v="1"/>
    <x v="2"/>
    <m/>
    <n v="1"/>
    <m/>
    <s v="Password"/>
  </r>
  <r>
    <s v="OUR COMPANY"/>
    <x v="10"/>
    <x v="10"/>
    <d v="2019-03-04T09:59:15"/>
    <x v="28"/>
    <x v="1"/>
    <x v="132"/>
    <m/>
    <n v="1"/>
    <m/>
    <s v="Password"/>
  </r>
  <r>
    <s v="OUR COMPANY"/>
    <x v="10"/>
    <x v="10"/>
    <d v="2019-03-04T21:03:56"/>
    <x v="28"/>
    <x v="87"/>
    <x v="70"/>
    <m/>
    <n v="1"/>
    <m/>
    <s v="Password"/>
  </r>
  <r>
    <s v="OUR COMPANY"/>
    <x v="10"/>
    <x v="10"/>
    <d v="2019-03-06T10:07:12"/>
    <x v="16"/>
    <x v="1"/>
    <x v="2"/>
    <m/>
    <n v="1"/>
    <m/>
    <s v="Password"/>
  </r>
  <r>
    <s v="OUR COMPANY"/>
    <x v="10"/>
    <x v="10"/>
    <d v="2019-03-06T20:23:42"/>
    <x v="16"/>
    <x v="71"/>
    <x v="68"/>
    <m/>
    <n v="1"/>
    <m/>
    <s v="Password"/>
  </r>
  <r>
    <s v="OUR COMPANY"/>
    <x v="10"/>
    <x v="10"/>
    <d v="2019-03-07T10:08:49"/>
    <x v="17"/>
    <x v="1"/>
    <x v="2"/>
    <m/>
    <n v="1"/>
    <m/>
    <s v="Password"/>
  </r>
  <r>
    <s v="OUR COMPANY"/>
    <x v="10"/>
    <x v="10"/>
    <d v="2019-03-07T21:02:06"/>
    <x v="17"/>
    <x v="4"/>
    <x v="41"/>
    <m/>
    <n v="1"/>
    <m/>
    <s v="Password"/>
  </r>
  <r>
    <s v="OUR COMPANY"/>
    <x v="10"/>
    <x v="10"/>
    <d v="2019-03-08T10:12:37"/>
    <x v="18"/>
    <x v="1"/>
    <x v="2"/>
    <m/>
    <n v="1"/>
    <m/>
    <s v="Password"/>
  </r>
  <r>
    <s v="OUR COMPANY"/>
    <x v="10"/>
    <x v="10"/>
    <d v="2019-03-08T20:58:09"/>
    <x v="18"/>
    <x v="2"/>
    <x v="67"/>
    <m/>
    <n v="1"/>
    <m/>
    <s v="Password"/>
  </r>
  <r>
    <s v="OUR COMPANY"/>
    <x v="10"/>
    <x v="10"/>
    <d v="2019-03-09T11:05:26"/>
    <x v="19"/>
    <x v="1"/>
    <x v="2"/>
    <m/>
    <n v="1"/>
    <m/>
    <s v="Password"/>
  </r>
  <r>
    <s v="OUR COMPANY"/>
    <x v="10"/>
    <x v="10"/>
    <d v="2019-03-09T20:05:09"/>
    <x v="19"/>
    <x v="134"/>
    <x v="133"/>
    <m/>
    <n v="1"/>
    <m/>
    <s v="Password"/>
  </r>
  <r>
    <s v="OUR COMPANY"/>
    <x v="10"/>
    <x v="10"/>
    <d v="2019-03-10T10:02:52"/>
    <x v="20"/>
    <x v="1"/>
    <x v="2"/>
    <m/>
    <n v="1"/>
    <m/>
    <s v="Password"/>
  </r>
  <r>
    <s v="OUR COMPANY"/>
    <x v="10"/>
    <x v="10"/>
    <d v="2019-03-10T20:35:44"/>
    <x v="20"/>
    <x v="5"/>
    <x v="44"/>
    <m/>
    <n v="1"/>
    <m/>
    <s v="Password"/>
  </r>
  <r>
    <s v="OUR COMPANY"/>
    <x v="10"/>
    <x v="10"/>
    <d v="2019-03-11T09:58:32"/>
    <x v="21"/>
    <x v="1"/>
    <x v="2"/>
    <m/>
    <n v="1"/>
    <m/>
    <s v="Password"/>
  </r>
  <r>
    <s v="OUR COMPANY"/>
    <x v="10"/>
    <x v="10"/>
    <d v="2019-03-11T20:36:35"/>
    <x v="21"/>
    <x v="135"/>
    <x v="66"/>
    <m/>
    <n v="1"/>
    <m/>
    <s v="Password"/>
  </r>
  <r>
    <s v="OUR COMPANY"/>
    <x v="10"/>
    <x v="10"/>
    <d v="2019-03-12T10:12:04"/>
    <x v="22"/>
    <x v="1"/>
    <x v="2"/>
    <m/>
    <n v="1"/>
    <m/>
    <s v="Password"/>
  </r>
  <r>
    <s v="OUR COMPANY"/>
    <x v="10"/>
    <x v="10"/>
    <d v="2019-03-12T21:29:46"/>
    <x v="22"/>
    <x v="136"/>
    <x v="67"/>
    <m/>
    <n v="1"/>
    <m/>
    <s v="Password"/>
  </r>
  <r>
    <s v="OUR COMPANY"/>
    <x v="10"/>
    <x v="10"/>
    <d v="2019-03-13T10:27:28"/>
    <x v="23"/>
    <x v="1"/>
    <x v="2"/>
    <m/>
    <n v="1"/>
    <m/>
    <s v="Password"/>
  </r>
  <r>
    <s v="OUR COMPANY"/>
    <x v="10"/>
    <x v="10"/>
    <d v="2019-03-13T20:18:11"/>
    <x v="23"/>
    <x v="65"/>
    <x v="134"/>
    <m/>
    <n v="1"/>
    <m/>
    <s v="Password"/>
  </r>
  <r>
    <s v="OUR COMPANY"/>
    <x v="10"/>
    <x v="10"/>
    <d v="2019-03-14T10:01:23"/>
    <x v="24"/>
    <x v="1"/>
    <x v="2"/>
    <m/>
    <n v="1"/>
    <m/>
    <s v="Password"/>
  </r>
  <r>
    <s v="OUR COMPANY"/>
    <x v="10"/>
    <x v="10"/>
    <d v="2019-03-14T22:14:23"/>
    <x v="24"/>
    <x v="137"/>
    <x v="42"/>
    <m/>
    <n v="1"/>
    <m/>
    <s v="Password"/>
  </r>
  <r>
    <s v="OUR COMPANY"/>
    <x v="10"/>
    <x v="10"/>
    <d v="2019-03-15T09:44:54"/>
    <x v="25"/>
    <x v="1"/>
    <x v="2"/>
    <m/>
    <n v="1"/>
    <m/>
    <s v="Password"/>
  </r>
  <r>
    <s v="OUR COMPANY"/>
    <x v="10"/>
    <x v="10"/>
    <d v="2019-03-15T20:12:45"/>
    <x v="25"/>
    <x v="18"/>
    <x v="135"/>
    <m/>
    <n v="1"/>
    <m/>
    <s v="Password"/>
  </r>
  <r>
    <s v="OUR COMPANY"/>
    <x v="10"/>
    <x v="10"/>
    <d v="2019-03-16T11:25:36"/>
    <x v="26"/>
    <x v="1"/>
    <x v="2"/>
    <m/>
    <n v="1"/>
    <m/>
    <s v="Password"/>
  </r>
  <r>
    <s v="OUR COMPANY"/>
    <x v="10"/>
    <x v="10"/>
    <d v="2019-03-16T21:07:53"/>
    <x v="26"/>
    <x v="138"/>
    <x v="136"/>
    <m/>
    <n v="1"/>
    <m/>
    <s v="Password"/>
  </r>
  <r>
    <s v="OUR COMPANY"/>
    <x v="10"/>
    <x v="10"/>
    <d v="2019-03-17T11:49:06"/>
    <x v="27"/>
    <x v="1"/>
    <x v="2"/>
    <m/>
    <n v="1"/>
    <m/>
    <s v="Password"/>
  </r>
  <r>
    <s v="OUR COMPANY"/>
    <x v="10"/>
    <x v="10"/>
    <d v="2019-03-17T21:31:39"/>
    <x v="27"/>
    <x v="139"/>
    <x v="80"/>
    <m/>
    <n v="1"/>
    <m/>
    <s v="Password"/>
  </r>
  <r>
    <s v="OUR COMPANY"/>
    <x v="10"/>
    <x v="10"/>
    <d v="2019-03-18T16:51:30"/>
    <x v="0"/>
    <x v="140"/>
    <x v="2"/>
    <m/>
    <n v="1"/>
    <m/>
    <s v="Password"/>
  </r>
  <r>
    <s v="OUR COMPANY"/>
    <x v="10"/>
    <x v="10"/>
    <d v="2019-03-19T00:30:39"/>
    <x v="1"/>
    <x v="1"/>
    <x v="2"/>
    <m/>
    <n v="1"/>
    <m/>
    <s v="Password"/>
  </r>
  <r>
    <s v="OUR COMPANY"/>
    <x v="10"/>
    <x v="10"/>
    <d v="2019-03-20T16:32:17"/>
    <x v="2"/>
    <x v="141"/>
    <x v="137"/>
    <m/>
    <n v="1"/>
    <m/>
    <s v="Password"/>
  </r>
  <r>
    <s v="OUR COMPANY"/>
    <x v="10"/>
    <x v="10"/>
    <d v="2019-03-21T02:56:55"/>
    <x v="3"/>
    <x v="1"/>
    <x v="2"/>
    <m/>
    <n v="1"/>
    <m/>
    <s v="Password"/>
  </r>
  <r>
    <s v="OUR COMPANY"/>
    <x v="10"/>
    <x v="10"/>
    <d v="2019-03-21T16:37:11"/>
    <x v="3"/>
    <x v="142"/>
    <x v="14"/>
    <m/>
    <n v="1"/>
    <m/>
    <s v="Password"/>
  </r>
  <r>
    <s v="OUR COMPANY"/>
    <x v="10"/>
    <x v="10"/>
    <d v="2019-03-22T02:51:44"/>
    <x v="4"/>
    <x v="1"/>
    <x v="2"/>
    <m/>
    <n v="1"/>
    <m/>
    <s v="Password"/>
  </r>
  <r>
    <s v="OUR COMPANY"/>
    <x v="10"/>
    <x v="10"/>
    <d v="2019-03-22T16:47:42"/>
    <x v="4"/>
    <x v="143"/>
    <x v="17"/>
    <m/>
    <n v="1"/>
    <m/>
    <s v="Password"/>
  </r>
  <r>
    <s v="OUR COMPANY"/>
    <x v="10"/>
    <x v="10"/>
    <d v="2019-03-23T02:53:05"/>
    <x v="5"/>
    <x v="1"/>
    <x v="2"/>
    <m/>
    <n v="1"/>
    <m/>
    <s v="Password"/>
  </r>
  <r>
    <s v="OUR COMPANY"/>
    <x v="10"/>
    <x v="10"/>
    <d v="2019-03-23T16:43:08"/>
    <x v="5"/>
    <x v="144"/>
    <x v="130"/>
    <m/>
    <n v="1"/>
    <m/>
    <s v="Password"/>
  </r>
  <r>
    <s v="OUR COMPANY"/>
    <x v="10"/>
    <x v="10"/>
    <d v="2019-03-24T02:42:25"/>
    <x v="7"/>
    <x v="1"/>
    <x v="2"/>
    <m/>
    <n v="1"/>
    <m/>
    <s v="Password"/>
  </r>
  <r>
    <s v="OUR COMPANY"/>
    <x v="10"/>
    <x v="10"/>
    <d v="2019-03-24T16:39:56"/>
    <x v="7"/>
    <x v="145"/>
    <x v="138"/>
    <m/>
    <n v="1"/>
    <m/>
    <s v="Password"/>
  </r>
  <r>
    <s v="OUR COMPANY"/>
    <x v="10"/>
    <x v="10"/>
    <d v="2019-03-25T02:43:16"/>
    <x v="6"/>
    <x v="1"/>
    <x v="2"/>
    <m/>
    <n v="1"/>
    <m/>
    <s v="Password"/>
  </r>
  <r>
    <s v="OUR COMPANY"/>
    <x v="11"/>
    <x v="11"/>
    <d v="2019-02-26T16:48:37"/>
    <x v="9"/>
    <x v="90"/>
    <x v="139"/>
    <m/>
    <n v="1"/>
    <m/>
    <s v="Password"/>
  </r>
  <r>
    <s v="OUR COMPANY"/>
    <x v="11"/>
    <x v="11"/>
    <d v="2019-02-27T03:05:23"/>
    <x v="10"/>
    <x v="1"/>
    <x v="2"/>
    <m/>
    <n v="1"/>
    <m/>
    <s v="Password"/>
  </r>
  <r>
    <s v="OUR COMPANY"/>
    <x v="11"/>
    <x v="11"/>
    <d v="2019-02-27T17:08:06"/>
    <x v="10"/>
    <x v="93"/>
    <x v="111"/>
    <m/>
    <n v="1"/>
    <m/>
    <s v="Password"/>
  </r>
  <r>
    <s v="OUR COMPANY"/>
    <x v="11"/>
    <x v="11"/>
    <d v="2019-02-28T03:04:08"/>
    <x v="11"/>
    <x v="1"/>
    <x v="2"/>
    <m/>
    <n v="1"/>
    <m/>
    <s v="Password"/>
  </r>
  <r>
    <s v="OUR COMPANY"/>
    <x v="11"/>
    <x v="11"/>
    <d v="2019-02-28T16:54:19"/>
    <x v="11"/>
    <x v="146"/>
    <x v="24"/>
    <m/>
    <n v="1"/>
    <m/>
    <s v="Password"/>
  </r>
  <r>
    <s v="OUR COMPANY"/>
    <x v="11"/>
    <x v="11"/>
    <d v="2019-03-01T03:34:34"/>
    <x v="12"/>
    <x v="1"/>
    <x v="2"/>
    <m/>
    <n v="1"/>
    <m/>
    <s v="Password"/>
  </r>
  <r>
    <s v="OUR COMPANY"/>
    <x v="11"/>
    <x v="11"/>
    <d v="2019-03-01T16:47:49"/>
    <x v="12"/>
    <x v="143"/>
    <x v="140"/>
    <m/>
    <n v="1"/>
    <m/>
    <s v="Password"/>
  </r>
  <r>
    <s v="OUR COMPANY"/>
    <x v="11"/>
    <x v="11"/>
    <d v="2019-03-02T03:26:22"/>
    <x v="13"/>
    <x v="1"/>
    <x v="2"/>
    <m/>
    <n v="1"/>
    <m/>
    <s v="Password"/>
  </r>
  <r>
    <s v="OUR COMPANY"/>
    <x v="11"/>
    <x v="11"/>
    <d v="2019-03-02T17:27:12"/>
    <x v="13"/>
    <x v="147"/>
    <x v="106"/>
    <m/>
    <n v="1"/>
    <m/>
    <s v="Password"/>
  </r>
  <r>
    <s v="OUR COMPANY"/>
    <x v="11"/>
    <x v="11"/>
    <d v="2019-03-03T03:20:15"/>
    <x v="14"/>
    <x v="1"/>
    <x v="2"/>
    <m/>
    <n v="1"/>
    <m/>
    <s v="Password"/>
  </r>
  <r>
    <s v="OUR COMPANY"/>
    <x v="11"/>
    <x v="11"/>
    <d v="2019-03-03T17:02:51"/>
    <x v="14"/>
    <x v="148"/>
    <x v="114"/>
    <m/>
    <n v="1"/>
    <m/>
    <s v="Password"/>
  </r>
  <r>
    <s v="OUR COMPANY"/>
    <x v="11"/>
    <x v="11"/>
    <d v="2019-03-04T02:51:26"/>
    <x v="28"/>
    <x v="1"/>
    <x v="2"/>
    <m/>
    <n v="1"/>
    <m/>
    <s v="Password"/>
  </r>
  <r>
    <s v="OUR COMPANY"/>
    <x v="11"/>
    <x v="11"/>
    <d v="2019-03-05T16:48:28"/>
    <x v="15"/>
    <x v="90"/>
    <x v="17"/>
    <m/>
    <n v="1"/>
    <m/>
    <s v="Password"/>
  </r>
  <r>
    <s v="OUR COMPANY"/>
    <x v="11"/>
    <x v="11"/>
    <d v="2019-03-06T03:01:17"/>
    <x v="16"/>
    <x v="1"/>
    <x v="2"/>
    <m/>
    <n v="1"/>
    <m/>
    <s v="Password"/>
  </r>
  <r>
    <s v="OUR COMPANY"/>
    <x v="11"/>
    <x v="11"/>
    <d v="2019-03-06T16:49:55"/>
    <x v="16"/>
    <x v="149"/>
    <x v="30"/>
    <m/>
    <n v="1"/>
    <m/>
    <s v="Password"/>
  </r>
  <r>
    <s v="OUR COMPANY"/>
    <x v="11"/>
    <x v="11"/>
    <d v="2019-03-07T03:13:09"/>
    <x v="17"/>
    <x v="1"/>
    <x v="2"/>
    <m/>
    <n v="1"/>
    <m/>
    <s v="Password"/>
  </r>
  <r>
    <s v="OUR COMPANY"/>
    <x v="11"/>
    <x v="11"/>
    <d v="2019-03-07T16:35:18"/>
    <x v="17"/>
    <x v="150"/>
    <x v="141"/>
    <m/>
    <n v="1"/>
    <m/>
    <s v="Password"/>
  </r>
  <r>
    <s v="OUR COMPANY"/>
    <x v="11"/>
    <x v="11"/>
    <d v="2019-03-08T03:27:03"/>
    <x v="18"/>
    <x v="1"/>
    <x v="2"/>
    <m/>
    <n v="1"/>
    <m/>
    <s v="Password"/>
  </r>
  <r>
    <s v="OUR COMPANY"/>
    <x v="11"/>
    <x v="11"/>
    <d v="2019-03-08T16:41:21"/>
    <x v="18"/>
    <x v="151"/>
    <x v="142"/>
    <m/>
    <n v="1"/>
    <m/>
    <s v="Password"/>
  </r>
  <r>
    <s v="OUR COMPANY"/>
    <x v="11"/>
    <x v="11"/>
    <d v="2019-03-09T03:05:41"/>
    <x v="19"/>
    <x v="1"/>
    <x v="2"/>
    <m/>
    <n v="1"/>
    <m/>
    <s v="Password"/>
  </r>
  <r>
    <s v="OUR COMPANY"/>
    <x v="11"/>
    <x v="11"/>
    <d v="2019-03-09T16:45:13"/>
    <x v="19"/>
    <x v="152"/>
    <x v="111"/>
    <m/>
    <n v="1"/>
    <m/>
    <s v="Password"/>
  </r>
  <r>
    <s v="OUR COMPANY"/>
    <x v="11"/>
    <x v="11"/>
    <d v="2019-03-10T03:06:11"/>
    <x v="20"/>
    <x v="1"/>
    <x v="2"/>
    <m/>
    <n v="1"/>
    <m/>
    <s v="Password"/>
  </r>
  <r>
    <s v="OUR COMPANY"/>
    <x v="11"/>
    <x v="11"/>
    <d v="2019-03-10T16:51:15"/>
    <x v="20"/>
    <x v="140"/>
    <x v="143"/>
    <m/>
    <n v="1"/>
    <m/>
    <s v="Password"/>
  </r>
  <r>
    <s v="OUR COMPANY"/>
    <x v="11"/>
    <x v="11"/>
    <d v="2019-03-11T02:56:26"/>
    <x v="21"/>
    <x v="1"/>
    <x v="2"/>
    <m/>
    <n v="1"/>
    <m/>
    <s v="Password"/>
  </r>
  <r>
    <s v="OUR COMPANY"/>
    <x v="11"/>
    <x v="11"/>
    <d v="2019-03-11T16:42:10"/>
    <x v="21"/>
    <x v="153"/>
    <x v="14"/>
    <m/>
    <n v="1"/>
    <m/>
    <s v="Password"/>
  </r>
  <r>
    <s v="OUR COMPANY"/>
    <x v="11"/>
    <x v="11"/>
    <d v="2019-03-12T03:21:47"/>
    <x v="22"/>
    <x v="1"/>
    <x v="2"/>
    <m/>
    <n v="1"/>
    <m/>
    <s v="Password"/>
  </r>
  <r>
    <s v="OUR COMPANY"/>
    <x v="11"/>
    <x v="11"/>
    <d v="2019-03-13T16:53:53"/>
    <x v="23"/>
    <x v="154"/>
    <x v="18"/>
    <m/>
    <n v="1"/>
    <m/>
    <s v="Password"/>
  </r>
  <r>
    <s v="OUR COMPANY"/>
    <x v="11"/>
    <x v="11"/>
    <d v="2019-03-14T03:04:09"/>
    <x v="24"/>
    <x v="1"/>
    <x v="2"/>
    <m/>
    <n v="1"/>
    <m/>
    <s v="Password"/>
  </r>
  <r>
    <s v="OUR COMPANY"/>
    <x v="11"/>
    <x v="11"/>
    <d v="2019-03-14T17:01:48"/>
    <x v="24"/>
    <x v="155"/>
    <x v="24"/>
    <m/>
    <n v="1"/>
    <m/>
    <s v="Password"/>
  </r>
  <r>
    <s v="OUR COMPANY"/>
    <x v="11"/>
    <x v="11"/>
    <d v="2019-03-15T03:08:31"/>
    <x v="25"/>
    <x v="1"/>
    <x v="2"/>
    <m/>
    <n v="1"/>
    <m/>
    <s v="Password"/>
  </r>
  <r>
    <s v="OUR COMPANY"/>
    <x v="11"/>
    <x v="11"/>
    <d v="2019-03-15T17:08:13"/>
    <x v="25"/>
    <x v="93"/>
    <x v="15"/>
    <m/>
    <n v="1"/>
    <m/>
    <s v="Password"/>
  </r>
  <r>
    <s v="OUR COMPANY"/>
    <x v="11"/>
    <x v="11"/>
    <d v="2019-03-16T03:18:01"/>
    <x v="26"/>
    <x v="1"/>
    <x v="2"/>
    <m/>
    <n v="1"/>
    <m/>
    <s v="Password"/>
  </r>
  <r>
    <s v="OUR COMPANY"/>
    <x v="11"/>
    <x v="11"/>
    <d v="2019-03-16T17:13:30"/>
    <x v="26"/>
    <x v="94"/>
    <x v="28"/>
    <m/>
    <n v="1"/>
    <m/>
    <s v="Password"/>
  </r>
  <r>
    <s v="OUR COMPANY"/>
    <x v="11"/>
    <x v="11"/>
    <d v="2019-03-17T03:20:21"/>
    <x v="27"/>
    <x v="1"/>
    <x v="2"/>
    <m/>
    <n v="1"/>
    <m/>
    <s v="Password"/>
  </r>
  <r>
    <s v="OUR COMPANY"/>
    <x v="11"/>
    <x v="11"/>
    <d v="2019-03-18T16:58:06"/>
    <x v="0"/>
    <x v="156"/>
    <x v="114"/>
    <m/>
    <n v="1"/>
    <m/>
    <s v="Password"/>
  </r>
  <r>
    <s v="OUR COMPANY"/>
    <x v="11"/>
    <x v="11"/>
    <d v="2019-03-19T03:23:17"/>
    <x v="1"/>
    <x v="1"/>
    <x v="2"/>
    <m/>
    <n v="1"/>
    <m/>
    <s v="Password"/>
  </r>
  <r>
    <s v="OUR COMPANY"/>
    <x v="11"/>
    <x v="11"/>
    <d v="2019-03-19T17:15:04"/>
    <x v="1"/>
    <x v="157"/>
    <x v="27"/>
    <m/>
    <n v="1"/>
    <m/>
    <s v="Password"/>
  </r>
  <r>
    <s v="OUR COMPANY"/>
    <x v="11"/>
    <x v="11"/>
    <d v="2019-03-20T03:08:03"/>
    <x v="2"/>
    <x v="1"/>
    <x v="2"/>
    <m/>
    <n v="1"/>
    <m/>
    <s v="Password"/>
  </r>
  <r>
    <s v="OUR COMPANY"/>
    <x v="11"/>
    <x v="11"/>
    <d v="2019-03-20T17:00:27"/>
    <x v="2"/>
    <x v="100"/>
    <x v="15"/>
    <m/>
    <n v="1"/>
    <m/>
    <s v="Password"/>
  </r>
  <r>
    <s v="OUR COMPANY"/>
    <x v="11"/>
    <x v="11"/>
    <d v="2019-03-21T03:01:43"/>
    <x v="3"/>
    <x v="1"/>
    <x v="2"/>
    <m/>
    <n v="1"/>
    <m/>
    <s v="Password"/>
  </r>
  <r>
    <s v="OUR COMPANY"/>
    <x v="11"/>
    <x v="11"/>
    <d v="2019-03-21T16:43:21"/>
    <x v="3"/>
    <x v="144"/>
    <x v="30"/>
    <m/>
    <n v="1"/>
    <m/>
    <s v="Password"/>
  </r>
  <r>
    <s v="OUR COMPANY"/>
    <x v="11"/>
    <x v="11"/>
    <d v="2019-03-22T03:17:48"/>
    <x v="4"/>
    <x v="1"/>
    <x v="2"/>
    <m/>
    <n v="1"/>
    <m/>
    <s v="Password"/>
  </r>
  <r>
    <s v="OUR COMPANY"/>
    <x v="11"/>
    <x v="11"/>
    <d v="2019-03-22T16:56:07"/>
    <x v="4"/>
    <x v="158"/>
    <x v="103"/>
    <m/>
    <n v="1"/>
    <m/>
    <s v="Password"/>
  </r>
  <r>
    <s v="OUR COMPANY"/>
    <x v="11"/>
    <x v="11"/>
    <d v="2019-03-23T02:47:04"/>
    <x v="5"/>
    <x v="1"/>
    <x v="2"/>
    <m/>
    <n v="1"/>
    <m/>
    <s v="Password"/>
  </r>
  <r>
    <s v="OUR COMPANY"/>
    <x v="11"/>
    <x v="11"/>
    <d v="2019-03-23T16:20:03"/>
    <x v="5"/>
    <x v="119"/>
    <x v="144"/>
    <m/>
    <n v="1"/>
    <m/>
    <s v="Password"/>
  </r>
  <r>
    <s v="OUR COMPANY"/>
    <x v="11"/>
    <x v="11"/>
    <d v="2019-03-24T03:03:54"/>
    <x v="7"/>
    <x v="1"/>
    <x v="2"/>
    <m/>
    <n v="1"/>
    <m/>
    <s v="Password"/>
  </r>
  <r>
    <s v="OUR COMPANY"/>
    <x v="11"/>
    <x v="11"/>
    <d v="2019-03-24T16:50:14"/>
    <x v="7"/>
    <x v="159"/>
    <x v="145"/>
    <m/>
    <n v="1"/>
    <m/>
    <s v="Password"/>
  </r>
  <r>
    <s v="OUR COMPANY"/>
    <x v="11"/>
    <x v="11"/>
    <d v="2019-03-25T03:02:45"/>
    <x v="6"/>
    <x v="1"/>
    <x v="2"/>
    <m/>
    <n v="1"/>
    <m/>
    <s v="Password"/>
  </r>
  <r>
    <s v="OUR COMPANY"/>
    <x v="12"/>
    <x v="12"/>
    <d v="2019-02-25T15:04:11"/>
    <x v="8"/>
    <x v="108"/>
    <x v="104"/>
    <m/>
    <n v="1"/>
    <m/>
    <s v="Password"/>
  </r>
  <r>
    <s v="OUR COMPANY"/>
    <x v="12"/>
    <x v="12"/>
    <d v="2019-02-26T03:28:04"/>
    <x v="9"/>
    <x v="1"/>
    <x v="2"/>
    <m/>
    <n v="1"/>
    <m/>
    <s v="Password"/>
  </r>
  <r>
    <s v="OUR COMPANY"/>
    <x v="12"/>
    <x v="12"/>
    <d v="2019-02-26T14:58:20"/>
    <x v="9"/>
    <x v="160"/>
    <x v="146"/>
    <m/>
    <n v="1"/>
    <m/>
    <s v="Password"/>
  </r>
  <r>
    <s v="OUR COMPANY"/>
    <x v="12"/>
    <x v="12"/>
    <d v="2019-02-27T03:02:04"/>
    <x v="10"/>
    <x v="1"/>
    <x v="2"/>
    <m/>
    <n v="1"/>
    <m/>
    <s v="Password"/>
  </r>
  <r>
    <s v="OUR COMPANY"/>
    <x v="12"/>
    <x v="12"/>
    <d v="2019-02-27T16:00:36"/>
    <x v="10"/>
    <x v="161"/>
    <x v="104"/>
    <m/>
    <n v="1"/>
    <m/>
    <s v="Password"/>
  </r>
  <r>
    <s v="OUR COMPANY"/>
    <x v="12"/>
    <x v="12"/>
    <d v="2019-02-28T03:06:48"/>
    <x v="11"/>
    <x v="1"/>
    <x v="2"/>
    <m/>
    <n v="1"/>
    <m/>
    <s v="Password"/>
  </r>
  <r>
    <s v="OUR COMPANY"/>
    <x v="12"/>
    <x v="12"/>
    <d v="2019-02-28T15:06:02"/>
    <x v="11"/>
    <x v="115"/>
    <x v="143"/>
    <m/>
    <n v="1"/>
    <m/>
    <s v="Password"/>
  </r>
  <r>
    <s v="OUR COMPANY"/>
    <x v="12"/>
    <x v="12"/>
    <d v="2019-03-01T03:09:23"/>
    <x v="12"/>
    <x v="1"/>
    <x v="2"/>
    <m/>
    <n v="1"/>
    <m/>
    <s v="Password"/>
  </r>
  <r>
    <s v="OUR COMPANY"/>
    <x v="12"/>
    <x v="12"/>
    <d v="2019-03-01T15:00:49"/>
    <x v="12"/>
    <x v="101"/>
    <x v="109"/>
    <m/>
    <n v="1"/>
    <m/>
    <s v="Password"/>
  </r>
  <r>
    <s v="OUR COMPANY"/>
    <x v="12"/>
    <x v="12"/>
    <d v="2019-03-02T03:05:38"/>
    <x v="13"/>
    <x v="1"/>
    <x v="2"/>
    <m/>
    <n v="1"/>
    <m/>
    <s v="Password"/>
  </r>
  <r>
    <s v="OUR COMPANY"/>
    <x v="12"/>
    <x v="12"/>
    <d v="2019-03-02T15:08:29"/>
    <x v="13"/>
    <x v="162"/>
    <x v="111"/>
    <m/>
    <n v="1"/>
    <m/>
    <s v="Password"/>
  </r>
  <r>
    <s v="OUR COMPANY"/>
    <x v="12"/>
    <x v="12"/>
    <d v="2019-03-03T03:10:48"/>
    <x v="14"/>
    <x v="1"/>
    <x v="2"/>
    <m/>
    <n v="1"/>
    <m/>
    <s v="Password"/>
  </r>
  <r>
    <s v="OUR COMPANY"/>
    <x v="12"/>
    <x v="12"/>
    <d v="2019-03-03T16:08:06"/>
    <x v="14"/>
    <x v="163"/>
    <x v="102"/>
    <m/>
    <n v="1"/>
    <m/>
    <s v="Password"/>
  </r>
  <r>
    <s v="OUR COMPANY"/>
    <x v="12"/>
    <x v="12"/>
    <d v="2019-03-04T03:43:50"/>
    <x v="28"/>
    <x v="1"/>
    <x v="2"/>
    <m/>
    <n v="1"/>
    <m/>
    <s v="Password"/>
  </r>
  <r>
    <s v="OUR COMPANY"/>
    <x v="12"/>
    <x v="12"/>
    <d v="2019-03-04T13:06:55"/>
    <x v="28"/>
    <x v="164"/>
    <x v="147"/>
    <m/>
    <n v="1"/>
    <m/>
    <s v="Password"/>
  </r>
  <r>
    <s v="OUR COMPANY"/>
    <x v="12"/>
    <x v="12"/>
    <d v="2019-03-05T03:00:07"/>
    <x v="15"/>
    <x v="1"/>
    <x v="2"/>
    <m/>
    <n v="1"/>
    <m/>
    <s v="Password"/>
  </r>
  <r>
    <s v="OUR COMPANY"/>
    <x v="12"/>
    <x v="12"/>
    <d v="2019-03-05T12:03:19"/>
    <x v="15"/>
    <x v="165"/>
    <x v="148"/>
    <m/>
    <n v="1"/>
    <m/>
    <s v="Password"/>
  </r>
  <r>
    <s v="OUR COMPANY"/>
    <x v="12"/>
    <x v="12"/>
    <d v="2019-03-06T03:04:34"/>
    <x v="16"/>
    <x v="1"/>
    <x v="2"/>
    <m/>
    <n v="1"/>
    <m/>
    <s v="Password"/>
  </r>
  <r>
    <s v="OUR COMPANY"/>
    <x v="12"/>
    <x v="12"/>
    <d v="2019-03-06T15:08:57"/>
    <x v="16"/>
    <x v="162"/>
    <x v="24"/>
    <m/>
    <n v="1"/>
    <m/>
    <s v="Password"/>
  </r>
  <r>
    <s v="OUR COMPANY"/>
    <x v="12"/>
    <x v="12"/>
    <d v="2019-03-07T03:11:41"/>
    <x v="17"/>
    <x v="1"/>
    <x v="2"/>
    <m/>
    <n v="1"/>
    <m/>
    <s v="Password"/>
  </r>
  <r>
    <s v="OUR COMPANY"/>
    <x v="12"/>
    <x v="12"/>
    <d v="2019-03-07T15:42:41"/>
    <x v="17"/>
    <x v="166"/>
    <x v="132"/>
    <m/>
    <n v="1"/>
    <m/>
    <s v="Password"/>
  </r>
  <r>
    <s v="OUR COMPANY"/>
    <x v="12"/>
    <x v="12"/>
    <d v="2019-03-08T03:50:13"/>
    <x v="18"/>
    <x v="1"/>
    <x v="2"/>
    <m/>
    <n v="1"/>
    <m/>
    <s v="Password"/>
  </r>
  <r>
    <s v="OUR COMPANY"/>
    <x v="12"/>
    <x v="12"/>
    <d v="2019-03-08T09:42:53"/>
    <x v="18"/>
    <x v="1"/>
    <x v="29"/>
    <m/>
    <n v="1"/>
    <m/>
    <s v="Password"/>
  </r>
  <r>
    <s v="OUR COMPANY"/>
    <x v="12"/>
    <x v="12"/>
    <d v="2019-03-08T22:13:00"/>
    <x v="18"/>
    <x v="167"/>
    <x v="149"/>
    <m/>
    <n v="1"/>
    <m/>
    <s v="Password"/>
  </r>
  <r>
    <s v="OUR COMPANY"/>
    <x v="12"/>
    <x v="12"/>
    <d v="2019-03-09T09:16:34"/>
    <x v="19"/>
    <x v="1"/>
    <x v="2"/>
    <m/>
    <n v="1"/>
    <m/>
    <s v="Password"/>
  </r>
  <r>
    <s v="OUR COMPANY"/>
    <x v="12"/>
    <x v="12"/>
    <d v="2019-03-12T16:16:10"/>
    <x v="22"/>
    <x v="124"/>
    <x v="150"/>
    <m/>
    <n v="1"/>
    <m/>
    <s v="Password"/>
  </r>
  <r>
    <s v="OUR COMPANY"/>
    <x v="12"/>
    <x v="12"/>
    <d v="2019-03-13T04:21:04"/>
    <x v="23"/>
    <x v="1"/>
    <x v="2"/>
    <m/>
    <n v="1"/>
    <m/>
    <s v="Password"/>
  </r>
  <r>
    <s v="OUR COMPANY"/>
    <x v="12"/>
    <x v="12"/>
    <d v="2019-03-13T08:26:05"/>
    <x v="23"/>
    <x v="1"/>
    <x v="151"/>
    <m/>
    <n v="1"/>
    <m/>
    <s v="Password"/>
  </r>
  <r>
    <s v="OUR COMPANY"/>
    <x v="12"/>
    <x v="12"/>
    <d v="2019-03-13T21:14:55"/>
    <x v="23"/>
    <x v="88"/>
    <x v="152"/>
    <m/>
    <n v="1"/>
    <m/>
    <s v="Password"/>
  </r>
  <r>
    <s v="OUR COMPANY"/>
    <x v="12"/>
    <x v="12"/>
    <d v="2019-03-14T09:29:23"/>
    <x v="24"/>
    <x v="1"/>
    <x v="2"/>
    <m/>
    <n v="1"/>
    <m/>
    <s v="Password"/>
  </r>
  <r>
    <s v="OUR COMPANY"/>
    <x v="12"/>
    <x v="12"/>
    <d v="2019-03-14T21:46:21"/>
    <x v="24"/>
    <x v="168"/>
    <x v="38"/>
    <m/>
    <n v="1"/>
    <m/>
    <s v="Password"/>
  </r>
  <r>
    <s v="OUR COMPANY"/>
    <x v="12"/>
    <x v="12"/>
    <d v="2019-03-15T09:24:43"/>
    <x v="25"/>
    <x v="1"/>
    <x v="2"/>
    <m/>
    <n v="1"/>
    <m/>
    <s v="Password"/>
  </r>
  <r>
    <s v="OUR COMPANY"/>
    <x v="12"/>
    <x v="12"/>
    <d v="2019-03-15T21:43:27"/>
    <x v="25"/>
    <x v="169"/>
    <x v="153"/>
    <m/>
    <n v="1"/>
    <m/>
    <s v="Password"/>
  </r>
  <r>
    <s v="OUR COMPANY"/>
    <x v="12"/>
    <x v="12"/>
    <d v="2019-03-16T09:05:04"/>
    <x v="26"/>
    <x v="1"/>
    <x v="2"/>
    <m/>
    <n v="1"/>
    <m/>
    <s v="Password"/>
  </r>
  <r>
    <s v="OUR COMPANY"/>
    <x v="12"/>
    <x v="12"/>
    <d v="2019-03-16T21:14:16"/>
    <x v="26"/>
    <x v="88"/>
    <x v="6"/>
    <m/>
    <n v="1"/>
    <m/>
    <s v="Password"/>
  </r>
  <r>
    <s v="OUR COMPANY"/>
    <x v="12"/>
    <x v="12"/>
    <d v="2019-03-17T09:09:09"/>
    <x v="27"/>
    <x v="1"/>
    <x v="2"/>
    <m/>
    <n v="1"/>
    <m/>
    <s v="Password"/>
  </r>
  <r>
    <s v="OUR COMPANY"/>
    <x v="12"/>
    <x v="12"/>
    <d v="2019-03-17T21:26:37"/>
    <x v="27"/>
    <x v="170"/>
    <x v="154"/>
    <m/>
    <n v="1"/>
    <m/>
    <s v="Password"/>
  </r>
  <r>
    <s v="OUR COMPANY"/>
    <x v="12"/>
    <x v="12"/>
    <d v="2019-03-18T08:59:55"/>
    <x v="0"/>
    <x v="1"/>
    <x v="2"/>
    <m/>
    <n v="1"/>
    <m/>
    <s v="Password"/>
  </r>
  <r>
    <s v="OUR COMPANY"/>
    <x v="12"/>
    <x v="12"/>
    <d v="2019-03-24T16:00:40"/>
    <x v="7"/>
    <x v="161"/>
    <x v="155"/>
    <m/>
    <n v="1"/>
    <m/>
    <s v="Password"/>
  </r>
  <r>
    <s v="OUR COMPANY"/>
    <x v="12"/>
    <x v="12"/>
    <d v="2019-03-25T03:33:02"/>
    <x v="6"/>
    <x v="1"/>
    <x v="2"/>
    <m/>
    <n v="1"/>
    <m/>
    <s v="Password"/>
  </r>
  <r>
    <s v="OUR COMPANY"/>
    <x v="13"/>
    <x v="13"/>
    <d v="2019-02-25T10:19:09"/>
    <x v="8"/>
    <x v="1"/>
    <x v="21"/>
    <m/>
    <n v="1"/>
    <m/>
    <s v="Password"/>
  </r>
  <r>
    <s v="OUR COMPANY"/>
    <x v="13"/>
    <x v="13"/>
    <d v="2019-02-25T19:47:29"/>
    <x v="8"/>
    <x v="80"/>
    <x v="43"/>
    <m/>
    <n v="1"/>
    <m/>
    <s v="Password"/>
  </r>
  <r>
    <s v="OUR COMPANY"/>
    <x v="13"/>
    <x v="13"/>
    <d v="2019-02-26T10:26:24"/>
    <x v="9"/>
    <x v="1"/>
    <x v="2"/>
    <m/>
    <n v="1"/>
    <m/>
    <s v="Password"/>
  </r>
  <r>
    <s v="OUR COMPANY"/>
    <x v="13"/>
    <x v="13"/>
    <d v="2019-02-26T21:06:29"/>
    <x v="9"/>
    <x v="171"/>
    <x v="46"/>
    <m/>
    <n v="1"/>
    <m/>
    <s v="Password"/>
  </r>
  <r>
    <s v="OUR COMPANY"/>
    <x v="13"/>
    <x v="13"/>
    <d v="2019-02-27T10:22:09"/>
    <x v="10"/>
    <x v="1"/>
    <x v="2"/>
    <m/>
    <n v="1"/>
    <m/>
    <s v="Password"/>
  </r>
  <r>
    <s v="OUR COMPANY"/>
    <x v="13"/>
    <x v="13"/>
    <d v="2019-02-27T21:02:32"/>
    <x v="10"/>
    <x v="4"/>
    <x v="63"/>
    <m/>
    <n v="1"/>
    <m/>
    <s v="Password"/>
  </r>
  <r>
    <s v="OUR COMPANY"/>
    <x v="13"/>
    <x v="13"/>
    <d v="2019-02-28T10:09:56"/>
    <x v="11"/>
    <x v="1"/>
    <x v="2"/>
    <m/>
    <n v="1"/>
    <m/>
    <s v="Password"/>
  </r>
  <r>
    <s v="OUR COMPANY"/>
    <x v="13"/>
    <x v="13"/>
    <d v="2019-02-28T20:16:16"/>
    <x v="11"/>
    <x v="16"/>
    <x v="33"/>
    <m/>
    <n v="1"/>
    <m/>
    <s v="Password"/>
  </r>
  <r>
    <s v="OUR COMPANY"/>
    <x v="13"/>
    <x v="13"/>
    <d v="2019-03-02T09:53:34"/>
    <x v="13"/>
    <x v="1"/>
    <x v="2"/>
    <m/>
    <n v="1"/>
    <m/>
    <s v="Password"/>
  </r>
  <r>
    <s v="OUR COMPANY"/>
    <x v="13"/>
    <x v="13"/>
    <d v="2019-03-02T20:05:25"/>
    <x v="13"/>
    <x v="134"/>
    <x v="156"/>
    <m/>
    <n v="1"/>
    <m/>
    <s v="Password"/>
  </r>
  <r>
    <s v="OUR COMPANY"/>
    <x v="13"/>
    <x v="13"/>
    <d v="2019-03-03T10:18:44"/>
    <x v="14"/>
    <x v="1"/>
    <x v="2"/>
    <m/>
    <n v="1"/>
    <m/>
    <s v="Password"/>
  </r>
  <r>
    <s v="OUR COMPANY"/>
    <x v="13"/>
    <x v="13"/>
    <d v="2019-03-03T20:21:13"/>
    <x v="14"/>
    <x v="34"/>
    <x v="61"/>
    <m/>
    <n v="1"/>
    <m/>
    <s v="Password"/>
  </r>
  <r>
    <s v="OUR COMPANY"/>
    <x v="13"/>
    <x v="13"/>
    <d v="2019-03-04T10:21:13"/>
    <x v="28"/>
    <x v="1"/>
    <x v="2"/>
    <m/>
    <n v="1"/>
    <m/>
    <s v="Password"/>
  </r>
  <r>
    <s v="OUR COMPANY"/>
    <x v="13"/>
    <x v="13"/>
    <d v="2019-03-04T20:44:29"/>
    <x v="28"/>
    <x v="57"/>
    <x v="60"/>
    <m/>
    <n v="1"/>
    <m/>
    <s v="Password"/>
  </r>
  <r>
    <s v="OUR COMPANY"/>
    <x v="13"/>
    <x v="13"/>
    <d v="2019-03-05T10:18:10"/>
    <x v="15"/>
    <x v="1"/>
    <x v="2"/>
    <m/>
    <n v="1"/>
    <m/>
    <s v="Password"/>
  </r>
  <r>
    <s v="OUR COMPANY"/>
    <x v="13"/>
    <x v="13"/>
    <d v="2019-03-07T09:56:08"/>
    <x v="17"/>
    <x v="1"/>
    <x v="61"/>
    <m/>
    <n v="1"/>
    <m/>
    <s v="Password"/>
  </r>
  <r>
    <s v="OUR COMPANY"/>
    <x v="13"/>
    <x v="13"/>
    <d v="2019-03-07T20:14:19"/>
    <x v="17"/>
    <x v="172"/>
    <x v="69"/>
    <m/>
    <n v="1"/>
    <m/>
    <s v="Password"/>
  </r>
  <r>
    <s v="OUR COMPANY"/>
    <x v="13"/>
    <x v="13"/>
    <d v="2019-03-08T10:26:46"/>
    <x v="18"/>
    <x v="1"/>
    <x v="2"/>
    <m/>
    <n v="1"/>
    <m/>
    <s v="Password"/>
  </r>
  <r>
    <s v="OUR COMPANY"/>
    <x v="13"/>
    <x v="13"/>
    <d v="2019-03-08T20:35:49"/>
    <x v="18"/>
    <x v="5"/>
    <x v="46"/>
    <m/>
    <n v="1"/>
    <m/>
    <s v="Password"/>
  </r>
  <r>
    <s v="OUR COMPANY"/>
    <x v="13"/>
    <x v="13"/>
    <d v="2019-03-10T10:21:48"/>
    <x v="20"/>
    <x v="1"/>
    <x v="2"/>
    <m/>
    <n v="1"/>
    <m/>
    <s v="Password"/>
  </r>
  <r>
    <s v="OUR COMPANY"/>
    <x v="13"/>
    <x v="13"/>
    <d v="2019-03-10T20:24:45"/>
    <x v="20"/>
    <x v="33"/>
    <x v="60"/>
    <m/>
    <n v="1"/>
    <m/>
    <s v="Password"/>
  </r>
  <r>
    <s v="OUR COMPANY"/>
    <x v="13"/>
    <x v="13"/>
    <d v="2019-03-11T10:15:00"/>
    <x v="21"/>
    <x v="1"/>
    <x v="2"/>
    <m/>
    <n v="1"/>
    <m/>
    <s v="Password"/>
  </r>
  <r>
    <s v="OUR COMPANY"/>
    <x v="13"/>
    <x v="13"/>
    <d v="2019-03-11T20:09:08"/>
    <x v="21"/>
    <x v="46"/>
    <x v="36"/>
    <m/>
    <n v="1"/>
    <m/>
    <s v="Password"/>
  </r>
  <r>
    <s v="OUR COMPANY"/>
    <x v="13"/>
    <x v="13"/>
    <d v="2019-03-12T10:29:36"/>
    <x v="22"/>
    <x v="1"/>
    <x v="2"/>
    <m/>
    <n v="1"/>
    <m/>
    <s v="Password"/>
  </r>
  <r>
    <s v="OUR COMPANY"/>
    <x v="13"/>
    <x v="13"/>
    <d v="2019-03-12T20:28:13"/>
    <x v="22"/>
    <x v="173"/>
    <x v="157"/>
    <m/>
    <n v="1"/>
    <m/>
    <s v="Password"/>
  </r>
  <r>
    <s v="OUR COMPANY"/>
    <x v="13"/>
    <x v="13"/>
    <d v="2019-03-13T10:14:31"/>
    <x v="23"/>
    <x v="1"/>
    <x v="2"/>
    <m/>
    <n v="1"/>
    <m/>
    <s v="Password"/>
  </r>
  <r>
    <s v="OUR COMPANY"/>
    <x v="13"/>
    <x v="13"/>
    <d v="2019-03-13T19:41:16"/>
    <x v="23"/>
    <x v="69"/>
    <x v="34"/>
    <m/>
    <n v="1"/>
    <m/>
    <s v="Password"/>
  </r>
  <r>
    <s v="OUR COMPANY"/>
    <x v="13"/>
    <x v="13"/>
    <d v="2019-03-14T10:16:02"/>
    <x v="24"/>
    <x v="1"/>
    <x v="2"/>
    <m/>
    <n v="1"/>
    <m/>
    <s v="Password"/>
  </r>
  <r>
    <s v="OUR COMPANY"/>
    <x v="13"/>
    <x v="13"/>
    <d v="2019-03-14T18:26:54"/>
    <x v="24"/>
    <x v="174"/>
    <x v="158"/>
    <m/>
    <n v="1"/>
    <m/>
    <s v="Password"/>
  </r>
  <r>
    <s v="OUR COMPANY"/>
    <x v="13"/>
    <x v="13"/>
    <d v="2019-03-16T10:23:03"/>
    <x v="26"/>
    <x v="1"/>
    <x v="2"/>
    <m/>
    <n v="1"/>
    <m/>
    <s v="Password"/>
  </r>
  <r>
    <s v="OUR COMPANY"/>
    <x v="13"/>
    <x v="13"/>
    <d v="2019-03-16T20:50:23"/>
    <x v="26"/>
    <x v="36"/>
    <x v="64"/>
    <m/>
    <n v="1"/>
    <m/>
    <s v="Password"/>
  </r>
  <r>
    <s v="OUR COMPANY"/>
    <x v="13"/>
    <x v="13"/>
    <d v="2019-03-17T09:53:30"/>
    <x v="27"/>
    <x v="1"/>
    <x v="2"/>
    <m/>
    <n v="1"/>
    <m/>
    <s v="Password"/>
  </r>
  <r>
    <s v="OUR COMPANY"/>
    <x v="13"/>
    <x v="13"/>
    <d v="2019-03-17T19:56:44"/>
    <x v="27"/>
    <x v="175"/>
    <x v="156"/>
    <m/>
    <n v="1"/>
    <m/>
    <s v="Password"/>
  </r>
  <r>
    <s v="OUR COMPANY"/>
    <x v="13"/>
    <x v="13"/>
    <d v="2019-03-18T10:14:29"/>
    <x v="0"/>
    <x v="1"/>
    <x v="2"/>
    <m/>
    <n v="1"/>
    <m/>
    <s v="Password"/>
  </r>
  <r>
    <s v="OUR COMPANY"/>
    <x v="13"/>
    <x v="13"/>
    <d v="2019-03-18T20:19:10"/>
    <x v="0"/>
    <x v="43"/>
    <x v="34"/>
    <m/>
    <n v="1"/>
    <m/>
    <s v="Password"/>
  </r>
  <r>
    <s v="OUR COMPANY"/>
    <x v="13"/>
    <x v="13"/>
    <d v="2019-03-19T10:20:50"/>
    <x v="1"/>
    <x v="1"/>
    <x v="2"/>
    <m/>
    <n v="1"/>
    <m/>
    <s v="Password"/>
  </r>
  <r>
    <s v="OUR COMPANY"/>
    <x v="13"/>
    <x v="13"/>
    <d v="2019-03-20T10:23:54"/>
    <x v="2"/>
    <x v="1"/>
    <x v="57"/>
    <m/>
    <n v="1"/>
    <m/>
    <s v="Password"/>
  </r>
  <r>
    <s v="OUR COMPANY"/>
    <x v="13"/>
    <x v="13"/>
    <d v="2019-03-20T20:30:25"/>
    <x v="2"/>
    <x v="176"/>
    <x v="64"/>
    <m/>
    <n v="1"/>
    <m/>
    <s v="Password"/>
  </r>
  <r>
    <s v="OUR COMPANY"/>
    <x v="13"/>
    <x v="13"/>
    <d v="2019-03-21T10:11:17"/>
    <x v="3"/>
    <x v="1"/>
    <x v="2"/>
    <m/>
    <n v="1"/>
    <m/>
    <s v="Password"/>
  </r>
  <r>
    <s v="OUR COMPANY"/>
    <x v="13"/>
    <x v="13"/>
    <d v="2019-03-21T20:21:21"/>
    <x v="3"/>
    <x v="34"/>
    <x v="53"/>
    <m/>
    <n v="1"/>
    <m/>
    <s v="Password"/>
  </r>
  <r>
    <s v="OUR COMPANY"/>
    <x v="13"/>
    <x v="13"/>
    <d v="2019-03-23T10:19:19"/>
    <x v="5"/>
    <x v="1"/>
    <x v="2"/>
    <m/>
    <n v="1"/>
    <m/>
    <s v="Password"/>
  </r>
  <r>
    <s v="OUR COMPANY"/>
    <x v="13"/>
    <x v="13"/>
    <d v="2019-03-23T20:57:09"/>
    <x v="5"/>
    <x v="3"/>
    <x v="43"/>
    <m/>
    <n v="1"/>
    <m/>
    <s v="Password"/>
  </r>
  <r>
    <s v="OUR COMPANY"/>
    <x v="13"/>
    <x v="13"/>
    <d v="2019-03-24T10:15:58"/>
    <x v="7"/>
    <x v="1"/>
    <x v="2"/>
    <m/>
    <n v="1"/>
    <m/>
    <s v="Password"/>
  </r>
  <r>
    <s v="OUR COMPANY"/>
    <x v="13"/>
    <x v="13"/>
    <d v="2019-03-24T20:15:10"/>
    <x v="7"/>
    <x v="25"/>
    <x v="36"/>
    <m/>
    <n v="1"/>
    <m/>
    <s v="Password"/>
  </r>
  <r>
    <s v="OUR COMPANY"/>
    <x v="14"/>
    <x v="14"/>
    <d v="2019-02-25T09:03:19"/>
    <x v="8"/>
    <x v="1"/>
    <x v="2"/>
    <m/>
    <n v="1"/>
    <m/>
    <s v="Password"/>
  </r>
  <r>
    <s v="OUR COMPANY"/>
    <x v="14"/>
    <x v="14"/>
    <d v="2019-02-25T21:18:22"/>
    <x v="8"/>
    <x v="177"/>
    <x v="110"/>
    <m/>
    <n v="1"/>
    <m/>
    <s v="Password"/>
  </r>
  <r>
    <s v="OUR COMPANY"/>
    <x v="14"/>
    <x v="14"/>
    <d v="2019-02-26T14:47:59"/>
    <x v="9"/>
    <x v="130"/>
    <x v="2"/>
    <m/>
    <n v="1"/>
    <m/>
    <s v="Password"/>
  </r>
  <r>
    <s v="OUR COMPANY"/>
    <x v="14"/>
    <x v="14"/>
    <d v="2019-02-27T02:53:59"/>
    <x v="10"/>
    <x v="1"/>
    <x v="2"/>
    <m/>
    <n v="1"/>
    <m/>
    <s v="Password"/>
  </r>
  <r>
    <s v="OUR COMPANY"/>
    <x v="14"/>
    <x v="14"/>
    <d v="2019-02-27T14:56:02"/>
    <x v="10"/>
    <x v="127"/>
    <x v="130"/>
    <m/>
    <n v="1"/>
    <m/>
    <s v="Password"/>
  </r>
  <r>
    <s v="OUR COMPANY"/>
    <x v="14"/>
    <x v="14"/>
    <d v="2019-02-28T02:56:29"/>
    <x v="11"/>
    <x v="1"/>
    <x v="2"/>
    <m/>
    <n v="1"/>
    <m/>
    <s v="Password"/>
  </r>
  <r>
    <s v="OUR COMPANY"/>
    <x v="14"/>
    <x v="14"/>
    <d v="2019-02-28T12:09:07"/>
    <x v="11"/>
    <x v="178"/>
    <x v="14"/>
    <m/>
    <n v="1"/>
    <m/>
    <s v="Password"/>
  </r>
  <r>
    <s v="OUR COMPANY"/>
    <x v="14"/>
    <x v="14"/>
    <d v="2019-03-01T00:09:13"/>
    <x v="12"/>
    <x v="1"/>
    <x v="2"/>
    <m/>
    <n v="1"/>
    <m/>
    <s v="Password"/>
  </r>
  <r>
    <s v="OUR COMPANY"/>
    <x v="14"/>
    <x v="14"/>
    <d v="2019-03-01T11:47:59"/>
    <x v="12"/>
    <x v="1"/>
    <x v="159"/>
    <m/>
    <n v="1"/>
    <m/>
    <s v="Password"/>
  </r>
  <r>
    <s v="OUR COMPANY"/>
    <x v="14"/>
    <x v="14"/>
    <d v="2019-03-02T00:11:44"/>
    <x v="13"/>
    <x v="1"/>
    <x v="160"/>
    <m/>
    <n v="1"/>
    <m/>
    <s v="Password"/>
  </r>
  <r>
    <s v="OUR COMPANY"/>
    <x v="14"/>
    <x v="14"/>
    <d v="2019-03-02T11:48:15"/>
    <x v="13"/>
    <x v="1"/>
    <x v="161"/>
    <m/>
    <n v="1"/>
    <m/>
    <s v="Password"/>
  </r>
  <r>
    <s v="OUR COMPANY"/>
    <x v="14"/>
    <x v="14"/>
    <d v="2019-03-03T00:01:43"/>
    <x v="14"/>
    <x v="1"/>
    <x v="76"/>
    <m/>
    <n v="1"/>
    <m/>
    <s v="Password"/>
  </r>
  <r>
    <s v="OUR COMPANY"/>
    <x v="14"/>
    <x v="14"/>
    <d v="2019-03-03T11:44:23"/>
    <x v="14"/>
    <x v="1"/>
    <x v="162"/>
    <m/>
    <n v="1"/>
    <m/>
    <s v="Password"/>
  </r>
  <r>
    <s v="OUR COMPANY"/>
    <x v="14"/>
    <x v="14"/>
    <d v="2019-03-03T23:59:14"/>
    <x v="14"/>
    <x v="179"/>
    <x v="163"/>
    <m/>
    <n v="1"/>
    <m/>
    <s v="Password"/>
  </r>
  <r>
    <s v="OUR COMPANY"/>
    <x v="14"/>
    <x v="14"/>
    <d v="2019-03-05T15:44:42"/>
    <x v="15"/>
    <x v="180"/>
    <x v="2"/>
    <m/>
    <n v="1"/>
    <m/>
    <s v="Password"/>
  </r>
  <r>
    <s v="OUR COMPANY"/>
    <x v="14"/>
    <x v="14"/>
    <d v="2019-03-06T03:04:53"/>
    <x v="16"/>
    <x v="1"/>
    <x v="2"/>
    <m/>
    <n v="1"/>
    <m/>
    <s v="Password"/>
  </r>
  <r>
    <s v="OUR COMPANY"/>
    <x v="14"/>
    <x v="14"/>
    <d v="2019-03-06T11:46:35"/>
    <x v="16"/>
    <x v="1"/>
    <x v="24"/>
    <m/>
    <n v="1"/>
    <m/>
    <s v="Password"/>
  </r>
  <r>
    <s v="OUR COMPANY"/>
    <x v="14"/>
    <x v="14"/>
    <d v="2019-03-07T01:07:33"/>
    <x v="17"/>
    <x v="1"/>
    <x v="91"/>
    <m/>
    <n v="1"/>
    <m/>
    <s v="Password"/>
  </r>
  <r>
    <s v="OUR COMPANY"/>
    <x v="14"/>
    <x v="14"/>
    <d v="2019-03-07T14:50:10"/>
    <x v="17"/>
    <x v="122"/>
    <x v="164"/>
    <m/>
    <n v="1"/>
    <m/>
    <s v="Password"/>
  </r>
  <r>
    <s v="OUR COMPANY"/>
    <x v="14"/>
    <x v="14"/>
    <d v="2019-03-08T03:06:54"/>
    <x v="18"/>
    <x v="1"/>
    <x v="2"/>
    <m/>
    <n v="1"/>
    <m/>
    <s v="Password"/>
  </r>
  <r>
    <s v="OUR COMPANY"/>
    <x v="14"/>
    <x v="14"/>
    <d v="2019-03-08T15:02:16"/>
    <x v="18"/>
    <x v="181"/>
    <x v="143"/>
    <m/>
    <n v="1"/>
    <m/>
    <s v="Password"/>
  </r>
  <r>
    <s v="OUR COMPANY"/>
    <x v="14"/>
    <x v="14"/>
    <d v="2019-03-09T03:04:35"/>
    <x v="19"/>
    <x v="1"/>
    <x v="2"/>
    <m/>
    <n v="1"/>
    <m/>
    <s v="Password"/>
  </r>
  <r>
    <s v="OUR COMPANY"/>
    <x v="14"/>
    <x v="14"/>
    <d v="2019-03-09T14:59:24"/>
    <x v="19"/>
    <x v="113"/>
    <x v="24"/>
    <m/>
    <n v="1"/>
    <m/>
    <s v="Password"/>
  </r>
  <r>
    <s v="OUR COMPANY"/>
    <x v="14"/>
    <x v="14"/>
    <d v="2019-03-10T02:53:58"/>
    <x v="20"/>
    <x v="1"/>
    <x v="2"/>
    <m/>
    <n v="1"/>
    <m/>
    <s v="Password"/>
  </r>
  <r>
    <s v="OUR COMPANY"/>
    <x v="14"/>
    <x v="14"/>
    <d v="2019-03-10T11:56:54"/>
    <x v="20"/>
    <x v="1"/>
    <x v="130"/>
    <m/>
    <n v="1"/>
    <m/>
    <s v="Password"/>
  </r>
  <r>
    <s v="OUR COMPANY"/>
    <x v="14"/>
    <x v="14"/>
    <d v="2019-03-11T00:01:45"/>
    <x v="21"/>
    <x v="1"/>
    <x v="165"/>
    <m/>
    <n v="1"/>
    <m/>
    <s v="Password"/>
  </r>
  <r>
    <s v="OUR COMPANY"/>
    <x v="14"/>
    <x v="14"/>
    <d v="2019-03-11T14:57:49"/>
    <x v="21"/>
    <x v="182"/>
    <x v="162"/>
    <m/>
    <n v="1"/>
    <m/>
    <s v="Password"/>
  </r>
  <r>
    <s v="OUR COMPANY"/>
    <x v="14"/>
    <x v="14"/>
    <d v="2019-03-12T02:58:32"/>
    <x v="22"/>
    <x v="1"/>
    <x v="2"/>
    <m/>
    <n v="1"/>
    <m/>
    <s v="Password"/>
  </r>
  <r>
    <s v="OUR COMPANY"/>
    <x v="14"/>
    <x v="14"/>
    <d v="2019-03-12T14:58:25"/>
    <x v="22"/>
    <x v="160"/>
    <x v="22"/>
    <m/>
    <n v="1"/>
    <m/>
    <s v="Password"/>
  </r>
  <r>
    <s v="OUR COMPANY"/>
    <x v="14"/>
    <x v="14"/>
    <d v="2019-03-13T03:01:10"/>
    <x v="23"/>
    <x v="1"/>
    <x v="2"/>
    <m/>
    <n v="1"/>
    <m/>
    <s v="Password"/>
  </r>
  <r>
    <s v="OUR COMPANY"/>
    <x v="14"/>
    <x v="14"/>
    <d v="2019-03-13T15:04:44"/>
    <x v="23"/>
    <x v="108"/>
    <x v="30"/>
    <m/>
    <n v="1"/>
    <m/>
    <s v="Password"/>
  </r>
  <r>
    <s v="OUR COMPANY"/>
    <x v="14"/>
    <x v="14"/>
    <d v="2019-03-14T03:00:21"/>
    <x v="24"/>
    <x v="1"/>
    <x v="2"/>
    <m/>
    <n v="1"/>
    <m/>
    <s v="Password"/>
  </r>
  <r>
    <s v="OUR COMPANY"/>
    <x v="14"/>
    <x v="14"/>
    <d v="2019-03-14T14:51:17"/>
    <x v="24"/>
    <x v="12"/>
    <x v="148"/>
    <m/>
    <n v="1"/>
    <m/>
    <s v="Password"/>
  </r>
  <r>
    <s v="OUR COMPANY"/>
    <x v="14"/>
    <x v="14"/>
    <d v="2019-03-15T03:09:12"/>
    <x v="25"/>
    <x v="1"/>
    <x v="2"/>
    <m/>
    <n v="1"/>
    <m/>
    <s v="Password"/>
  </r>
  <r>
    <s v="OUR COMPANY"/>
    <x v="14"/>
    <x v="14"/>
    <d v="2019-03-15T14:59:35"/>
    <x v="25"/>
    <x v="113"/>
    <x v="109"/>
    <m/>
    <n v="1"/>
    <m/>
    <s v="Password"/>
  </r>
  <r>
    <s v="OUR COMPANY"/>
    <x v="14"/>
    <x v="14"/>
    <d v="2019-03-20T16:59:21"/>
    <x v="2"/>
    <x v="183"/>
    <x v="2"/>
    <m/>
    <n v="1"/>
    <m/>
    <s v="Password"/>
  </r>
  <r>
    <s v="OUR COMPANY"/>
    <x v="14"/>
    <x v="14"/>
    <d v="2019-03-21T09:05:13"/>
    <x v="3"/>
    <x v="1"/>
    <x v="2"/>
    <m/>
    <n v="1"/>
    <m/>
    <s v="Password"/>
  </r>
  <r>
    <s v="OUR COMPANY"/>
    <x v="14"/>
    <x v="14"/>
    <d v="2019-03-21T21:35:42"/>
    <x v="3"/>
    <x v="184"/>
    <x v="6"/>
    <m/>
    <n v="1"/>
    <m/>
    <s v="Password"/>
  </r>
  <r>
    <s v="OUR COMPANY"/>
    <x v="14"/>
    <x v="14"/>
    <d v="2019-03-22T14:44:06"/>
    <x v="4"/>
    <x v="126"/>
    <x v="2"/>
    <m/>
    <n v="1"/>
    <m/>
    <s v="Password"/>
  </r>
  <r>
    <s v="OUR COMPANY"/>
    <x v="14"/>
    <x v="14"/>
    <d v="2019-03-23T03:01:52"/>
    <x v="5"/>
    <x v="1"/>
    <x v="2"/>
    <m/>
    <n v="1"/>
    <m/>
    <s v="Password"/>
  </r>
  <r>
    <s v="OUR COMPANY"/>
    <x v="14"/>
    <x v="14"/>
    <d v="2019-03-23T11:53:42"/>
    <x v="5"/>
    <x v="1"/>
    <x v="30"/>
    <m/>
    <n v="1"/>
    <m/>
    <s v="Password"/>
  </r>
  <r>
    <s v="OUR COMPANY"/>
    <x v="14"/>
    <x v="14"/>
    <d v="2019-03-24T02:52:59"/>
    <x v="7"/>
    <x v="1"/>
    <x v="166"/>
    <m/>
    <n v="1"/>
    <m/>
    <s v="Password"/>
  </r>
  <r>
    <s v="OUR COMPANY"/>
    <x v="14"/>
    <x v="14"/>
    <d v="2019-03-24T14:47:46"/>
    <x v="7"/>
    <x v="130"/>
    <x v="167"/>
    <m/>
    <n v="1"/>
    <m/>
    <s v="Password"/>
  </r>
  <r>
    <s v="OUR COMPANY"/>
    <x v="14"/>
    <x v="14"/>
    <d v="2019-03-25T03:20:00"/>
    <x v="6"/>
    <x v="1"/>
    <x v="2"/>
    <m/>
    <n v="1"/>
    <m/>
    <s v="Password"/>
  </r>
  <r>
    <s v="OUR COMPANY"/>
    <x v="15"/>
    <x v="15"/>
    <d v="2019-02-25T17:19:17"/>
    <x v="8"/>
    <x v="185"/>
    <x v="114"/>
    <m/>
    <n v="1"/>
    <m/>
    <s v="Password"/>
  </r>
  <r>
    <s v="OUR COMPANY"/>
    <x v="15"/>
    <x v="15"/>
    <d v="2019-02-26T03:02:39"/>
    <x v="9"/>
    <x v="1"/>
    <x v="2"/>
    <m/>
    <n v="1"/>
    <m/>
    <s v="Password"/>
  </r>
  <r>
    <s v="OUR COMPANY"/>
    <x v="15"/>
    <x v="15"/>
    <d v="2019-02-26T17:41:43"/>
    <x v="9"/>
    <x v="186"/>
    <x v="104"/>
    <m/>
    <n v="1"/>
    <m/>
    <s v="Password"/>
  </r>
  <r>
    <s v="OUR COMPANY"/>
    <x v="15"/>
    <x v="15"/>
    <d v="2019-02-27T02:51:22"/>
    <x v="10"/>
    <x v="1"/>
    <x v="2"/>
    <m/>
    <n v="1"/>
    <m/>
    <s v="Password"/>
  </r>
  <r>
    <s v="OUR COMPANY"/>
    <x v="15"/>
    <x v="15"/>
    <d v="2019-02-28T17:33:55"/>
    <x v="11"/>
    <x v="187"/>
    <x v="17"/>
    <m/>
    <n v="1"/>
    <m/>
    <s v="Password"/>
  </r>
  <r>
    <s v="OUR COMPANY"/>
    <x v="15"/>
    <x v="15"/>
    <d v="2019-03-01T03:20:11"/>
    <x v="12"/>
    <x v="1"/>
    <x v="2"/>
    <m/>
    <n v="1"/>
    <m/>
    <s v="Password"/>
  </r>
  <r>
    <s v="OUR COMPANY"/>
    <x v="15"/>
    <x v="15"/>
    <d v="2019-03-01T17:20:29"/>
    <x v="12"/>
    <x v="188"/>
    <x v="114"/>
    <m/>
    <n v="1"/>
    <m/>
    <s v="Password"/>
  </r>
  <r>
    <s v="OUR COMPANY"/>
    <x v="15"/>
    <x v="15"/>
    <d v="2019-03-02T03:03:09"/>
    <x v="13"/>
    <x v="1"/>
    <x v="2"/>
    <m/>
    <n v="1"/>
    <m/>
    <s v="Password"/>
  </r>
  <r>
    <s v="OUR COMPANY"/>
    <x v="15"/>
    <x v="15"/>
    <d v="2019-03-02T18:22:08"/>
    <x v="13"/>
    <x v="189"/>
    <x v="145"/>
    <m/>
    <n v="1"/>
    <m/>
    <s v="Password"/>
  </r>
  <r>
    <s v="OUR COMPANY"/>
    <x v="15"/>
    <x v="15"/>
    <d v="2019-03-03T03:16:12"/>
    <x v="14"/>
    <x v="1"/>
    <x v="2"/>
    <m/>
    <n v="1"/>
    <m/>
    <s v="Password"/>
  </r>
  <r>
    <s v="OUR COMPANY"/>
    <x v="15"/>
    <x v="15"/>
    <d v="2019-03-03T17:13:21"/>
    <x v="14"/>
    <x v="94"/>
    <x v="23"/>
    <m/>
    <n v="1"/>
    <m/>
    <s v="Password"/>
  </r>
  <r>
    <s v="OUR COMPANY"/>
    <x v="15"/>
    <x v="15"/>
    <d v="2019-03-04T03:02:00"/>
    <x v="28"/>
    <x v="1"/>
    <x v="2"/>
    <m/>
    <n v="1"/>
    <m/>
    <s v="Password"/>
  </r>
  <r>
    <s v="OUR COMPANY"/>
    <x v="15"/>
    <x v="15"/>
    <d v="2019-03-04T17:23:21"/>
    <x v="28"/>
    <x v="190"/>
    <x v="104"/>
    <m/>
    <n v="1"/>
    <m/>
    <s v="Password"/>
  </r>
  <r>
    <s v="OUR COMPANY"/>
    <x v="15"/>
    <x v="15"/>
    <d v="2019-03-05T03:09:00"/>
    <x v="15"/>
    <x v="1"/>
    <x v="2"/>
    <m/>
    <n v="1"/>
    <m/>
    <s v="Password"/>
  </r>
  <r>
    <s v="OUR COMPANY"/>
    <x v="15"/>
    <x v="15"/>
    <d v="2019-03-05T17:48:14"/>
    <x v="15"/>
    <x v="191"/>
    <x v="109"/>
    <m/>
    <n v="1"/>
    <m/>
    <s v="Password"/>
  </r>
  <r>
    <s v="OUR COMPANY"/>
    <x v="15"/>
    <x v="15"/>
    <d v="2019-03-06T02:47:35"/>
    <x v="16"/>
    <x v="1"/>
    <x v="2"/>
    <m/>
    <n v="1"/>
    <m/>
    <s v="Password"/>
  </r>
  <r>
    <s v="OUR COMPANY"/>
    <x v="15"/>
    <x v="15"/>
    <d v="2019-03-07T17:23:59"/>
    <x v="17"/>
    <x v="190"/>
    <x v="144"/>
    <m/>
    <n v="1"/>
    <m/>
    <s v="Password"/>
  </r>
  <r>
    <s v="OUR COMPANY"/>
    <x v="15"/>
    <x v="15"/>
    <d v="2019-03-08T03:19:51"/>
    <x v="18"/>
    <x v="1"/>
    <x v="2"/>
    <m/>
    <n v="1"/>
    <m/>
    <s v="Password"/>
  </r>
  <r>
    <s v="OUR COMPANY"/>
    <x v="15"/>
    <x v="15"/>
    <d v="2019-03-08T18:24:00"/>
    <x v="18"/>
    <x v="192"/>
    <x v="168"/>
    <m/>
    <n v="1"/>
    <m/>
    <s v="Password"/>
  </r>
  <r>
    <s v="OUR COMPANY"/>
    <x v="15"/>
    <x v="15"/>
    <d v="2019-03-09T02:36:31"/>
    <x v="19"/>
    <x v="1"/>
    <x v="2"/>
    <m/>
    <n v="1"/>
    <m/>
    <s v="Password"/>
  </r>
  <r>
    <s v="OUR COMPANY"/>
    <x v="15"/>
    <x v="15"/>
    <d v="2019-03-09T17:26:55"/>
    <x v="19"/>
    <x v="193"/>
    <x v="169"/>
    <m/>
    <n v="1"/>
    <m/>
    <s v="Password"/>
  </r>
  <r>
    <s v="OUR COMPANY"/>
    <x v="15"/>
    <x v="15"/>
    <d v="2019-03-10T03:01:18"/>
    <x v="20"/>
    <x v="1"/>
    <x v="2"/>
    <m/>
    <n v="1"/>
    <m/>
    <s v="Password"/>
  </r>
  <r>
    <s v="OUR COMPANY"/>
    <x v="15"/>
    <x v="15"/>
    <d v="2019-03-10T17:56:18"/>
    <x v="20"/>
    <x v="10"/>
    <x v="30"/>
    <m/>
    <n v="1"/>
    <m/>
    <s v="Password"/>
  </r>
  <r>
    <s v="OUR COMPANY"/>
    <x v="15"/>
    <x v="15"/>
    <d v="2019-03-11T03:04:09"/>
    <x v="21"/>
    <x v="1"/>
    <x v="2"/>
    <m/>
    <n v="1"/>
    <m/>
    <s v="Password"/>
  </r>
  <r>
    <s v="OUR COMPANY"/>
    <x v="15"/>
    <x v="15"/>
    <d v="2019-03-11T17:18:03"/>
    <x v="21"/>
    <x v="194"/>
    <x v="24"/>
    <m/>
    <n v="1"/>
    <m/>
    <s v="Password"/>
  </r>
  <r>
    <s v="OUR COMPANY"/>
    <x v="15"/>
    <x v="15"/>
    <d v="2019-03-12T02:35:02"/>
    <x v="22"/>
    <x v="1"/>
    <x v="2"/>
    <m/>
    <n v="1"/>
    <m/>
    <s v="Password"/>
  </r>
  <r>
    <s v="OUR COMPANY"/>
    <x v="15"/>
    <x v="15"/>
    <d v="2019-03-12T17:19:31"/>
    <x v="22"/>
    <x v="185"/>
    <x v="170"/>
    <m/>
    <n v="1"/>
    <m/>
    <s v="Password"/>
  </r>
  <r>
    <s v="OUR COMPANY"/>
    <x v="15"/>
    <x v="15"/>
    <d v="2019-03-13T03:07:27"/>
    <x v="23"/>
    <x v="1"/>
    <x v="2"/>
    <m/>
    <n v="1"/>
    <m/>
    <s v="Password"/>
  </r>
  <r>
    <s v="OUR COMPANY"/>
    <x v="15"/>
    <x v="15"/>
    <d v="2019-03-14T17:17:33"/>
    <x v="24"/>
    <x v="195"/>
    <x v="128"/>
    <m/>
    <n v="1"/>
    <m/>
    <s v="Password"/>
  </r>
  <r>
    <s v="OUR COMPANY"/>
    <x v="15"/>
    <x v="15"/>
    <d v="2019-03-15T03:02:10"/>
    <x v="25"/>
    <x v="1"/>
    <x v="2"/>
    <m/>
    <n v="1"/>
    <m/>
    <s v="Password"/>
  </r>
  <r>
    <s v="OUR COMPANY"/>
    <x v="15"/>
    <x v="15"/>
    <d v="2019-03-15T17:02:52"/>
    <x v="25"/>
    <x v="148"/>
    <x v="104"/>
    <m/>
    <n v="1"/>
    <m/>
    <s v="Password"/>
  </r>
  <r>
    <s v="OUR COMPANY"/>
    <x v="15"/>
    <x v="15"/>
    <d v="2019-03-16T03:00:40"/>
    <x v="26"/>
    <x v="1"/>
    <x v="2"/>
    <m/>
    <n v="1"/>
    <m/>
    <s v="Password"/>
  </r>
  <r>
    <s v="OUR COMPANY"/>
    <x v="15"/>
    <x v="15"/>
    <d v="2019-03-16T17:03:31"/>
    <x v="26"/>
    <x v="196"/>
    <x v="148"/>
    <m/>
    <n v="1"/>
    <m/>
    <s v="Password"/>
  </r>
  <r>
    <s v="OUR COMPANY"/>
    <x v="15"/>
    <x v="15"/>
    <d v="2019-03-17T02:15:59"/>
    <x v="27"/>
    <x v="1"/>
    <x v="2"/>
    <m/>
    <n v="1"/>
    <m/>
    <s v="Password"/>
  </r>
  <r>
    <s v="OUR COMPANY"/>
    <x v="15"/>
    <x v="15"/>
    <d v="2019-03-17T17:14:59"/>
    <x v="27"/>
    <x v="197"/>
    <x v="171"/>
    <m/>
    <n v="1"/>
    <m/>
    <s v="Password"/>
  </r>
  <r>
    <s v="OUR COMPANY"/>
    <x v="15"/>
    <x v="15"/>
    <d v="2019-03-18T03:03:18"/>
    <x v="0"/>
    <x v="1"/>
    <x v="2"/>
    <m/>
    <n v="1"/>
    <m/>
    <s v="Password"/>
  </r>
  <r>
    <s v="OUR COMPANY"/>
    <x v="15"/>
    <x v="15"/>
    <d v="2019-03-18T17:28:38"/>
    <x v="0"/>
    <x v="198"/>
    <x v="145"/>
    <m/>
    <n v="1"/>
    <m/>
    <s v="Password"/>
  </r>
  <r>
    <s v="OUR COMPANY"/>
    <x v="15"/>
    <x v="15"/>
    <d v="2019-03-19T03:00:35"/>
    <x v="1"/>
    <x v="1"/>
    <x v="2"/>
    <m/>
    <n v="1"/>
    <m/>
    <s v="Password"/>
  </r>
  <r>
    <s v="OUR COMPANY"/>
    <x v="15"/>
    <x v="15"/>
    <d v="2019-03-19T17:14:09"/>
    <x v="1"/>
    <x v="197"/>
    <x v="148"/>
    <m/>
    <n v="1"/>
    <m/>
    <s v="Password"/>
  </r>
  <r>
    <s v="OUR COMPANY"/>
    <x v="15"/>
    <x v="15"/>
    <d v="2019-03-20T03:02:53"/>
    <x v="2"/>
    <x v="1"/>
    <x v="2"/>
    <m/>
    <n v="1"/>
    <m/>
    <s v="Password"/>
  </r>
  <r>
    <s v="OUR COMPANY"/>
    <x v="15"/>
    <x v="15"/>
    <d v="2019-03-21T17:42:31"/>
    <x v="3"/>
    <x v="91"/>
    <x v="104"/>
    <m/>
    <n v="1"/>
    <m/>
    <s v="Password"/>
  </r>
  <r>
    <s v="OUR COMPANY"/>
    <x v="15"/>
    <x v="15"/>
    <d v="2019-03-22T03:01:32"/>
    <x v="4"/>
    <x v="1"/>
    <x v="2"/>
    <m/>
    <n v="1"/>
    <m/>
    <s v="Password"/>
  </r>
  <r>
    <s v="OUR COMPANY"/>
    <x v="15"/>
    <x v="15"/>
    <d v="2019-03-22T17:37:24"/>
    <x v="4"/>
    <x v="111"/>
    <x v="30"/>
    <m/>
    <n v="1"/>
    <m/>
    <s v="Password"/>
  </r>
  <r>
    <s v="OUR COMPANY"/>
    <x v="15"/>
    <x v="15"/>
    <d v="2019-03-23T03:02:31"/>
    <x v="5"/>
    <x v="1"/>
    <x v="2"/>
    <m/>
    <n v="1"/>
    <m/>
    <s v="Password"/>
  </r>
  <r>
    <s v="OUR COMPANY"/>
    <x v="15"/>
    <x v="15"/>
    <d v="2019-03-23T17:13:05"/>
    <x v="5"/>
    <x v="94"/>
    <x v="104"/>
    <m/>
    <n v="1"/>
    <m/>
    <s v="Password"/>
  </r>
  <r>
    <s v="OUR COMPANY"/>
    <x v="15"/>
    <x v="15"/>
    <d v="2019-03-24T02:54:42"/>
    <x v="7"/>
    <x v="1"/>
    <x v="2"/>
    <m/>
    <n v="1"/>
    <m/>
    <s v="Password"/>
  </r>
  <r>
    <s v="OUR COMPANY"/>
    <x v="15"/>
    <x v="15"/>
    <d v="2019-03-24T17:24:48"/>
    <x v="7"/>
    <x v="89"/>
    <x v="107"/>
    <m/>
    <n v="1"/>
    <m/>
    <s v="Password"/>
  </r>
  <r>
    <s v="OUR COMPANY"/>
    <x v="15"/>
    <x v="15"/>
    <d v="2019-03-25T01:30:19"/>
    <x v="6"/>
    <x v="1"/>
    <x v="2"/>
    <m/>
    <n v="1"/>
    <m/>
    <s v="Password"/>
  </r>
  <r>
    <s v="OUR COMPANY"/>
    <x v="16"/>
    <x v="16"/>
    <d v="2019-03-14T17:10:58"/>
    <x v="24"/>
    <x v="199"/>
    <x v="172"/>
    <m/>
    <n v="1"/>
    <m/>
    <s v="Password"/>
  </r>
  <r>
    <s v="OUR COMPANY"/>
    <x v="16"/>
    <x v="16"/>
    <d v="2019-03-15T14:57:50"/>
    <x v="25"/>
    <x v="182"/>
    <x v="2"/>
    <m/>
    <n v="1"/>
    <m/>
    <s v="Password"/>
  </r>
  <r>
    <s v="OUR COMPANY"/>
    <x v="16"/>
    <x v="16"/>
    <d v="2019-03-16T03:01:36"/>
    <x v="26"/>
    <x v="1"/>
    <x v="2"/>
    <m/>
    <n v="1"/>
    <m/>
    <s v="Password"/>
  </r>
  <r>
    <s v="OUR COMPANY"/>
    <x v="16"/>
    <x v="16"/>
    <d v="2019-03-16T15:03:01"/>
    <x v="26"/>
    <x v="121"/>
    <x v="30"/>
    <m/>
    <n v="1"/>
    <m/>
    <s v="Password"/>
  </r>
  <r>
    <s v="OUR COMPANY"/>
    <x v="16"/>
    <x v="16"/>
    <d v="2019-03-17T03:00:07"/>
    <x v="27"/>
    <x v="1"/>
    <x v="2"/>
    <m/>
    <n v="1"/>
    <m/>
    <s v="Password"/>
  </r>
  <r>
    <s v="OUR COMPANY"/>
    <x v="16"/>
    <x v="16"/>
    <d v="2019-03-17T15:49:26"/>
    <x v="27"/>
    <x v="200"/>
    <x v="148"/>
    <m/>
    <n v="1"/>
    <m/>
    <s v="Password"/>
  </r>
  <r>
    <s v="OUR COMPANY"/>
    <x v="16"/>
    <x v="16"/>
    <d v="2019-03-18T03:00:24"/>
    <x v="0"/>
    <x v="1"/>
    <x v="2"/>
    <m/>
    <n v="1"/>
    <m/>
    <s v="Password"/>
  </r>
  <r>
    <s v="OUR COMPANY"/>
    <x v="16"/>
    <x v="16"/>
    <d v="2019-03-18T16:04:15"/>
    <x v="0"/>
    <x v="99"/>
    <x v="148"/>
    <m/>
    <n v="1"/>
    <m/>
    <s v="Password"/>
  </r>
  <r>
    <s v="OUR COMPANY"/>
    <x v="16"/>
    <x v="16"/>
    <d v="2019-03-19T03:00:40"/>
    <x v="1"/>
    <x v="1"/>
    <x v="2"/>
    <m/>
    <n v="1"/>
    <m/>
    <s v="Password"/>
  </r>
  <r>
    <s v="OUR COMPANY"/>
    <x v="16"/>
    <x v="16"/>
    <d v="2019-03-19T15:44:14"/>
    <x v="1"/>
    <x v="180"/>
    <x v="148"/>
    <m/>
    <n v="1"/>
    <m/>
    <s v="Password"/>
  </r>
  <r>
    <s v="OUR COMPANY"/>
    <x v="16"/>
    <x v="16"/>
    <d v="2019-03-20T03:00:08"/>
    <x v="2"/>
    <x v="1"/>
    <x v="2"/>
    <m/>
    <n v="1"/>
    <m/>
    <s v="Password"/>
  </r>
  <r>
    <s v="OUR COMPANY"/>
    <x v="16"/>
    <x v="16"/>
    <d v="2019-03-21T15:40:11"/>
    <x v="3"/>
    <x v="201"/>
    <x v="148"/>
    <m/>
    <n v="1"/>
    <m/>
    <s v="Password"/>
  </r>
  <r>
    <s v="OUR COMPANY"/>
    <x v="16"/>
    <x v="16"/>
    <d v="2019-03-22T03:03:55"/>
    <x v="4"/>
    <x v="1"/>
    <x v="2"/>
    <m/>
    <n v="1"/>
    <m/>
    <s v="Password"/>
  </r>
  <r>
    <s v="OUR COMPANY"/>
    <x v="16"/>
    <x v="16"/>
    <d v="2019-03-22T17:21:52"/>
    <x v="4"/>
    <x v="202"/>
    <x v="145"/>
    <m/>
    <n v="1"/>
    <m/>
    <s v="Password"/>
  </r>
  <r>
    <s v="OUR COMPANY"/>
    <x v="16"/>
    <x v="16"/>
    <d v="2019-03-23T03:03:04"/>
    <x v="5"/>
    <x v="1"/>
    <x v="2"/>
    <m/>
    <n v="1"/>
    <m/>
    <s v="Password"/>
  </r>
  <r>
    <s v="OUR COMPANY"/>
    <x v="16"/>
    <x v="16"/>
    <d v="2019-03-23T15:18:34"/>
    <x v="5"/>
    <x v="203"/>
    <x v="145"/>
    <m/>
    <n v="1"/>
    <m/>
    <s v="Password"/>
  </r>
  <r>
    <s v="OUR COMPANY"/>
    <x v="16"/>
    <x v="16"/>
    <d v="2019-03-24T02:54:47"/>
    <x v="7"/>
    <x v="1"/>
    <x v="2"/>
    <m/>
    <n v="1"/>
    <m/>
    <s v="Password"/>
  </r>
  <r>
    <s v="OUR COMPANY"/>
    <x v="16"/>
    <x v="16"/>
    <d v="2019-03-24T17:45:36"/>
    <x v="7"/>
    <x v="204"/>
    <x v="107"/>
    <m/>
    <n v="1"/>
    <m/>
    <s v="Password"/>
  </r>
  <r>
    <s v="OUR COMPANY"/>
    <x v="16"/>
    <x v="16"/>
    <d v="2019-03-25T03:17:52"/>
    <x v="6"/>
    <x v="1"/>
    <x v="2"/>
    <m/>
    <n v="1"/>
    <m/>
    <s v="Password"/>
  </r>
  <r>
    <s v="OUR COMPANY"/>
    <x v="17"/>
    <x v="17"/>
    <d v="2019-02-25T11:39:23"/>
    <x v="8"/>
    <x v="1"/>
    <x v="103"/>
    <m/>
    <n v="1"/>
    <m/>
    <s v="Password"/>
  </r>
  <r>
    <s v="OUR COMPANY"/>
    <x v="17"/>
    <x v="17"/>
    <d v="2019-02-25T23:42:31"/>
    <x v="8"/>
    <x v="205"/>
    <x v="173"/>
    <m/>
    <n v="1"/>
    <m/>
    <s v="Password"/>
  </r>
  <r>
    <s v="OUR COMPANY"/>
    <x v="17"/>
    <x v="17"/>
    <d v="2019-02-26T07:43:56"/>
    <x v="9"/>
    <x v="1"/>
    <x v="2"/>
    <m/>
    <n v="1"/>
    <m/>
    <s v="Password"/>
  </r>
  <r>
    <s v="OUR COMPANY"/>
    <x v="17"/>
    <x v="17"/>
    <d v="2019-02-26T21:59:37"/>
    <x v="9"/>
    <x v="206"/>
    <x v="174"/>
    <m/>
    <n v="1"/>
    <m/>
    <s v="Password"/>
  </r>
  <r>
    <s v="OUR COMPANY"/>
    <x v="17"/>
    <x v="17"/>
    <d v="2019-02-27T07:40:22"/>
    <x v="10"/>
    <x v="1"/>
    <x v="2"/>
    <m/>
    <n v="1"/>
    <m/>
    <s v="Password"/>
  </r>
  <r>
    <s v="OUR COMPANY"/>
    <x v="17"/>
    <x v="17"/>
    <d v="2019-02-27T20:14:13"/>
    <x v="10"/>
    <x v="172"/>
    <x v="175"/>
    <m/>
    <n v="1"/>
    <m/>
    <s v="Password"/>
  </r>
  <r>
    <s v="OUR COMPANY"/>
    <x v="17"/>
    <x v="17"/>
    <d v="2019-02-28T07:25:41"/>
    <x v="11"/>
    <x v="1"/>
    <x v="2"/>
    <m/>
    <n v="1"/>
    <m/>
    <s v="Password"/>
  </r>
  <r>
    <s v="OUR COMPANY"/>
    <x v="17"/>
    <x v="17"/>
    <d v="2019-02-28T21:00:04"/>
    <x v="11"/>
    <x v="207"/>
    <x v="8"/>
    <m/>
    <n v="1"/>
    <m/>
    <s v="Password"/>
  </r>
  <r>
    <s v="OUR COMPANY"/>
    <x v="17"/>
    <x v="17"/>
    <d v="2019-03-01T07:59:21"/>
    <x v="12"/>
    <x v="1"/>
    <x v="2"/>
    <m/>
    <n v="1"/>
    <m/>
    <s v="Password"/>
  </r>
  <r>
    <s v="OUR COMPANY"/>
    <x v="17"/>
    <x v="17"/>
    <d v="2019-03-01T21:25:09"/>
    <x v="12"/>
    <x v="208"/>
    <x v="73"/>
    <m/>
    <n v="1"/>
    <m/>
    <s v="Password"/>
  </r>
  <r>
    <s v="OUR COMPANY"/>
    <x v="17"/>
    <x v="17"/>
    <d v="2019-03-02T10:46:35"/>
    <x v="13"/>
    <x v="1"/>
    <x v="2"/>
    <m/>
    <n v="1"/>
    <m/>
    <s v="Password"/>
  </r>
  <r>
    <s v="OUR COMPANY"/>
    <x v="17"/>
    <x v="17"/>
    <d v="2019-03-02T22:26:15"/>
    <x v="13"/>
    <x v="209"/>
    <x v="47"/>
    <m/>
    <n v="1"/>
    <m/>
    <s v="Password"/>
  </r>
  <r>
    <s v="OUR COMPANY"/>
    <x v="17"/>
    <x v="17"/>
    <d v="2019-03-03T07:10:30"/>
    <x v="14"/>
    <x v="1"/>
    <x v="2"/>
    <m/>
    <n v="1"/>
    <m/>
    <s v="Password"/>
  </r>
  <r>
    <s v="OUR COMPANY"/>
    <x v="17"/>
    <x v="17"/>
    <d v="2019-03-03T20:52:36"/>
    <x v="14"/>
    <x v="17"/>
    <x v="176"/>
    <m/>
    <n v="1"/>
    <m/>
    <s v="Password"/>
  </r>
  <r>
    <s v="OUR COMPANY"/>
    <x v="17"/>
    <x v="17"/>
    <d v="2019-03-04T07:15:48"/>
    <x v="28"/>
    <x v="1"/>
    <x v="2"/>
    <m/>
    <n v="1"/>
    <m/>
    <s v="Password"/>
  </r>
  <r>
    <s v="OUR COMPANY"/>
    <x v="17"/>
    <x v="17"/>
    <d v="2019-03-04T19:54:14"/>
    <x v="28"/>
    <x v="27"/>
    <x v="177"/>
    <m/>
    <n v="1"/>
    <m/>
    <s v="Password"/>
  </r>
  <r>
    <s v="OUR COMPANY"/>
    <x v="17"/>
    <x v="17"/>
    <d v="2019-03-05T07:30:05"/>
    <x v="15"/>
    <x v="1"/>
    <x v="2"/>
    <m/>
    <n v="1"/>
    <m/>
    <s v="Password"/>
  </r>
  <r>
    <s v="OUR COMPANY"/>
    <x v="17"/>
    <x v="17"/>
    <d v="2019-03-05T21:05:37"/>
    <x v="15"/>
    <x v="210"/>
    <x v="178"/>
    <m/>
    <n v="1"/>
    <m/>
    <s v="Password"/>
  </r>
  <r>
    <s v="OUR COMPANY"/>
    <x v="17"/>
    <x v="17"/>
    <d v="2019-03-06T07:20:50"/>
    <x v="16"/>
    <x v="1"/>
    <x v="2"/>
    <m/>
    <n v="1"/>
    <m/>
    <s v="Password"/>
  </r>
  <r>
    <s v="OUR COMPANY"/>
    <x v="17"/>
    <x v="17"/>
    <d v="2019-03-06T20:50:05"/>
    <x v="16"/>
    <x v="36"/>
    <x v="179"/>
    <m/>
    <n v="1"/>
    <m/>
    <s v="Password"/>
  </r>
  <r>
    <s v="OUR COMPANY"/>
    <x v="17"/>
    <x v="17"/>
    <d v="2019-03-07T07:21:16"/>
    <x v="17"/>
    <x v="1"/>
    <x v="2"/>
    <m/>
    <n v="1"/>
    <m/>
    <s v="Password"/>
  </r>
  <r>
    <s v="OUR COMPANY"/>
    <x v="17"/>
    <x v="17"/>
    <d v="2019-03-07T21:16:27"/>
    <x v="17"/>
    <x v="211"/>
    <x v="180"/>
    <m/>
    <n v="1"/>
    <m/>
    <s v="Password"/>
  </r>
  <r>
    <s v="OUR COMPANY"/>
    <x v="17"/>
    <x v="17"/>
    <d v="2019-03-08T07:53:09"/>
    <x v="18"/>
    <x v="1"/>
    <x v="2"/>
    <m/>
    <n v="1"/>
    <m/>
    <s v="Password"/>
  </r>
  <r>
    <s v="OUR COMPANY"/>
    <x v="17"/>
    <x v="17"/>
    <d v="2019-03-14T07:32:26"/>
    <x v="24"/>
    <x v="1"/>
    <x v="181"/>
    <m/>
    <n v="1"/>
    <m/>
    <s v="Password"/>
  </r>
  <r>
    <s v="OUR COMPANY"/>
    <x v="17"/>
    <x v="17"/>
    <d v="2019-03-14T21:10:16"/>
    <x v="24"/>
    <x v="64"/>
    <x v="182"/>
    <m/>
    <n v="1"/>
    <m/>
    <s v="Password"/>
  </r>
  <r>
    <s v="OUR COMPANY"/>
    <x v="17"/>
    <x v="17"/>
    <d v="2019-03-15T07:55:52"/>
    <x v="25"/>
    <x v="1"/>
    <x v="2"/>
    <m/>
    <n v="1"/>
    <m/>
    <s v="Password"/>
  </r>
  <r>
    <s v="OUR COMPANY"/>
    <x v="17"/>
    <x v="17"/>
    <d v="2019-03-15T21:06:15"/>
    <x v="25"/>
    <x v="171"/>
    <x v="13"/>
    <m/>
    <n v="1"/>
    <m/>
    <s v="Password"/>
  </r>
  <r>
    <s v="OUR COMPANY"/>
    <x v="17"/>
    <x v="17"/>
    <d v="2019-03-16T11:11:25"/>
    <x v="26"/>
    <x v="1"/>
    <x v="2"/>
    <m/>
    <n v="1"/>
    <m/>
    <s v="Password"/>
  </r>
  <r>
    <s v="OUR COMPANY"/>
    <x v="17"/>
    <x v="17"/>
    <d v="2019-03-16T21:58:23"/>
    <x v="26"/>
    <x v="6"/>
    <x v="183"/>
    <m/>
    <n v="1"/>
    <m/>
    <s v="Password"/>
  </r>
  <r>
    <s v="OUR COMPANY"/>
    <x v="17"/>
    <x v="17"/>
    <d v="2019-03-17T07:46:25"/>
    <x v="27"/>
    <x v="1"/>
    <x v="2"/>
    <m/>
    <n v="1"/>
    <m/>
    <s v="Password"/>
  </r>
  <r>
    <s v="OUR COMPANY"/>
    <x v="17"/>
    <x v="17"/>
    <d v="2019-03-17T21:25:48"/>
    <x v="27"/>
    <x v="208"/>
    <x v="184"/>
    <m/>
    <n v="1"/>
    <m/>
    <s v="Password"/>
  </r>
  <r>
    <s v="OUR COMPANY"/>
    <x v="17"/>
    <x v="17"/>
    <d v="2019-03-18T08:02:25"/>
    <x v="0"/>
    <x v="1"/>
    <x v="2"/>
    <m/>
    <n v="1"/>
    <m/>
    <s v="Password"/>
  </r>
  <r>
    <s v="OUR COMPANY"/>
    <x v="17"/>
    <x v="17"/>
    <d v="2019-03-18T21:32:34"/>
    <x v="0"/>
    <x v="212"/>
    <x v="120"/>
    <m/>
    <n v="1"/>
    <m/>
    <s v="Password"/>
  </r>
  <r>
    <s v="OUR COMPANY"/>
    <x v="17"/>
    <x v="17"/>
    <d v="2019-03-19T08:25:04"/>
    <x v="1"/>
    <x v="1"/>
    <x v="2"/>
    <m/>
    <n v="1"/>
    <m/>
    <s v="Password"/>
  </r>
  <r>
    <s v="OUR COMPANY"/>
    <x v="17"/>
    <x v="17"/>
    <d v="2019-03-19T21:02:07"/>
    <x v="1"/>
    <x v="4"/>
    <x v="185"/>
    <m/>
    <n v="1"/>
    <m/>
    <s v="Password"/>
  </r>
  <r>
    <s v="OUR COMPANY"/>
    <x v="17"/>
    <x v="17"/>
    <d v="2019-03-20T08:21:02"/>
    <x v="2"/>
    <x v="1"/>
    <x v="2"/>
    <m/>
    <n v="1"/>
    <m/>
    <s v="Password"/>
  </r>
  <r>
    <s v="OUR COMPANY"/>
    <x v="17"/>
    <x v="17"/>
    <d v="2019-03-20T20:51:52"/>
    <x v="2"/>
    <x v="213"/>
    <x v="186"/>
    <m/>
    <n v="1"/>
    <m/>
    <s v="Password"/>
  </r>
  <r>
    <s v="OUR COMPANY"/>
    <x v="17"/>
    <x v="17"/>
    <d v="2019-03-21T08:20:22"/>
    <x v="3"/>
    <x v="1"/>
    <x v="2"/>
    <m/>
    <n v="1"/>
    <m/>
    <s v="Password"/>
  </r>
  <r>
    <s v="OUR COMPANY"/>
    <x v="17"/>
    <x v="17"/>
    <d v="2019-03-21T21:01:13"/>
    <x v="3"/>
    <x v="85"/>
    <x v="187"/>
    <m/>
    <n v="1"/>
    <m/>
    <s v="Password"/>
  </r>
  <r>
    <s v="OUR COMPANY"/>
    <x v="17"/>
    <x v="17"/>
    <d v="2019-03-22T08:17:19"/>
    <x v="4"/>
    <x v="1"/>
    <x v="2"/>
    <m/>
    <n v="1"/>
    <m/>
    <s v="Password"/>
  </r>
  <r>
    <s v="OUR COMPANY"/>
    <x v="17"/>
    <x v="17"/>
    <d v="2019-03-22T21:07:13"/>
    <x v="4"/>
    <x v="138"/>
    <x v="188"/>
    <m/>
    <n v="1"/>
    <m/>
    <s v="Password"/>
  </r>
  <r>
    <s v="OUR COMPANY"/>
    <x v="17"/>
    <x v="17"/>
    <d v="2019-03-23T07:50:28"/>
    <x v="5"/>
    <x v="1"/>
    <x v="2"/>
    <m/>
    <n v="1"/>
    <m/>
    <s v="Password"/>
  </r>
  <r>
    <s v="OUR COMPANY"/>
    <x v="17"/>
    <x v="17"/>
    <d v="2019-03-24T01:12:43"/>
    <x v="7"/>
    <x v="1"/>
    <x v="189"/>
    <m/>
    <n v="1"/>
    <m/>
    <s v="Password"/>
  </r>
  <r>
    <s v="OUR COMPANY"/>
    <x v="17"/>
    <x v="17"/>
    <d v="2019-03-24T14:25:04"/>
    <x v="7"/>
    <x v="214"/>
    <x v="98"/>
    <m/>
    <n v="1"/>
    <m/>
    <s v="Password"/>
  </r>
  <r>
    <s v="OUR COMPANY"/>
    <x v="17"/>
    <x v="17"/>
    <d v="2019-03-25T02:11:55"/>
    <x v="6"/>
    <x v="1"/>
    <x v="2"/>
    <m/>
    <n v="1"/>
    <m/>
    <s v="Password"/>
  </r>
  <r>
    <s v="OUR COMPANY"/>
    <x v="18"/>
    <x v="18"/>
    <d v="2019-02-25T07:52:04"/>
    <x v="8"/>
    <x v="1"/>
    <x v="190"/>
    <m/>
    <n v="1"/>
    <m/>
    <s v="Password"/>
  </r>
  <r>
    <s v="OUR COMPANY"/>
    <x v="18"/>
    <x v="18"/>
    <d v="2019-02-25T21:07:18"/>
    <x v="8"/>
    <x v="138"/>
    <x v="191"/>
    <m/>
    <n v="1"/>
    <m/>
    <s v="Password"/>
  </r>
  <r>
    <s v="OUR COMPANY"/>
    <x v="18"/>
    <x v="18"/>
    <d v="2019-02-26T07:44:04"/>
    <x v="9"/>
    <x v="1"/>
    <x v="2"/>
    <m/>
    <n v="1"/>
    <m/>
    <s v="Password"/>
  </r>
  <r>
    <s v="OUR COMPANY"/>
    <x v="18"/>
    <x v="18"/>
    <d v="2019-03-03T22:02:34"/>
    <x v="14"/>
    <x v="215"/>
    <x v="192"/>
    <m/>
    <n v="1"/>
    <m/>
    <s v="Password"/>
  </r>
  <r>
    <s v="OUR COMPANY"/>
    <x v="18"/>
    <x v="18"/>
    <d v="2019-03-04T07:25:21"/>
    <x v="28"/>
    <x v="1"/>
    <x v="2"/>
    <m/>
    <n v="1"/>
    <m/>
    <s v="Password"/>
  </r>
  <r>
    <s v="OUR COMPANY"/>
    <x v="18"/>
    <x v="18"/>
    <d v="2019-03-04T21:09:38"/>
    <x v="28"/>
    <x v="216"/>
    <x v="8"/>
    <m/>
    <n v="1"/>
    <m/>
    <s v="Password"/>
  </r>
  <r>
    <s v="OUR COMPANY"/>
    <x v="18"/>
    <x v="18"/>
    <d v="2019-03-05T07:30:33"/>
    <x v="15"/>
    <x v="1"/>
    <x v="2"/>
    <m/>
    <n v="1"/>
    <m/>
    <s v="Password"/>
  </r>
  <r>
    <s v="OUR COMPANY"/>
    <x v="18"/>
    <x v="18"/>
    <d v="2019-03-05T21:07:31"/>
    <x v="15"/>
    <x v="138"/>
    <x v="178"/>
    <m/>
    <n v="1"/>
    <m/>
    <s v="Password"/>
  </r>
  <r>
    <s v="OUR COMPANY"/>
    <x v="18"/>
    <x v="18"/>
    <d v="2019-03-06T08:21:35"/>
    <x v="16"/>
    <x v="1"/>
    <x v="2"/>
    <m/>
    <n v="1"/>
    <m/>
    <s v="Password"/>
  </r>
  <r>
    <s v="OUR COMPANY"/>
    <x v="18"/>
    <x v="18"/>
    <d v="2019-03-06T22:31:11"/>
    <x v="16"/>
    <x v="217"/>
    <x v="186"/>
    <m/>
    <n v="1"/>
    <m/>
    <s v="Password"/>
  </r>
  <r>
    <s v="OUR COMPANY"/>
    <x v="18"/>
    <x v="18"/>
    <d v="2019-03-07T07:51:26"/>
    <x v="17"/>
    <x v="1"/>
    <x v="2"/>
    <m/>
    <n v="1"/>
    <m/>
    <s v="Password"/>
  </r>
  <r>
    <s v="OUR COMPANY"/>
    <x v="18"/>
    <x v="18"/>
    <d v="2019-03-07T21:10:10"/>
    <x v="17"/>
    <x v="64"/>
    <x v="193"/>
    <m/>
    <n v="1"/>
    <m/>
    <s v="Password"/>
  </r>
  <r>
    <s v="OUR COMPANY"/>
    <x v="18"/>
    <x v="18"/>
    <d v="2019-03-08T07:53:01"/>
    <x v="18"/>
    <x v="1"/>
    <x v="2"/>
    <m/>
    <n v="1"/>
    <m/>
    <s v="Password"/>
  </r>
  <r>
    <s v="OUR COMPANY"/>
    <x v="18"/>
    <x v="18"/>
    <d v="2019-03-08T22:09:13"/>
    <x v="18"/>
    <x v="218"/>
    <x v="181"/>
    <m/>
    <n v="1"/>
    <m/>
    <s v="Password"/>
  </r>
  <r>
    <s v="OUR COMPANY"/>
    <x v="18"/>
    <x v="18"/>
    <d v="2019-03-09T08:01:05"/>
    <x v="19"/>
    <x v="1"/>
    <x v="2"/>
    <m/>
    <n v="1"/>
    <m/>
    <s v="Password"/>
  </r>
  <r>
    <s v="OUR COMPANY"/>
    <x v="18"/>
    <x v="18"/>
    <d v="2019-03-09T21:36:22"/>
    <x v="19"/>
    <x v="219"/>
    <x v="100"/>
    <m/>
    <n v="1"/>
    <m/>
    <s v="Password"/>
  </r>
  <r>
    <s v="OUR COMPANY"/>
    <x v="18"/>
    <x v="18"/>
    <d v="2019-03-10T08:36:01"/>
    <x v="20"/>
    <x v="1"/>
    <x v="2"/>
    <m/>
    <n v="1"/>
    <m/>
    <s v="Password"/>
  </r>
  <r>
    <s v="OUR COMPANY"/>
    <x v="18"/>
    <x v="18"/>
    <d v="2019-03-10T21:20:58"/>
    <x v="20"/>
    <x v="220"/>
    <x v="194"/>
    <m/>
    <n v="1"/>
    <m/>
    <s v="Password"/>
  </r>
  <r>
    <s v="OUR COMPANY"/>
    <x v="18"/>
    <x v="18"/>
    <d v="2019-03-11T08:21:15"/>
    <x v="21"/>
    <x v="1"/>
    <x v="2"/>
    <m/>
    <n v="1"/>
    <m/>
    <s v="Password"/>
  </r>
  <r>
    <s v="OUR COMPANY"/>
    <x v="18"/>
    <x v="18"/>
    <d v="2019-03-11T22:24:58"/>
    <x v="21"/>
    <x v="221"/>
    <x v="186"/>
    <m/>
    <n v="1"/>
    <m/>
    <s v="Password"/>
  </r>
  <r>
    <s v="OUR COMPANY"/>
    <x v="18"/>
    <x v="18"/>
    <d v="2019-03-12T08:23:02"/>
    <x v="22"/>
    <x v="1"/>
    <x v="2"/>
    <m/>
    <n v="1"/>
    <m/>
    <s v="Password"/>
  </r>
  <r>
    <s v="OUR COMPANY"/>
    <x v="18"/>
    <x v="18"/>
    <d v="2019-03-12T21:31:32"/>
    <x v="22"/>
    <x v="139"/>
    <x v="195"/>
    <m/>
    <n v="1"/>
    <m/>
    <s v="Password"/>
  </r>
  <r>
    <s v="OUR COMPANY"/>
    <x v="18"/>
    <x v="18"/>
    <d v="2019-03-13T08:35:26"/>
    <x v="23"/>
    <x v="1"/>
    <x v="2"/>
    <m/>
    <n v="1"/>
    <m/>
    <s v="Password"/>
  </r>
  <r>
    <s v="OUR COMPANY"/>
    <x v="18"/>
    <x v="18"/>
    <d v="2019-03-13T21:49:11"/>
    <x v="23"/>
    <x v="222"/>
    <x v="196"/>
    <m/>
    <n v="1"/>
    <m/>
    <s v="Password"/>
  </r>
  <r>
    <s v="OUR COMPANY"/>
    <x v="18"/>
    <x v="18"/>
    <d v="2019-03-14T08:36:59"/>
    <x v="24"/>
    <x v="1"/>
    <x v="2"/>
    <m/>
    <n v="1"/>
    <m/>
    <s v="Password"/>
  </r>
  <r>
    <s v="OUR COMPANY"/>
    <x v="18"/>
    <x v="18"/>
    <d v="2019-03-14T21:58:18"/>
    <x v="24"/>
    <x v="6"/>
    <x v="194"/>
    <m/>
    <n v="1"/>
    <m/>
    <s v="Password"/>
  </r>
  <r>
    <s v="OUR COMPANY"/>
    <x v="18"/>
    <x v="18"/>
    <d v="2019-03-15T07:55:47"/>
    <x v="25"/>
    <x v="1"/>
    <x v="2"/>
    <m/>
    <n v="1"/>
    <m/>
    <s v="Password"/>
  </r>
  <r>
    <s v="OUR COMPANY"/>
    <x v="18"/>
    <x v="18"/>
    <d v="2019-03-16T01:08:18"/>
    <x v="26"/>
    <x v="1"/>
    <x v="13"/>
    <m/>
    <n v="1"/>
    <m/>
    <s v="Password"/>
  </r>
  <r>
    <s v="OUR COMPANY"/>
    <x v="18"/>
    <x v="18"/>
    <d v="2019-03-16T09:04:56"/>
    <x v="26"/>
    <x v="1"/>
    <x v="197"/>
    <m/>
    <n v="1"/>
    <m/>
    <s v="Password"/>
  </r>
  <r>
    <s v="OUR COMPANY"/>
    <x v="18"/>
    <x v="18"/>
    <d v="2019-03-17T01:56:43"/>
    <x v="27"/>
    <x v="1"/>
    <x v="5"/>
    <m/>
    <n v="1"/>
    <m/>
    <s v="Password"/>
  </r>
  <r>
    <s v="OUR COMPANY"/>
    <x v="18"/>
    <x v="18"/>
    <d v="2019-03-17T08:19:03"/>
    <x v="27"/>
    <x v="1"/>
    <x v="198"/>
    <m/>
    <n v="1"/>
    <m/>
    <s v="Password"/>
  </r>
  <r>
    <s v="OUR COMPANY"/>
    <x v="18"/>
    <x v="18"/>
    <d v="2019-03-17T21:30:12"/>
    <x v="27"/>
    <x v="223"/>
    <x v="199"/>
    <m/>
    <n v="1"/>
    <m/>
    <s v="Password"/>
  </r>
  <r>
    <s v="OUR COMPANY"/>
    <x v="18"/>
    <x v="18"/>
    <d v="2019-03-18T08:02:20"/>
    <x v="0"/>
    <x v="1"/>
    <x v="2"/>
    <m/>
    <n v="1"/>
    <m/>
    <s v="Password"/>
  </r>
  <r>
    <s v="OUR COMPANY"/>
    <x v="18"/>
    <x v="18"/>
    <d v="2019-03-19T00:18:46"/>
    <x v="1"/>
    <x v="1"/>
    <x v="120"/>
    <m/>
    <n v="1"/>
    <m/>
    <s v="Password"/>
  </r>
  <r>
    <s v="OUR COMPANY"/>
    <x v="18"/>
    <x v="18"/>
    <d v="2019-03-19T08:25:00"/>
    <x v="1"/>
    <x v="1"/>
    <x v="200"/>
    <m/>
    <n v="1"/>
    <m/>
    <s v="Password"/>
  </r>
  <r>
    <s v="OUR COMPANY"/>
    <x v="18"/>
    <x v="18"/>
    <d v="2019-03-19T21:09:27"/>
    <x v="1"/>
    <x v="216"/>
    <x v="185"/>
    <m/>
    <n v="1"/>
    <m/>
    <s v="Password"/>
  </r>
  <r>
    <s v="OUR COMPANY"/>
    <x v="18"/>
    <x v="18"/>
    <d v="2019-03-20T08:20:58"/>
    <x v="2"/>
    <x v="1"/>
    <x v="2"/>
    <m/>
    <n v="1"/>
    <m/>
    <s v="Password"/>
  </r>
  <r>
    <s v="OUR COMPANY"/>
    <x v="18"/>
    <x v="18"/>
    <d v="2019-03-20T21:14:14"/>
    <x v="2"/>
    <x v="88"/>
    <x v="187"/>
    <m/>
    <n v="1"/>
    <m/>
    <s v="Password"/>
  </r>
  <r>
    <s v="OUR COMPANY"/>
    <x v="18"/>
    <x v="18"/>
    <d v="2019-03-21T08:20:14"/>
    <x v="3"/>
    <x v="1"/>
    <x v="2"/>
    <m/>
    <n v="1"/>
    <m/>
    <s v="Password"/>
  </r>
  <r>
    <s v="OUR COMPANY"/>
    <x v="18"/>
    <x v="18"/>
    <d v="2019-03-21T21:04:56"/>
    <x v="3"/>
    <x v="224"/>
    <x v="187"/>
    <m/>
    <n v="1"/>
    <m/>
    <s v="Password"/>
  </r>
  <r>
    <s v="OUR COMPANY"/>
    <x v="18"/>
    <x v="18"/>
    <d v="2019-03-22T08:17:15"/>
    <x v="4"/>
    <x v="1"/>
    <x v="2"/>
    <m/>
    <n v="1"/>
    <m/>
    <s v="Password"/>
  </r>
  <r>
    <s v="OUR COMPANY"/>
    <x v="18"/>
    <x v="18"/>
    <d v="2019-03-22T21:19:55"/>
    <x v="4"/>
    <x v="54"/>
    <x v="188"/>
    <m/>
    <n v="1"/>
    <m/>
    <s v="Password"/>
  </r>
  <r>
    <s v="OUR COMPANY"/>
    <x v="18"/>
    <x v="18"/>
    <d v="2019-03-23T11:05:32"/>
    <x v="5"/>
    <x v="1"/>
    <x v="2"/>
    <m/>
    <n v="1"/>
    <m/>
    <s v="Password"/>
  </r>
  <r>
    <s v="OUR COMPANY"/>
    <x v="18"/>
    <x v="18"/>
    <d v="2019-03-24T02:58:08"/>
    <x v="7"/>
    <x v="1"/>
    <x v="133"/>
    <m/>
    <n v="1"/>
    <m/>
    <s v="Password"/>
  </r>
  <r>
    <s v="OUR COMPANY"/>
    <x v="18"/>
    <x v="18"/>
    <d v="2019-03-24T09:19:49"/>
    <x v="7"/>
    <x v="1"/>
    <x v="22"/>
    <m/>
    <n v="1"/>
    <m/>
    <s v="Password"/>
  </r>
  <r>
    <s v="OUR COMPANY"/>
    <x v="18"/>
    <x v="18"/>
    <d v="2019-03-24T22:45:41"/>
    <x v="7"/>
    <x v="225"/>
    <x v="201"/>
    <m/>
    <n v="1"/>
    <m/>
    <s v="Password"/>
  </r>
  <r>
    <s v="OUR COMPANY"/>
    <x v="18"/>
    <x v="18"/>
    <d v="2019-03-25T08:36:22"/>
    <x v="6"/>
    <x v="1"/>
    <x v="2"/>
    <m/>
    <n v="1"/>
    <m/>
    <s v="Password"/>
  </r>
  <r>
    <s v="OUR COMPANY"/>
    <x v="19"/>
    <x v="19"/>
    <d v="2019-02-26T09:35:03"/>
    <x v="9"/>
    <x v="1"/>
    <x v="194"/>
    <m/>
    <n v="1"/>
    <m/>
    <s v="Password"/>
  </r>
  <r>
    <s v="OUR COMPANY"/>
    <x v="19"/>
    <x v="19"/>
    <d v="2019-02-26T19:30:15"/>
    <x v="9"/>
    <x v="226"/>
    <x v="202"/>
    <m/>
    <n v="1"/>
    <m/>
    <s v="Password"/>
  </r>
  <r>
    <s v="OUR COMPANY"/>
    <x v="19"/>
    <x v="19"/>
    <d v="2019-02-27T09:51:14"/>
    <x v="10"/>
    <x v="1"/>
    <x v="2"/>
    <m/>
    <n v="1"/>
    <m/>
    <s v="Password"/>
  </r>
  <r>
    <s v="OUR COMPANY"/>
    <x v="19"/>
    <x v="19"/>
    <d v="2019-02-27T20:11:42"/>
    <x v="10"/>
    <x v="227"/>
    <x v="203"/>
    <m/>
    <n v="1"/>
    <m/>
    <s v="Password"/>
  </r>
  <r>
    <s v="OUR COMPANY"/>
    <x v="19"/>
    <x v="19"/>
    <d v="2019-02-28T09:48:32"/>
    <x v="11"/>
    <x v="1"/>
    <x v="2"/>
    <m/>
    <n v="1"/>
    <m/>
    <s v="Password"/>
  </r>
  <r>
    <s v="OUR COMPANY"/>
    <x v="19"/>
    <x v="19"/>
    <d v="2019-02-28T20:14:26"/>
    <x v="11"/>
    <x v="172"/>
    <x v="204"/>
    <m/>
    <n v="1"/>
    <m/>
    <s v="Password"/>
  </r>
  <r>
    <s v="OUR COMPANY"/>
    <x v="19"/>
    <x v="19"/>
    <d v="2019-03-01T10:04:25"/>
    <x v="12"/>
    <x v="1"/>
    <x v="2"/>
    <m/>
    <n v="1"/>
    <m/>
    <s v="Password"/>
  </r>
  <r>
    <s v="OUR COMPANY"/>
    <x v="19"/>
    <x v="19"/>
    <d v="2019-03-01T16:54:21"/>
    <x v="12"/>
    <x v="146"/>
    <x v="205"/>
    <m/>
    <n v="1"/>
    <m/>
    <s v="Password"/>
  </r>
  <r>
    <s v="OUR COMPANY"/>
    <x v="19"/>
    <x v="19"/>
    <d v="2019-03-02T09:49:13"/>
    <x v="13"/>
    <x v="1"/>
    <x v="2"/>
    <m/>
    <n v="1"/>
    <m/>
    <s v="Password"/>
  </r>
  <r>
    <s v="OUR COMPANY"/>
    <x v="19"/>
    <x v="19"/>
    <d v="2019-03-04T10:25:04"/>
    <x v="28"/>
    <x v="1"/>
    <x v="206"/>
    <m/>
    <n v="1"/>
    <m/>
    <s v="Password"/>
  </r>
  <r>
    <s v="OUR COMPANY"/>
    <x v="19"/>
    <x v="19"/>
    <d v="2019-03-04T19:18:11"/>
    <x v="28"/>
    <x v="78"/>
    <x v="207"/>
    <m/>
    <n v="1"/>
    <m/>
    <s v="Password"/>
  </r>
  <r>
    <s v="OUR COMPANY"/>
    <x v="19"/>
    <x v="19"/>
    <d v="2019-03-05T09:48:24"/>
    <x v="15"/>
    <x v="1"/>
    <x v="2"/>
    <m/>
    <n v="1"/>
    <m/>
    <s v="Password"/>
  </r>
  <r>
    <s v="OUR COMPANY"/>
    <x v="19"/>
    <x v="19"/>
    <d v="2019-03-05T20:32:24"/>
    <x v="15"/>
    <x v="228"/>
    <x v="204"/>
    <m/>
    <n v="1"/>
    <m/>
    <s v="Password"/>
  </r>
  <r>
    <s v="OUR COMPANY"/>
    <x v="19"/>
    <x v="19"/>
    <d v="2019-03-06T10:07:51"/>
    <x v="16"/>
    <x v="1"/>
    <x v="2"/>
    <m/>
    <n v="1"/>
    <m/>
    <s v="Password"/>
  </r>
  <r>
    <s v="OUR COMPANY"/>
    <x v="19"/>
    <x v="19"/>
    <d v="2019-03-06T20:23:13"/>
    <x v="16"/>
    <x v="71"/>
    <x v="68"/>
    <m/>
    <n v="1"/>
    <m/>
    <s v="Password"/>
  </r>
  <r>
    <s v="OUR COMPANY"/>
    <x v="19"/>
    <x v="19"/>
    <d v="2019-03-07T09:46:12"/>
    <x v="17"/>
    <x v="1"/>
    <x v="2"/>
    <m/>
    <n v="1"/>
    <m/>
    <s v="Password"/>
  </r>
  <r>
    <s v="OUR COMPANY"/>
    <x v="19"/>
    <x v="19"/>
    <d v="2019-03-07T21:16:39"/>
    <x v="17"/>
    <x v="211"/>
    <x v="208"/>
    <m/>
    <n v="1"/>
    <m/>
    <s v="Password"/>
  </r>
  <r>
    <s v="OUR COMPANY"/>
    <x v="19"/>
    <x v="19"/>
    <d v="2019-03-08T10:26:41"/>
    <x v="18"/>
    <x v="1"/>
    <x v="2"/>
    <m/>
    <n v="1"/>
    <m/>
    <s v="Password"/>
  </r>
  <r>
    <s v="OUR COMPANY"/>
    <x v="19"/>
    <x v="19"/>
    <d v="2019-03-08T21:24:05"/>
    <x v="18"/>
    <x v="229"/>
    <x v="46"/>
    <m/>
    <n v="1"/>
    <m/>
    <s v="Password"/>
  </r>
  <r>
    <s v="OUR COMPANY"/>
    <x v="19"/>
    <x v="19"/>
    <d v="2019-03-10T10:21:44"/>
    <x v="20"/>
    <x v="1"/>
    <x v="2"/>
    <m/>
    <n v="1"/>
    <m/>
    <s v="Password"/>
  </r>
  <r>
    <s v="OUR COMPANY"/>
    <x v="19"/>
    <x v="19"/>
    <d v="2019-03-10T21:38:31"/>
    <x v="20"/>
    <x v="230"/>
    <x v="60"/>
    <m/>
    <n v="1"/>
    <m/>
    <s v="Password"/>
  </r>
  <r>
    <s v="OUR COMPANY"/>
    <x v="19"/>
    <x v="19"/>
    <d v="2019-03-11T10:03:27"/>
    <x v="21"/>
    <x v="1"/>
    <x v="2"/>
    <m/>
    <n v="1"/>
    <m/>
    <s v="Password"/>
  </r>
  <r>
    <s v="OUR COMPANY"/>
    <x v="19"/>
    <x v="19"/>
    <d v="2019-03-11T20:15:09"/>
    <x v="21"/>
    <x v="25"/>
    <x v="72"/>
    <m/>
    <n v="1"/>
    <m/>
    <s v="Password"/>
  </r>
  <r>
    <s v="OUR COMPANY"/>
    <x v="19"/>
    <x v="19"/>
    <d v="2019-03-12T10:17:57"/>
    <x v="22"/>
    <x v="1"/>
    <x v="2"/>
    <m/>
    <n v="1"/>
    <m/>
    <s v="Password"/>
  </r>
  <r>
    <s v="OUR COMPANY"/>
    <x v="19"/>
    <x v="19"/>
    <d v="2019-03-12T21:03:06"/>
    <x v="22"/>
    <x v="87"/>
    <x v="37"/>
    <m/>
    <n v="1"/>
    <m/>
    <s v="Password"/>
  </r>
  <r>
    <s v="OUR COMPANY"/>
    <x v="19"/>
    <x v="19"/>
    <d v="2019-03-13T10:25:22"/>
    <x v="23"/>
    <x v="1"/>
    <x v="2"/>
    <m/>
    <n v="1"/>
    <m/>
    <s v="Password"/>
  </r>
  <r>
    <s v="OUR COMPANY"/>
    <x v="19"/>
    <x v="19"/>
    <d v="2019-03-13T20:39:16"/>
    <x v="23"/>
    <x v="22"/>
    <x v="207"/>
    <m/>
    <n v="1"/>
    <m/>
    <s v="Password"/>
  </r>
  <r>
    <s v="OUR COMPANY"/>
    <x v="19"/>
    <x v="19"/>
    <d v="2019-03-14T10:33:05"/>
    <x v="24"/>
    <x v="1"/>
    <x v="2"/>
    <m/>
    <n v="1"/>
    <m/>
    <s v="Password"/>
  </r>
  <r>
    <s v="OUR COMPANY"/>
    <x v="19"/>
    <x v="19"/>
    <d v="2019-03-14T21:20:22"/>
    <x v="24"/>
    <x v="220"/>
    <x v="50"/>
    <m/>
    <n v="1"/>
    <m/>
    <s v="Password"/>
  </r>
  <r>
    <s v="OUR COMPANY"/>
    <x v="19"/>
    <x v="19"/>
    <d v="2019-03-15T10:13:27"/>
    <x v="25"/>
    <x v="1"/>
    <x v="2"/>
    <m/>
    <n v="1"/>
    <m/>
    <s v="Password"/>
  </r>
  <r>
    <s v="OUR COMPANY"/>
    <x v="19"/>
    <x v="19"/>
    <d v="2019-03-15T20:39:41"/>
    <x v="25"/>
    <x v="22"/>
    <x v="71"/>
    <m/>
    <n v="1"/>
    <m/>
    <s v="Password"/>
  </r>
  <r>
    <s v="OUR COMPANY"/>
    <x v="19"/>
    <x v="19"/>
    <d v="2019-03-16T09:22:58"/>
    <x v="26"/>
    <x v="1"/>
    <x v="2"/>
    <m/>
    <n v="1"/>
    <m/>
    <s v="Password"/>
  </r>
  <r>
    <s v="OUR COMPANY"/>
    <x v="19"/>
    <x v="19"/>
    <d v="2019-03-16T20:09:01"/>
    <x v="26"/>
    <x v="46"/>
    <x v="11"/>
    <m/>
    <n v="1"/>
    <m/>
    <s v="Password"/>
  </r>
  <r>
    <s v="OUR COMPANY"/>
    <x v="19"/>
    <x v="19"/>
    <d v="2019-03-18T09:04:38"/>
    <x v="0"/>
    <x v="1"/>
    <x v="2"/>
    <m/>
    <n v="1"/>
    <m/>
    <s v="Password"/>
  </r>
  <r>
    <s v="OUR COMPANY"/>
    <x v="19"/>
    <x v="19"/>
    <d v="2019-03-18T20:35:35"/>
    <x v="0"/>
    <x v="5"/>
    <x v="5"/>
    <m/>
    <n v="1"/>
    <m/>
    <s v="Password"/>
  </r>
  <r>
    <s v="OUR COMPANY"/>
    <x v="19"/>
    <x v="19"/>
    <d v="2019-03-19T09:41:19"/>
    <x v="1"/>
    <x v="1"/>
    <x v="2"/>
    <m/>
    <n v="1"/>
    <m/>
    <s v="Password"/>
  </r>
  <r>
    <s v="OUR COMPANY"/>
    <x v="19"/>
    <x v="19"/>
    <d v="2019-03-19T19:40:10"/>
    <x v="1"/>
    <x v="231"/>
    <x v="45"/>
    <m/>
    <n v="1"/>
    <m/>
    <s v="Password"/>
  </r>
  <r>
    <s v="OUR COMPANY"/>
    <x v="19"/>
    <x v="19"/>
    <d v="2019-03-20T10:19:12"/>
    <x v="2"/>
    <x v="1"/>
    <x v="2"/>
    <m/>
    <n v="1"/>
    <m/>
    <s v="Password"/>
  </r>
  <r>
    <s v="OUR COMPANY"/>
    <x v="19"/>
    <x v="19"/>
    <d v="2019-03-20T19:52:56"/>
    <x v="2"/>
    <x v="232"/>
    <x v="43"/>
    <m/>
    <n v="1"/>
    <m/>
    <s v="Password"/>
  </r>
  <r>
    <s v="OUR COMPANY"/>
    <x v="19"/>
    <x v="19"/>
    <d v="2019-03-21T10:00:45"/>
    <x v="3"/>
    <x v="1"/>
    <x v="2"/>
    <m/>
    <n v="1"/>
    <m/>
    <s v="Password"/>
  </r>
  <r>
    <s v="OUR COMPANY"/>
    <x v="19"/>
    <x v="19"/>
    <d v="2019-03-21T20:07:16"/>
    <x v="3"/>
    <x v="233"/>
    <x v="40"/>
    <m/>
    <n v="1"/>
    <m/>
    <s v="Password"/>
  </r>
  <r>
    <s v="OUR COMPANY"/>
    <x v="19"/>
    <x v="19"/>
    <d v="2019-03-22T10:03:54"/>
    <x v="4"/>
    <x v="1"/>
    <x v="2"/>
    <m/>
    <n v="1"/>
    <m/>
    <s v="Password"/>
  </r>
  <r>
    <s v="OUR COMPANY"/>
    <x v="19"/>
    <x v="19"/>
    <d v="2019-03-22T21:09:27"/>
    <x v="4"/>
    <x v="216"/>
    <x v="72"/>
    <m/>
    <n v="1"/>
    <m/>
    <s v="Password"/>
  </r>
  <r>
    <s v="OUR COMPANY"/>
    <x v="19"/>
    <x v="19"/>
    <d v="2019-03-23T09:14:33"/>
    <x v="5"/>
    <x v="1"/>
    <x v="2"/>
    <m/>
    <n v="1"/>
    <m/>
    <s v="Password"/>
  </r>
  <r>
    <s v="OUR COMPANY"/>
    <x v="19"/>
    <x v="19"/>
    <d v="2019-03-23T23:27:11"/>
    <x v="5"/>
    <x v="234"/>
    <x v="209"/>
    <m/>
    <n v="1"/>
    <m/>
    <s v="Password"/>
  </r>
  <r>
    <s v="OUR COMPANY"/>
    <x v="20"/>
    <x v="20"/>
    <d v="2019-02-25T12:38:34"/>
    <x v="8"/>
    <x v="235"/>
    <x v="2"/>
    <m/>
    <n v="1"/>
    <m/>
    <s v="Password"/>
  </r>
  <r>
    <s v="OUR COMPANY"/>
    <x v="20"/>
    <x v="20"/>
    <d v="2019-02-25T23:45:16"/>
    <x v="8"/>
    <x v="236"/>
    <x v="2"/>
    <m/>
    <n v="1"/>
    <m/>
    <s v="Password"/>
  </r>
  <r>
    <s v="OUR COMPANY"/>
    <x v="20"/>
    <x v="20"/>
    <d v="2019-02-26T14:11:06"/>
    <x v="9"/>
    <x v="237"/>
    <x v="2"/>
    <m/>
    <n v="1"/>
    <m/>
    <s v="Password"/>
  </r>
  <r>
    <s v="OUR COMPANY"/>
    <x v="20"/>
    <x v="20"/>
    <d v="2019-02-26T23:53:20"/>
    <x v="9"/>
    <x v="238"/>
    <x v="2"/>
    <m/>
    <n v="1"/>
    <m/>
    <s v="Password"/>
  </r>
  <r>
    <s v="OUR COMPANY"/>
    <x v="20"/>
    <x v="20"/>
    <d v="2019-02-27T13:51:46"/>
    <x v="10"/>
    <x v="239"/>
    <x v="2"/>
    <m/>
    <n v="1"/>
    <m/>
    <s v="Password"/>
  </r>
  <r>
    <s v="OUR COMPANY"/>
    <x v="20"/>
    <x v="20"/>
    <d v="2019-02-28T00:08:22"/>
    <x v="11"/>
    <x v="1"/>
    <x v="2"/>
    <m/>
    <n v="1"/>
    <m/>
    <s v="Password"/>
  </r>
  <r>
    <s v="OUR COMPANY"/>
    <x v="20"/>
    <x v="20"/>
    <d v="2019-02-28T13:50:12"/>
    <x v="11"/>
    <x v="240"/>
    <x v="210"/>
    <m/>
    <n v="1"/>
    <m/>
    <s v="Password"/>
  </r>
  <r>
    <s v="OUR COMPANY"/>
    <x v="20"/>
    <x v="20"/>
    <d v="2019-02-28T23:46:08"/>
    <x v="11"/>
    <x v="241"/>
    <x v="2"/>
    <m/>
    <n v="1"/>
    <m/>
    <s v="Password"/>
  </r>
  <r>
    <s v="OUR COMPANY"/>
    <x v="20"/>
    <x v="20"/>
    <d v="2019-03-01T09:44:35"/>
    <x v="12"/>
    <x v="1"/>
    <x v="2"/>
    <m/>
    <n v="1"/>
    <m/>
    <s v="Password"/>
  </r>
  <r>
    <s v="OUR COMPANY"/>
    <x v="20"/>
    <x v="20"/>
    <d v="2019-03-01T19:37:37"/>
    <x v="12"/>
    <x v="242"/>
    <x v="135"/>
    <m/>
    <n v="1"/>
    <m/>
    <s v="Password"/>
  </r>
  <r>
    <s v="OUR COMPANY"/>
    <x v="20"/>
    <x v="20"/>
    <d v="2019-03-02T08:56:59"/>
    <x v="13"/>
    <x v="1"/>
    <x v="2"/>
    <m/>
    <n v="1"/>
    <m/>
    <s v="Password"/>
  </r>
  <r>
    <s v="OUR COMPANY"/>
    <x v="20"/>
    <x v="20"/>
    <d v="2019-03-02T19:11:29"/>
    <x v="13"/>
    <x v="243"/>
    <x v="1"/>
    <m/>
    <n v="1"/>
    <m/>
    <s v="Password"/>
  </r>
  <r>
    <s v="OUR COMPANY"/>
    <x v="20"/>
    <x v="20"/>
    <d v="2019-03-03T09:14:44"/>
    <x v="14"/>
    <x v="1"/>
    <x v="2"/>
    <m/>
    <n v="1"/>
    <m/>
    <s v="Password"/>
  </r>
  <r>
    <s v="OUR COMPANY"/>
    <x v="20"/>
    <x v="20"/>
    <d v="2019-03-03T19:02:49"/>
    <x v="14"/>
    <x v="244"/>
    <x v="209"/>
    <m/>
    <n v="1"/>
    <m/>
    <s v="Password"/>
  </r>
  <r>
    <s v="OUR COMPANY"/>
    <x v="20"/>
    <x v="20"/>
    <d v="2019-03-04T09:46:10"/>
    <x v="28"/>
    <x v="1"/>
    <x v="2"/>
    <m/>
    <n v="1"/>
    <m/>
    <s v="Password"/>
  </r>
  <r>
    <s v="OUR COMPANY"/>
    <x v="20"/>
    <x v="20"/>
    <d v="2019-03-06T09:33:15"/>
    <x v="16"/>
    <x v="1"/>
    <x v="208"/>
    <m/>
    <n v="1"/>
    <m/>
    <s v="Password"/>
  </r>
  <r>
    <s v="OUR COMPANY"/>
    <x v="20"/>
    <x v="20"/>
    <d v="2019-03-06T18:57:33"/>
    <x v="16"/>
    <x v="245"/>
    <x v="10"/>
    <m/>
    <n v="1"/>
    <m/>
    <s v="Password"/>
  </r>
  <r>
    <s v="OUR COMPANY"/>
    <x v="20"/>
    <x v="20"/>
    <d v="2019-03-07T09:13:19"/>
    <x v="17"/>
    <x v="1"/>
    <x v="2"/>
    <m/>
    <n v="1"/>
    <m/>
    <s v="Password"/>
  </r>
  <r>
    <s v="OUR COMPANY"/>
    <x v="20"/>
    <x v="20"/>
    <d v="2019-03-07T19:09:09"/>
    <x v="17"/>
    <x v="246"/>
    <x v="4"/>
    <m/>
    <n v="1"/>
    <m/>
    <s v="Password"/>
  </r>
  <r>
    <s v="OUR COMPANY"/>
    <x v="20"/>
    <x v="20"/>
    <d v="2019-03-08T18:25:58"/>
    <x v="18"/>
    <x v="247"/>
    <x v="2"/>
    <m/>
    <n v="1"/>
    <m/>
    <s v="Password"/>
  </r>
  <r>
    <s v="OUR COMPANY"/>
    <x v="21"/>
    <x v="21"/>
    <d v="2019-03-11T15:37:14"/>
    <x v="21"/>
    <x v="248"/>
    <x v="2"/>
    <m/>
    <n v="1"/>
    <m/>
    <s v="Password"/>
  </r>
  <r>
    <s v="OUR COMPANY"/>
    <x v="21"/>
    <x v="21"/>
    <d v="2019-03-12T16:48:22"/>
    <x v="22"/>
    <x v="90"/>
    <x v="2"/>
    <m/>
    <n v="1"/>
    <m/>
    <s v="Password"/>
  </r>
  <r>
    <s v="OUR COMPANY"/>
    <x v="21"/>
    <x v="21"/>
    <d v="2019-03-13T14:06:11"/>
    <x v="23"/>
    <x v="249"/>
    <x v="2"/>
    <m/>
    <n v="1"/>
    <m/>
    <s v="Password"/>
  </r>
  <r>
    <s v="OUR COMPANY"/>
    <x v="21"/>
    <x v="21"/>
    <d v="2019-03-14T14:25:08"/>
    <x v="24"/>
    <x v="214"/>
    <x v="2"/>
    <m/>
    <n v="1"/>
    <m/>
    <s v="Password"/>
  </r>
  <r>
    <s v="OUR COMPANY"/>
    <x v="21"/>
    <x v="21"/>
    <d v="2019-03-15T12:40:33"/>
    <x v="25"/>
    <x v="250"/>
    <x v="2"/>
    <m/>
    <n v="1"/>
    <m/>
    <s v="Password"/>
  </r>
  <r>
    <s v="OUR COMPANY"/>
    <x v="21"/>
    <x v="21"/>
    <d v="2019-03-16T14:25:11"/>
    <x v="26"/>
    <x v="214"/>
    <x v="2"/>
    <m/>
    <n v="1"/>
    <m/>
    <s v="Password"/>
  </r>
  <r>
    <s v="OUR COMPANY"/>
    <x v="21"/>
    <x v="21"/>
    <d v="2019-03-17T14:56:56"/>
    <x v="27"/>
    <x v="127"/>
    <x v="2"/>
    <m/>
    <n v="1"/>
    <m/>
    <s v="Password"/>
  </r>
  <r>
    <s v="OUR COMPANY"/>
    <x v="21"/>
    <x v="21"/>
    <d v="2019-03-18T15:57:44"/>
    <x v="0"/>
    <x v="251"/>
    <x v="2"/>
    <m/>
    <n v="1"/>
    <m/>
    <s v="Password"/>
  </r>
  <r>
    <s v="OUR COMPANY"/>
    <x v="21"/>
    <x v="21"/>
    <d v="2019-03-19T18:54:48"/>
    <x v="1"/>
    <x v="252"/>
    <x v="2"/>
    <m/>
    <n v="1"/>
    <m/>
    <s v="Password"/>
  </r>
  <r>
    <s v="OUR COMPANY"/>
    <x v="21"/>
    <x v="21"/>
    <d v="2019-03-20T17:10:18"/>
    <x v="2"/>
    <x v="199"/>
    <x v="2"/>
    <m/>
    <n v="1"/>
    <m/>
    <s v="Password"/>
  </r>
  <r>
    <s v="OUR COMPANY"/>
    <x v="21"/>
    <x v="21"/>
    <d v="2019-03-21T15:30:19"/>
    <x v="3"/>
    <x v="253"/>
    <x v="2"/>
    <m/>
    <n v="1"/>
    <m/>
    <s v="Password"/>
  </r>
  <r>
    <s v="OUR COMPANY"/>
    <x v="21"/>
    <x v="21"/>
    <d v="2019-03-22T13:13:42"/>
    <x v="4"/>
    <x v="254"/>
    <x v="2"/>
    <m/>
    <n v="1"/>
    <m/>
    <s v="Password"/>
  </r>
  <r>
    <s v="OUR COMPANY"/>
    <x v="21"/>
    <x v="21"/>
    <d v="2019-03-23T12:42:18"/>
    <x v="5"/>
    <x v="255"/>
    <x v="2"/>
    <m/>
    <n v="1"/>
    <m/>
    <s v="Password"/>
  </r>
  <r>
    <s v="OUR COMPANY"/>
    <x v="21"/>
    <x v="21"/>
    <d v="2019-03-24T20:51:49"/>
    <x v="7"/>
    <x v="213"/>
    <x v="2"/>
    <m/>
    <n v="1"/>
    <m/>
    <s v="Password"/>
  </r>
  <r>
    <s v="OUR COMPANY"/>
    <x v="22"/>
    <x v="22"/>
    <d v="2019-02-25T13:41:30"/>
    <x v="8"/>
    <x v="256"/>
    <x v="2"/>
    <m/>
    <n v="1"/>
    <m/>
    <s v="Password"/>
  </r>
  <r>
    <s v="OUR COMPANY"/>
    <x v="22"/>
    <x v="22"/>
    <d v="2019-02-26T00:04:20"/>
    <x v="9"/>
    <x v="1"/>
    <x v="2"/>
    <m/>
    <n v="1"/>
    <m/>
    <s v="Password"/>
  </r>
  <r>
    <s v="OUR COMPANY"/>
    <x v="22"/>
    <x v="22"/>
    <d v="2019-02-26T13:28:00"/>
    <x v="9"/>
    <x v="257"/>
    <x v="211"/>
    <m/>
    <n v="1"/>
    <m/>
    <s v="Password"/>
  </r>
  <r>
    <s v="OUR COMPANY"/>
    <x v="22"/>
    <x v="22"/>
    <d v="2019-02-26T23:57:35"/>
    <x v="9"/>
    <x v="258"/>
    <x v="2"/>
    <m/>
    <n v="1"/>
    <m/>
    <s v="Password"/>
  </r>
  <r>
    <s v="OUR COMPANY"/>
    <x v="22"/>
    <x v="22"/>
    <d v="2019-02-27T23:55:48"/>
    <x v="10"/>
    <x v="259"/>
    <x v="2"/>
    <m/>
    <n v="1"/>
    <m/>
    <s v="Password"/>
  </r>
  <r>
    <s v="OUR COMPANY"/>
    <x v="22"/>
    <x v="22"/>
    <d v="2019-02-28T13:43:02"/>
    <x v="11"/>
    <x v="260"/>
    <x v="2"/>
    <m/>
    <n v="1"/>
    <m/>
    <s v="Password"/>
  </r>
  <r>
    <s v="OUR COMPANY"/>
    <x v="22"/>
    <x v="22"/>
    <d v="2019-03-01T00:06:52"/>
    <x v="12"/>
    <x v="1"/>
    <x v="2"/>
    <m/>
    <n v="1"/>
    <m/>
    <s v="Password"/>
  </r>
  <r>
    <s v="OUR COMPANY"/>
    <x v="22"/>
    <x v="22"/>
    <d v="2019-03-02T13:49:17"/>
    <x v="13"/>
    <x v="129"/>
    <x v="95"/>
    <m/>
    <n v="1"/>
    <m/>
    <s v="Password"/>
  </r>
  <r>
    <s v="OUR COMPANY"/>
    <x v="22"/>
    <x v="22"/>
    <d v="2019-03-02T23:50:50"/>
    <x v="13"/>
    <x v="261"/>
    <x v="2"/>
    <m/>
    <n v="1"/>
    <m/>
    <s v="Password"/>
  </r>
  <r>
    <s v="OUR COMPANY"/>
    <x v="22"/>
    <x v="22"/>
    <d v="2019-03-03T08:43:00"/>
    <x v="14"/>
    <x v="1"/>
    <x v="2"/>
    <m/>
    <n v="1"/>
    <m/>
    <s v="Password"/>
  </r>
  <r>
    <s v="OUR COMPANY"/>
    <x v="22"/>
    <x v="22"/>
    <d v="2019-03-03T19:04:31"/>
    <x v="14"/>
    <x v="262"/>
    <x v="12"/>
    <m/>
    <n v="1"/>
    <m/>
    <s v="Password"/>
  </r>
  <r>
    <s v="OUR COMPANY"/>
    <x v="22"/>
    <x v="22"/>
    <d v="2019-03-04T13:40:30"/>
    <x v="28"/>
    <x v="263"/>
    <x v="2"/>
    <m/>
    <n v="1"/>
    <m/>
    <s v="Password"/>
  </r>
  <r>
    <s v="OUR COMPANY"/>
    <x v="22"/>
    <x v="22"/>
    <d v="2019-03-04T16:37:09"/>
    <x v="28"/>
    <x v="142"/>
    <x v="2"/>
    <m/>
    <n v="1"/>
    <m/>
    <s v="Password"/>
  </r>
  <r>
    <s v="OUR COMPANY"/>
    <x v="22"/>
    <x v="22"/>
    <d v="2019-03-06T13:42:22"/>
    <x v="16"/>
    <x v="264"/>
    <x v="2"/>
    <m/>
    <n v="1"/>
    <m/>
    <s v="Password"/>
  </r>
  <r>
    <s v="OUR COMPANY"/>
    <x v="22"/>
    <x v="22"/>
    <d v="2019-03-06T23:58:38"/>
    <x v="16"/>
    <x v="265"/>
    <x v="2"/>
    <m/>
    <n v="1"/>
    <m/>
    <s v="Password"/>
  </r>
  <r>
    <s v="OUR COMPANY"/>
    <x v="22"/>
    <x v="22"/>
    <d v="2019-03-07T13:33:47"/>
    <x v="17"/>
    <x v="266"/>
    <x v="2"/>
    <m/>
    <n v="1"/>
    <m/>
    <s v="Password"/>
  </r>
  <r>
    <s v="OUR COMPANY"/>
    <x v="22"/>
    <x v="22"/>
    <d v="2019-03-08T00:05:48"/>
    <x v="18"/>
    <x v="1"/>
    <x v="2"/>
    <m/>
    <n v="1"/>
    <m/>
    <s v="Password"/>
  </r>
  <r>
    <s v="OUR COMPANY"/>
    <x v="22"/>
    <x v="22"/>
    <d v="2019-03-09T13:32:50"/>
    <x v="19"/>
    <x v="267"/>
    <x v="94"/>
    <m/>
    <n v="1"/>
    <m/>
    <s v="Password"/>
  </r>
  <r>
    <s v="OUR COMPANY"/>
    <x v="22"/>
    <x v="22"/>
    <d v="2019-03-09T23:50:54"/>
    <x v="19"/>
    <x v="261"/>
    <x v="2"/>
    <m/>
    <n v="1"/>
    <m/>
    <s v="Password"/>
  </r>
  <r>
    <s v="OUR COMPANY"/>
    <x v="22"/>
    <x v="22"/>
    <d v="2019-03-10T08:35:55"/>
    <x v="20"/>
    <x v="1"/>
    <x v="2"/>
    <m/>
    <n v="1"/>
    <m/>
    <s v="Password"/>
  </r>
  <r>
    <s v="OUR COMPANY"/>
    <x v="22"/>
    <x v="22"/>
    <d v="2019-03-10T17:13:52"/>
    <x v="20"/>
    <x v="94"/>
    <x v="196"/>
    <m/>
    <n v="1"/>
    <m/>
    <s v="Password"/>
  </r>
  <r>
    <s v="OUR COMPANY"/>
    <x v="22"/>
    <x v="22"/>
    <d v="2019-03-11T13:34:11"/>
    <x v="21"/>
    <x v="268"/>
    <x v="2"/>
    <m/>
    <n v="1"/>
    <m/>
    <s v="Password"/>
  </r>
  <r>
    <s v="OUR COMPANY"/>
    <x v="22"/>
    <x v="22"/>
    <d v="2019-03-11T23:58:11"/>
    <x v="21"/>
    <x v="265"/>
    <x v="2"/>
    <m/>
    <n v="1"/>
    <m/>
    <s v="Password"/>
  </r>
  <r>
    <s v="OUR COMPANY"/>
    <x v="22"/>
    <x v="22"/>
    <d v="2019-03-12T13:35:32"/>
    <x v="22"/>
    <x v="269"/>
    <x v="2"/>
    <m/>
    <n v="1"/>
    <m/>
    <s v="Password"/>
  </r>
  <r>
    <s v="OUR COMPANY"/>
    <x v="22"/>
    <x v="22"/>
    <d v="2019-03-12T23:56:00"/>
    <x v="22"/>
    <x v="270"/>
    <x v="2"/>
    <m/>
    <n v="1"/>
    <m/>
    <s v="Password"/>
  </r>
  <r>
    <s v="OUR COMPANY"/>
    <x v="22"/>
    <x v="22"/>
    <d v="2019-03-13T13:36:11"/>
    <x v="23"/>
    <x v="271"/>
    <x v="2"/>
    <m/>
    <n v="1"/>
    <m/>
    <s v="Password"/>
  </r>
  <r>
    <s v="OUR COMPANY"/>
    <x v="22"/>
    <x v="22"/>
    <d v="2019-03-13T23:57:05"/>
    <x v="23"/>
    <x v="258"/>
    <x v="2"/>
    <m/>
    <n v="1"/>
    <m/>
    <s v="Password"/>
  </r>
  <r>
    <s v="OUR COMPANY"/>
    <x v="22"/>
    <x v="22"/>
    <d v="2019-03-14T13:18:49"/>
    <x v="24"/>
    <x v="272"/>
    <x v="2"/>
    <m/>
    <n v="1"/>
    <m/>
    <s v="Password"/>
  </r>
  <r>
    <s v="OUR COMPANY"/>
    <x v="22"/>
    <x v="22"/>
    <d v="2019-03-15T00:01:08"/>
    <x v="25"/>
    <x v="1"/>
    <x v="2"/>
    <m/>
    <n v="1"/>
    <m/>
    <s v="Password"/>
  </r>
  <r>
    <s v="OUR COMPANY"/>
    <x v="22"/>
    <x v="22"/>
    <d v="2019-03-15T13:44:42"/>
    <x v="25"/>
    <x v="273"/>
    <x v="162"/>
    <m/>
    <n v="1"/>
    <m/>
    <s v="Password"/>
  </r>
  <r>
    <s v="OUR COMPANY"/>
    <x v="22"/>
    <x v="22"/>
    <d v="2019-03-16T00:01:23"/>
    <x v="26"/>
    <x v="1"/>
    <x v="2"/>
    <m/>
    <n v="1"/>
    <m/>
    <s v="Password"/>
  </r>
  <r>
    <s v="OUR COMPANY"/>
    <x v="22"/>
    <x v="22"/>
    <d v="2019-03-16T13:49:01"/>
    <x v="26"/>
    <x v="129"/>
    <x v="162"/>
    <m/>
    <n v="1"/>
    <m/>
    <s v="Password"/>
  </r>
  <r>
    <s v="OUR COMPANY"/>
    <x v="22"/>
    <x v="22"/>
    <d v="2019-03-16T18:47:38"/>
    <x v="26"/>
    <x v="81"/>
    <x v="2"/>
    <m/>
    <n v="1"/>
    <m/>
    <s v="Password"/>
  </r>
  <r>
    <s v="OUR COMPANY"/>
    <x v="22"/>
    <x v="22"/>
    <d v="2019-03-18T00:03:28"/>
    <x v="0"/>
    <x v="1"/>
    <x v="2"/>
    <m/>
    <n v="1"/>
    <m/>
    <s v="Password"/>
  </r>
  <r>
    <s v="OUR COMPANY"/>
    <x v="22"/>
    <x v="22"/>
    <d v="2019-03-18T13:47:09"/>
    <x v="0"/>
    <x v="274"/>
    <x v="81"/>
    <m/>
    <n v="1"/>
    <m/>
    <s v="Password"/>
  </r>
  <r>
    <s v="OUR COMPANY"/>
    <x v="22"/>
    <x v="22"/>
    <d v="2019-03-18T23:55:57"/>
    <x v="0"/>
    <x v="259"/>
    <x v="2"/>
    <m/>
    <n v="1"/>
    <m/>
    <s v="Password"/>
  </r>
  <r>
    <s v="OUR COMPANY"/>
    <x v="22"/>
    <x v="22"/>
    <d v="2019-03-21T13:54:58"/>
    <x v="3"/>
    <x v="275"/>
    <x v="2"/>
    <m/>
    <n v="1"/>
    <m/>
    <s v="Password"/>
  </r>
  <r>
    <s v="OUR COMPANY"/>
    <x v="22"/>
    <x v="22"/>
    <d v="2019-03-21T23:56:12"/>
    <x v="3"/>
    <x v="270"/>
    <x v="2"/>
    <m/>
    <n v="1"/>
    <m/>
    <s v="Password"/>
  </r>
  <r>
    <s v="OUR COMPANY"/>
    <x v="22"/>
    <x v="22"/>
    <d v="2019-03-22T13:51:49"/>
    <x v="4"/>
    <x v="239"/>
    <x v="2"/>
    <m/>
    <n v="1"/>
    <m/>
    <s v="Password"/>
  </r>
  <r>
    <s v="OUR COMPANY"/>
    <x v="22"/>
    <x v="22"/>
    <d v="2019-03-23T00:04:02"/>
    <x v="5"/>
    <x v="1"/>
    <x v="2"/>
    <m/>
    <n v="1"/>
    <m/>
    <s v="Password"/>
  </r>
  <r>
    <s v="OUR COMPANY"/>
    <x v="22"/>
    <x v="22"/>
    <d v="2019-03-23T13:46:53"/>
    <x v="5"/>
    <x v="276"/>
    <x v="211"/>
    <m/>
    <n v="1"/>
    <m/>
    <s v="Password"/>
  </r>
  <r>
    <s v="OUR COMPANY"/>
    <x v="22"/>
    <x v="22"/>
    <d v="2019-03-24T01:00:04"/>
    <x v="7"/>
    <x v="1"/>
    <x v="2"/>
    <m/>
    <n v="1"/>
    <m/>
    <s v="Password"/>
  </r>
  <r>
    <s v="OUR COMPANY"/>
    <x v="22"/>
    <x v="22"/>
    <d v="2019-03-24T13:28:45"/>
    <x v="7"/>
    <x v="257"/>
    <x v="212"/>
    <m/>
    <n v="1"/>
    <m/>
    <s v="Password"/>
  </r>
  <r>
    <s v="OUR COMPANY"/>
    <x v="22"/>
    <x v="22"/>
    <d v="2019-03-24T23:43:13"/>
    <x v="7"/>
    <x v="277"/>
    <x v="2"/>
    <m/>
    <n v="1"/>
    <m/>
    <s v="Password"/>
  </r>
  <r>
    <s v="OUR COMPANY"/>
    <x v="23"/>
    <x v="23"/>
    <d v="2019-02-25T14:52:08"/>
    <x v="8"/>
    <x v="278"/>
    <x v="2"/>
    <m/>
    <n v="1"/>
    <m/>
    <s v="Password"/>
  </r>
  <r>
    <s v="OUR COMPANY"/>
    <x v="23"/>
    <x v="23"/>
    <d v="2019-02-26T03:01:11"/>
    <x v="9"/>
    <x v="1"/>
    <x v="2"/>
    <m/>
    <n v="1"/>
    <m/>
    <s v="Password"/>
  </r>
  <r>
    <s v="OUR COMPANY"/>
    <x v="23"/>
    <x v="23"/>
    <d v="2019-02-26T14:56:59"/>
    <x v="9"/>
    <x v="127"/>
    <x v="30"/>
    <m/>
    <n v="1"/>
    <m/>
    <s v="Password"/>
  </r>
  <r>
    <s v="OUR COMPANY"/>
    <x v="23"/>
    <x v="23"/>
    <d v="2019-02-27T03:00:04"/>
    <x v="10"/>
    <x v="1"/>
    <x v="2"/>
    <m/>
    <n v="1"/>
    <m/>
    <s v="Password"/>
  </r>
  <r>
    <s v="OUR COMPANY"/>
    <x v="23"/>
    <x v="23"/>
    <d v="2019-02-27T14:59:51"/>
    <x v="10"/>
    <x v="113"/>
    <x v="148"/>
    <m/>
    <n v="1"/>
    <m/>
    <s v="Password"/>
  </r>
  <r>
    <s v="OUR COMPANY"/>
    <x v="23"/>
    <x v="23"/>
    <d v="2019-02-28T03:01:26"/>
    <x v="11"/>
    <x v="1"/>
    <x v="2"/>
    <m/>
    <n v="1"/>
    <m/>
    <s v="Password"/>
  </r>
  <r>
    <s v="OUR COMPANY"/>
    <x v="23"/>
    <x v="23"/>
    <d v="2019-02-28T15:06:12"/>
    <x v="11"/>
    <x v="115"/>
    <x v="30"/>
    <m/>
    <n v="1"/>
    <m/>
    <s v="Password"/>
  </r>
  <r>
    <s v="OUR COMPANY"/>
    <x v="23"/>
    <x v="23"/>
    <d v="2019-03-01T03:04:23"/>
    <x v="12"/>
    <x v="1"/>
    <x v="2"/>
    <m/>
    <n v="1"/>
    <m/>
    <s v="Password"/>
  </r>
  <r>
    <s v="OUR COMPANY"/>
    <x v="23"/>
    <x v="23"/>
    <d v="2019-03-01T15:01:19"/>
    <x v="12"/>
    <x v="279"/>
    <x v="24"/>
    <m/>
    <n v="1"/>
    <m/>
    <s v="Password"/>
  </r>
  <r>
    <s v="OUR COMPANY"/>
    <x v="23"/>
    <x v="23"/>
    <d v="2019-03-02T03:02:44"/>
    <x v="13"/>
    <x v="1"/>
    <x v="2"/>
    <m/>
    <n v="1"/>
    <m/>
    <s v="Password"/>
  </r>
  <r>
    <s v="OUR COMPANY"/>
    <x v="23"/>
    <x v="23"/>
    <d v="2019-03-02T08:57:15"/>
    <x v="13"/>
    <x v="1"/>
    <x v="104"/>
    <m/>
    <n v="1"/>
    <m/>
    <s v="Password"/>
  </r>
  <r>
    <s v="OUR COMPANY"/>
    <x v="23"/>
    <x v="23"/>
    <d v="2019-03-07T15:44:39"/>
    <x v="17"/>
    <x v="180"/>
    <x v="213"/>
    <m/>
    <n v="1"/>
    <m/>
    <s v="Password"/>
  </r>
  <r>
    <s v="OUR COMPANY"/>
    <x v="23"/>
    <x v="23"/>
    <d v="2019-03-08T03:19:00"/>
    <x v="18"/>
    <x v="1"/>
    <x v="2"/>
    <m/>
    <n v="1"/>
    <m/>
    <s v="Password"/>
  </r>
  <r>
    <s v="OUR COMPANY"/>
    <x v="23"/>
    <x v="23"/>
    <d v="2019-03-08T15:02:19"/>
    <x v="18"/>
    <x v="181"/>
    <x v="168"/>
    <m/>
    <n v="1"/>
    <m/>
    <s v="Password"/>
  </r>
  <r>
    <s v="OUR COMPANY"/>
    <x v="23"/>
    <x v="23"/>
    <d v="2019-03-09T03:01:23"/>
    <x v="19"/>
    <x v="1"/>
    <x v="2"/>
    <m/>
    <n v="1"/>
    <m/>
    <s v="Password"/>
  </r>
  <r>
    <s v="OUR COMPANY"/>
    <x v="23"/>
    <x v="23"/>
    <d v="2019-03-09T14:52:25"/>
    <x v="19"/>
    <x v="278"/>
    <x v="30"/>
    <m/>
    <n v="1"/>
    <m/>
    <s v="Password"/>
  </r>
  <r>
    <s v="OUR COMPANY"/>
    <x v="23"/>
    <x v="23"/>
    <d v="2019-03-10T03:01:34"/>
    <x v="20"/>
    <x v="1"/>
    <x v="2"/>
    <m/>
    <n v="1"/>
    <m/>
    <s v="Password"/>
  </r>
  <r>
    <s v="OUR COMPANY"/>
    <x v="23"/>
    <x v="23"/>
    <d v="2019-03-10T14:55:39"/>
    <x v="20"/>
    <x v="96"/>
    <x v="30"/>
    <m/>
    <n v="1"/>
    <m/>
    <s v="Password"/>
  </r>
  <r>
    <s v="OUR COMPANY"/>
    <x v="23"/>
    <x v="23"/>
    <d v="2019-03-11T03:00:53"/>
    <x v="21"/>
    <x v="1"/>
    <x v="2"/>
    <m/>
    <n v="1"/>
    <m/>
    <s v="Password"/>
  </r>
  <r>
    <s v="OUR COMPANY"/>
    <x v="23"/>
    <x v="23"/>
    <d v="2019-03-11T14:57:45"/>
    <x v="21"/>
    <x v="182"/>
    <x v="148"/>
    <m/>
    <n v="1"/>
    <m/>
    <s v="Password"/>
  </r>
  <r>
    <s v="OUR COMPANY"/>
    <x v="23"/>
    <x v="23"/>
    <d v="2019-03-12T03:02:35"/>
    <x v="22"/>
    <x v="1"/>
    <x v="2"/>
    <m/>
    <n v="1"/>
    <m/>
    <s v="Password"/>
  </r>
  <r>
    <s v="OUR COMPANY"/>
    <x v="23"/>
    <x v="23"/>
    <d v="2019-03-12T15:03:11"/>
    <x v="22"/>
    <x v="121"/>
    <x v="104"/>
    <m/>
    <n v="1"/>
    <m/>
    <s v="Password"/>
  </r>
  <r>
    <s v="OUR COMPANY"/>
    <x v="23"/>
    <x v="23"/>
    <d v="2019-03-13T03:00:48"/>
    <x v="23"/>
    <x v="1"/>
    <x v="2"/>
    <m/>
    <n v="1"/>
    <m/>
    <s v="Password"/>
  </r>
  <r>
    <s v="OUR COMPANY"/>
    <x v="23"/>
    <x v="23"/>
    <d v="2019-03-13T14:54:54"/>
    <x v="23"/>
    <x v="117"/>
    <x v="148"/>
    <m/>
    <n v="1"/>
    <m/>
    <s v="Password"/>
  </r>
  <r>
    <s v="OUR COMPANY"/>
    <x v="23"/>
    <x v="23"/>
    <d v="2019-03-14T03:02:02"/>
    <x v="24"/>
    <x v="1"/>
    <x v="2"/>
    <m/>
    <n v="1"/>
    <m/>
    <s v="Password"/>
  </r>
  <r>
    <s v="OUR COMPANY"/>
    <x v="23"/>
    <x v="23"/>
    <d v="2019-03-14T15:24:54"/>
    <x v="24"/>
    <x v="280"/>
    <x v="104"/>
    <m/>
    <n v="1"/>
    <m/>
    <s v="Password"/>
  </r>
  <r>
    <s v="OUR COMPANY"/>
    <x v="23"/>
    <x v="23"/>
    <d v="2019-03-15T03:04:40"/>
    <x v="25"/>
    <x v="1"/>
    <x v="2"/>
    <m/>
    <n v="1"/>
    <m/>
    <s v="Password"/>
  </r>
  <r>
    <s v="OUR COMPANY"/>
    <x v="23"/>
    <x v="23"/>
    <d v="2019-03-15T15:04:22"/>
    <x v="25"/>
    <x v="108"/>
    <x v="24"/>
    <m/>
    <n v="1"/>
    <m/>
    <s v="Password"/>
  </r>
  <r>
    <s v="OUR COMPANY"/>
    <x v="23"/>
    <x v="23"/>
    <d v="2019-03-16T03:00:52"/>
    <x v="26"/>
    <x v="1"/>
    <x v="2"/>
    <m/>
    <n v="1"/>
    <m/>
    <s v="Password"/>
  </r>
  <r>
    <s v="OUR COMPANY"/>
    <x v="23"/>
    <x v="23"/>
    <d v="2019-03-16T14:54:25"/>
    <x v="26"/>
    <x v="117"/>
    <x v="148"/>
    <m/>
    <n v="1"/>
    <m/>
    <s v="Password"/>
  </r>
  <r>
    <s v="OUR COMPANY"/>
    <x v="23"/>
    <x v="23"/>
    <d v="2019-03-17T03:00:22"/>
    <x v="27"/>
    <x v="1"/>
    <x v="2"/>
    <m/>
    <n v="1"/>
    <m/>
    <s v="Password"/>
  </r>
  <r>
    <s v="OUR COMPANY"/>
    <x v="23"/>
    <x v="23"/>
    <d v="2019-03-17T15:07:15"/>
    <x v="27"/>
    <x v="120"/>
    <x v="148"/>
    <m/>
    <n v="1"/>
    <m/>
    <s v="Password"/>
  </r>
  <r>
    <s v="OUR COMPANY"/>
    <x v="23"/>
    <x v="23"/>
    <d v="2019-03-18T03:03:52"/>
    <x v="0"/>
    <x v="1"/>
    <x v="2"/>
    <m/>
    <n v="1"/>
    <m/>
    <s v="Password"/>
  </r>
  <r>
    <s v="OUR COMPANY"/>
    <x v="23"/>
    <x v="23"/>
    <d v="2019-03-18T15:11:14"/>
    <x v="0"/>
    <x v="281"/>
    <x v="145"/>
    <m/>
    <n v="1"/>
    <m/>
    <s v="Password"/>
  </r>
  <r>
    <s v="OUR COMPANY"/>
    <x v="23"/>
    <x v="23"/>
    <d v="2019-03-19T03:03:34"/>
    <x v="1"/>
    <x v="1"/>
    <x v="2"/>
    <m/>
    <n v="1"/>
    <m/>
    <s v="Password"/>
  </r>
  <r>
    <s v="OUR COMPANY"/>
    <x v="23"/>
    <x v="23"/>
    <d v="2019-03-19T14:59:47"/>
    <x v="1"/>
    <x v="113"/>
    <x v="145"/>
    <m/>
    <n v="1"/>
    <m/>
    <s v="Password"/>
  </r>
  <r>
    <s v="OUR COMPANY"/>
    <x v="23"/>
    <x v="23"/>
    <d v="2019-03-20T03:00:24"/>
    <x v="2"/>
    <x v="1"/>
    <x v="2"/>
    <m/>
    <n v="1"/>
    <m/>
    <s v="Password"/>
  </r>
  <r>
    <s v="OUR COMPANY"/>
    <x v="23"/>
    <x v="23"/>
    <d v="2019-03-20T15:03:28"/>
    <x v="2"/>
    <x v="121"/>
    <x v="148"/>
    <m/>
    <n v="1"/>
    <m/>
    <s v="Password"/>
  </r>
  <r>
    <s v="OUR COMPANY"/>
    <x v="23"/>
    <x v="23"/>
    <d v="2019-03-21T03:01:35"/>
    <x v="3"/>
    <x v="1"/>
    <x v="2"/>
    <m/>
    <n v="1"/>
    <m/>
    <s v="Password"/>
  </r>
  <r>
    <s v="OUR COMPANY"/>
    <x v="23"/>
    <x v="23"/>
    <d v="2019-03-21T14:57:17"/>
    <x v="3"/>
    <x v="182"/>
    <x v="30"/>
    <m/>
    <n v="1"/>
    <m/>
    <s v="Password"/>
  </r>
  <r>
    <s v="OUR COMPANY"/>
    <x v="23"/>
    <x v="23"/>
    <d v="2019-03-22T03:01:56"/>
    <x v="4"/>
    <x v="1"/>
    <x v="2"/>
    <m/>
    <n v="1"/>
    <m/>
    <s v="Password"/>
  </r>
  <r>
    <s v="OUR COMPANY"/>
    <x v="23"/>
    <x v="23"/>
    <d v="2019-03-22T14:10:36"/>
    <x v="4"/>
    <x v="282"/>
    <x v="30"/>
    <m/>
    <n v="1"/>
    <m/>
    <s v="Password"/>
  </r>
  <r>
    <s v="OUR COMPANY"/>
    <x v="23"/>
    <x v="23"/>
    <d v="2019-03-23T03:05:08"/>
    <x v="5"/>
    <x v="1"/>
    <x v="2"/>
    <m/>
    <n v="1"/>
    <m/>
    <s v="Password"/>
  </r>
  <r>
    <s v="OUR COMPANY"/>
    <x v="23"/>
    <x v="23"/>
    <d v="2019-03-23T13:56:59"/>
    <x v="5"/>
    <x v="283"/>
    <x v="111"/>
    <m/>
    <n v="1"/>
    <m/>
    <s v="Password"/>
  </r>
  <r>
    <s v="OUR COMPANY"/>
    <x v="23"/>
    <x v="23"/>
    <d v="2019-03-24T01:52:04"/>
    <x v="7"/>
    <x v="1"/>
    <x v="2"/>
    <m/>
    <n v="1"/>
    <m/>
    <s v="Password"/>
  </r>
  <r>
    <s v="OUR COMPANY"/>
    <x v="23"/>
    <x v="23"/>
    <d v="2019-03-24T14:56:22"/>
    <x v="7"/>
    <x v="127"/>
    <x v="214"/>
    <m/>
    <n v="1"/>
    <m/>
    <s v="Password"/>
  </r>
  <r>
    <s v="OUR COMPANY"/>
    <x v="23"/>
    <x v="23"/>
    <d v="2019-03-25T03:03:13"/>
    <x v="6"/>
    <x v="1"/>
    <x v="2"/>
    <m/>
    <n v="1"/>
    <m/>
    <s v="Password"/>
  </r>
  <r>
    <s v="OUR COMPANY"/>
    <x v="24"/>
    <x v="24"/>
    <d v="2019-02-25T14:50:50"/>
    <x v="8"/>
    <x v="122"/>
    <x v="145"/>
    <m/>
    <n v="1"/>
    <m/>
    <s v="Password"/>
  </r>
  <r>
    <s v="OUR COMPANY"/>
    <x v="24"/>
    <x v="24"/>
    <d v="2019-02-26T03:00:49"/>
    <x v="9"/>
    <x v="1"/>
    <x v="2"/>
    <m/>
    <n v="1"/>
    <m/>
    <s v="Password"/>
  </r>
  <r>
    <s v="OUR COMPANY"/>
    <x v="24"/>
    <x v="24"/>
    <d v="2019-02-26T14:57:40"/>
    <x v="9"/>
    <x v="182"/>
    <x v="148"/>
    <m/>
    <n v="1"/>
    <m/>
    <s v="Password"/>
  </r>
  <r>
    <s v="OUR COMPANY"/>
    <x v="24"/>
    <x v="24"/>
    <d v="2019-02-27T02:59:43"/>
    <x v="10"/>
    <x v="1"/>
    <x v="2"/>
    <m/>
    <n v="1"/>
    <m/>
    <s v="Password"/>
  </r>
  <r>
    <s v="OUR COMPANY"/>
    <x v="24"/>
    <x v="24"/>
    <d v="2019-02-27T14:51:35"/>
    <x v="10"/>
    <x v="12"/>
    <x v="77"/>
    <m/>
    <n v="1"/>
    <m/>
    <s v="Password"/>
  </r>
  <r>
    <s v="OUR COMPANY"/>
    <x v="24"/>
    <x v="24"/>
    <d v="2019-02-28T03:01:08"/>
    <x v="11"/>
    <x v="1"/>
    <x v="2"/>
    <m/>
    <n v="1"/>
    <m/>
    <s v="Password"/>
  </r>
  <r>
    <s v="OUR COMPANY"/>
    <x v="24"/>
    <x v="24"/>
    <d v="2019-02-28T14:50:15"/>
    <x v="11"/>
    <x v="122"/>
    <x v="30"/>
    <m/>
    <n v="1"/>
    <m/>
    <s v="Password"/>
  </r>
  <r>
    <s v="OUR COMPANY"/>
    <x v="24"/>
    <x v="24"/>
    <d v="2019-03-01T03:01:48"/>
    <x v="12"/>
    <x v="1"/>
    <x v="2"/>
    <m/>
    <n v="1"/>
    <m/>
    <s v="Password"/>
  </r>
  <r>
    <s v="OUR COMPANY"/>
    <x v="24"/>
    <x v="24"/>
    <d v="2019-03-01T14:52:54"/>
    <x v="12"/>
    <x v="278"/>
    <x v="30"/>
    <m/>
    <n v="1"/>
    <m/>
    <s v="Password"/>
  </r>
  <r>
    <s v="OUR COMPANY"/>
    <x v="24"/>
    <x v="24"/>
    <d v="2019-03-02T03:01:24"/>
    <x v="13"/>
    <x v="1"/>
    <x v="2"/>
    <m/>
    <n v="1"/>
    <m/>
    <s v="Password"/>
  </r>
  <r>
    <s v="OUR COMPANY"/>
    <x v="24"/>
    <x v="24"/>
    <d v="2019-03-02T14:53:14"/>
    <x v="13"/>
    <x v="284"/>
    <x v="30"/>
    <m/>
    <n v="1"/>
    <m/>
    <s v="Password"/>
  </r>
  <r>
    <s v="OUR COMPANY"/>
    <x v="24"/>
    <x v="24"/>
    <d v="2019-03-03T02:59:20"/>
    <x v="14"/>
    <x v="1"/>
    <x v="2"/>
    <m/>
    <n v="1"/>
    <m/>
    <s v="Password"/>
  </r>
  <r>
    <s v="OUR COMPANY"/>
    <x v="24"/>
    <x v="24"/>
    <d v="2019-03-03T14:59:42"/>
    <x v="14"/>
    <x v="113"/>
    <x v="77"/>
    <m/>
    <n v="1"/>
    <m/>
    <s v="Password"/>
  </r>
  <r>
    <s v="OUR COMPANY"/>
    <x v="24"/>
    <x v="24"/>
    <d v="2019-03-04T02:59:17"/>
    <x v="28"/>
    <x v="1"/>
    <x v="2"/>
    <m/>
    <n v="1"/>
    <m/>
    <s v="Password"/>
  </r>
  <r>
    <s v="OUR COMPANY"/>
    <x v="24"/>
    <x v="24"/>
    <d v="2019-03-04T14:55:14"/>
    <x v="28"/>
    <x v="96"/>
    <x v="77"/>
    <m/>
    <n v="1"/>
    <m/>
    <s v="Password"/>
  </r>
  <r>
    <s v="OUR COMPANY"/>
    <x v="24"/>
    <x v="24"/>
    <d v="2019-03-05T02:59:40"/>
    <x v="15"/>
    <x v="1"/>
    <x v="2"/>
    <m/>
    <n v="1"/>
    <m/>
    <s v="Password"/>
  </r>
  <r>
    <s v="OUR COMPANY"/>
    <x v="24"/>
    <x v="24"/>
    <d v="2019-03-05T14:44:28"/>
    <x v="15"/>
    <x v="126"/>
    <x v="77"/>
    <m/>
    <n v="1"/>
    <m/>
    <s v="Password"/>
  </r>
  <r>
    <s v="OUR COMPANY"/>
    <x v="24"/>
    <x v="24"/>
    <d v="2019-03-06T02:54:39"/>
    <x v="16"/>
    <x v="1"/>
    <x v="2"/>
    <m/>
    <n v="1"/>
    <m/>
    <s v="Password"/>
  </r>
  <r>
    <s v="OUR COMPANY"/>
    <x v="24"/>
    <x v="24"/>
    <d v="2019-03-06T14:45:41"/>
    <x v="16"/>
    <x v="285"/>
    <x v="107"/>
    <m/>
    <n v="1"/>
    <m/>
    <s v="Password"/>
  </r>
  <r>
    <s v="OUR COMPANY"/>
    <x v="24"/>
    <x v="24"/>
    <d v="2019-03-07T02:55:11"/>
    <x v="17"/>
    <x v="1"/>
    <x v="2"/>
    <m/>
    <n v="1"/>
    <m/>
    <s v="Password"/>
  </r>
  <r>
    <s v="OUR COMPANY"/>
    <x v="24"/>
    <x v="24"/>
    <d v="2019-03-07T14:55:00"/>
    <x v="17"/>
    <x v="96"/>
    <x v="101"/>
    <m/>
    <n v="1"/>
    <m/>
    <s v="Password"/>
  </r>
  <r>
    <s v="OUR COMPANY"/>
    <x v="24"/>
    <x v="24"/>
    <d v="2019-03-08T03:18:57"/>
    <x v="18"/>
    <x v="1"/>
    <x v="2"/>
    <m/>
    <n v="1"/>
    <m/>
    <s v="Password"/>
  </r>
  <r>
    <s v="OUR COMPANY"/>
    <x v="24"/>
    <x v="24"/>
    <d v="2019-03-08T14:44:15"/>
    <x v="18"/>
    <x v="126"/>
    <x v="28"/>
    <m/>
    <n v="1"/>
    <m/>
    <s v="Password"/>
  </r>
  <r>
    <s v="OUR COMPANY"/>
    <x v="24"/>
    <x v="24"/>
    <d v="2019-03-09T03:01:13"/>
    <x v="19"/>
    <x v="1"/>
    <x v="2"/>
    <m/>
    <n v="1"/>
    <m/>
    <s v="Password"/>
  </r>
  <r>
    <s v="OUR COMPANY"/>
    <x v="24"/>
    <x v="24"/>
    <d v="2019-03-09T15:04:40"/>
    <x v="19"/>
    <x v="108"/>
    <x v="30"/>
    <m/>
    <n v="1"/>
    <m/>
    <s v="Password"/>
  </r>
  <r>
    <s v="OUR COMPANY"/>
    <x v="24"/>
    <x v="24"/>
    <d v="2019-03-10T03:00:25"/>
    <x v="20"/>
    <x v="1"/>
    <x v="2"/>
    <m/>
    <n v="1"/>
    <m/>
    <s v="Password"/>
  </r>
  <r>
    <s v="OUR COMPANY"/>
    <x v="24"/>
    <x v="24"/>
    <d v="2019-03-10T14:53:25"/>
    <x v="20"/>
    <x v="284"/>
    <x v="148"/>
    <m/>
    <n v="1"/>
    <m/>
    <s v="Password"/>
  </r>
  <r>
    <s v="OUR COMPANY"/>
    <x v="24"/>
    <x v="24"/>
    <d v="2019-03-11T02:59:28"/>
    <x v="21"/>
    <x v="1"/>
    <x v="2"/>
    <m/>
    <n v="1"/>
    <m/>
    <s v="Password"/>
  </r>
  <r>
    <s v="OUR COMPANY"/>
    <x v="24"/>
    <x v="24"/>
    <d v="2019-03-11T14:54:49"/>
    <x v="21"/>
    <x v="117"/>
    <x v="77"/>
    <m/>
    <n v="1"/>
    <m/>
    <s v="Password"/>
  </r>
  <r>
    <s v="OUR COMPANY"/>
    <x v="24"/>
    <x v="24"/>
    <d v="2019-03-12T03:00:30"/>
    <x v="22"/>
    <x v="1"/>
    <x v="2"/>
    <m/>
    <n v="1"/>
    <m/>
    <s v="Password"/>
  </r>
  <r>
    <s v="OUR COMPANY"/>
    <x v="24"/>
    <x v="24"/>
    <d v="2019-03-12T14:57:37"/>
    <x v="22"/>
    <x v="182"/>
    <x v="148"/>
    <m/>
    <n v="1"/>
    <m/>
    <s v="Password"/>
  </r>
  <r>
    <s v="OUR COMPANY"/>
    <x v="24"/>
    <x v="24"/>
    <d v="2019-03-13T03:00:23"/>
    <x v="23"/>
    <x v="1"/>
    <x v="2"/>
    <m/>
    <n v="1"/>
    <m/>
    <s v="Password"/>
  </r>
  <r>
    <s v="OUR COMPANY"/>
    <x v="24"/>
    <x v="24"/>
    <d v="2019-03-13T15:01:28"/>
    <x v="23"/>
    <x v="279"/>
    <x v="148"/>
    <m/>
    <n v="1"/>
    <m/>
    <s v="Password"/>
  </r>
  <r>
    <s v="OUR COMPANY"/>
    <x v="24"/>
    <x v="24"/>
    <d v="2019-03-14T03:02:20"/>
    <x v="24"/>
    <x v="1"/>
    <x v="2"/>
    <m/>
    <n v="1"/>
    <m/>
    <s v="Password"/>
  </r>
  <r>
    <s v="OUR COMPANY"/>
    <x v="24"/>
    <x v="24"/>
    <d v="2019-03-14T14:50:39"/>
    <x v="24"/>
    <x v="122"/>
    <x v="104"/>
    <m/>
    <n v="1"/>
    <m/>
    <s v="Password"/>
  </r>
  <r>
    <s v="OUR COMPANY"/>
    <x v="24"/>
    <x v="24"/>
    <d v="2019-03-15T03:00:40"/>
    <x v="25"/>
    <x v="1"/>
    <x v="2"/>
    <m/>
    <n v="1"/>
    <m/>
    <s v="Password"/>
  </r>
  <r>
    <s v="OUR COMPANY"/>
    <x v="24"/>
    <x v="24"/>
    <d v="2019-03-15T14:54:03"/>
    <x v="25"/>
    <x v="117"/>
    <x v="148"/>
    <m/>
    <n v="1"/>
    <m/>
    <s v="Password"/>
  </r>
  <r>
    <s v="OUR COMPANY"/>
    <x v="24"/>
    <x v="24"/>
    <d v="2019-03-16T03:00:48"/>
    <x v="26"/>
    <x v="1"/>
    <x v="2"/>
    <m/>
    <n v="1"/>
    <m/>
    <s v="Password"/>
  </r>
  <r>
    <s v="OUR COMPANY"/>
    <x v="24"/>
    <x v="24"/>
    <d v="2019-03-16T14:56:09"/>
    <x v="26"/>
    <x v="127"/>
    <x v="148"/>
    <m/>
    <n v="1"/>
    <m/>
    <s v="Password"/>
  </r>
  <r>
    <s v="OUR COMPANY"/>
    <x v="24"/>
    <x v="24"/>
    <d v="2019-03-17T03:00:15"/>
    <x v="27"/>
    <x v="1"/>
    <x v="2"/>
    <m/>
    <n v="1"/>
    <m/>
    <s v="Password"/>
  </r>
  <r>
    <s v="OUR COMPANY"/>
    <x v="24"/>
    <x v="24"/>
    <d v="2019-03-17T15:03:26"/>
    <x v="27"/>
    <x v="121"/>
    <x v="148"/>
    <m/>
    <n v="1"/>
    <m/>
    <s v="Password"/>
  </r>
  <r>
    <s v="OUR COMPANY"/>
    <x v="24"/>
    <x v="24"/>
    <d v="2019-03-18T03:02:14"/>
    <x v="0"/>
    <x v="1"/>
    <x v="2"/>
    <m/>
    <n v="1"/>
    <m/>
    <s v="Password"/>
  </r>
  <r>
    <s v="OUR COMPANY"/>
    <x v="24"/>
    <x v="24"/>
    <d v="2019-03-18T14:55:01"/>
    <x v="0"/>
    <x v="96"/>
    <x v="104"/>
    <m/>
    <n v="1"/>
    <m/>
    <s v="Password"/>
  </r>
  <r>
    <s v="OUR COMPANY"/>
    <x v="24"/>
    <x v="24"/>
    <d v="2019-03-19T03:02:23"/>
    <x v="1"/>
    <x v="1"/>
    <x v="2"/>
    <m/>
    <n v="1"/>
    <m/>
    <s v="Password"/>
  </r>
  <r>
    <s v="OUR COMPANY"/>
    <x v="24"/>
    <x v="24"/>
    <d v="2019-03-19T15:01:50"/>
    <x v="1"/>
    <x v="279"/>
    <x v="104"/>
    <m/>
    <n v="1"/>
    <m/>
    <s v="Password"/>
  </r>
  <r>
    <s v="OUR COMPANY"/>
    <x v="24"/>
    <x v="24"/>
    <d v="2019-03-20T03:00:40"/>
    <x v="2"/>
    <x v="1"/>
    <x v="2"/>
    <m/>
    <n v="1"/>
    <m/>
    <s v="Password"/>
  </r>
  <r>
    <s v="OUR COMPANY"/>
    <x v="24"/>
    <x v="24"/>
    <d v="2019-03-20T14:51:31"/>
    <x v="2"/>
    <x v="12"/>
    <x v="148"/>
    <m/>
    <n v="1"/>
    <m/>
    <s v="Password"/>
  </r>
  <r>
    <s v="OUR COMPANY"/>
    <x v="24"/>
    <x v="24"/>
    <d v="2019-03-21T03:00:54"/>
    <x v="3"/>
    <x v="1"/>
    <x v="2"/>
    <m/>
    <n v="1"/>
    <m/>
    <s v="Password"/>
  </r>
  <r>
    <s v="OUR COMPANY"/>
    <x v="24"/>
    <x v="24"/>
    <d v="2019-03-21T14:57:22"/>
    <x v="3"/>
    <x v="182"/>
    <x v="148"/>
    <m/>
    <n v="1"/>
    <m/>
    <s v="Password"/>
  </r>
  <r>
    <s v="OUR COMPANY"/>
    <x v="24"/>
    <x v="24"/>
    <d v="2019-03-22T03:01:43"/>
    <x v="4"/>
    <x v="1"/>
    <x v="2"/>
    <m/>
    <n v="1"/>
    <m/>
    <s v="Password"/>
  </r>
  <r>
    <s v="OUR COMPANY"/>
    <x v="24"/>
    <x v="24"/>
    <d v="2019-03-22T14:58:12"/>
    <x v="4"/>
    <x v="160"/>
    <x v="30"/>
    <m/>
    <n v="1"/>
    <m/>
    <s v="Password"/>
  </r>
  <r>
    <s v="OUR COMPANY"/>
    <x v="24"/>
    <x v="24"/>
    <d v="2019-03-23T03:04:14"/>
    <x v="5"/>
    <x v="1"/>
    <x v="2"/>
    <m/>
    <n v="1"/>
    <m/>
    <s v="Password"/>
  </r>
  <r>
    <s v="OUR COMPANY"/>
    <x v="24"/>
    <x v="24"/>
    <d v="2019-03-23T13:26:57"/>
    <x v="5"/>
    <x v="286"/>
    <x v="24"/>
    <m/>
    <n v="1"/>
    <m/>
    <s v="Password"/>
  </r>
  <r>
    <s v="OUR COMPANY"/>
    <x v="24"/>
    <x v="24"/>
    <d v="2019-03-24T01:49:49"/>
    <x v="7"/>
    <x v="1"/>
    <x v="2"/>
    <m/>
    <n v="1"/>
    <m/>
    <s v="Password"/>
  </r>
  <r>
    <s v="OUR COMPANY"/>
    <x v="24"/>
    <x v="24"/>
    <d v="2019-03-24T14:47:22"/>
    <x v="7"/>
    <x v="130"/>
    <x v="215"/>
    <m/>
    <n v="1"/>
    <m/>
    <s v="Password"/>
  </r>
  <r>
    <s v="OUR COMPANY"/>
    <x v="24"/>
    <x v="24"/>
    <d v="2019-03-25T02:57:28"/>
    <x v="6"/>
    <x v="1"/>
    <x v="2"/>
    <m/>
    <n v="1"/>
    <m/>
    <s v="Password"/>
  </r>
  <r>
    <s v="OUR COMPANY"/>
    <x v="25"/>
    <x v="25"/>
    <d v="2019-02-25T17:21:40"/>
    <x v="8"/>
    <x v="202"/>
    <x v="112"/>
    <m/>
    <n v="1"/>
    <m/>
    <s v="Password"/>
  </r>
  <r>
    <s v="OUR COMPANY"/>
    <x v="25"/>
    <x v="25"/>
    <d v="2019-02-26T14:14:20"/>
    <x v="9"/>
    <x v="287"/>
    <x v="2"/>
    <m/>
    <n v="1"/>
    <m/>
    <s v="Password"/>
  </r>
  <r>
    <s v="OUR COMPANY"/>
    <x v="25"/>
    <x v="25"/>
    <d v="2019-02-27T00:01:50"/>
    <x v="10"/>
    <x v="1"/>
    <x v="2"/>
    <m/>
    <n v="1"/>
    <m/>
    <s v="Password"/>
  </r>
  <r>
    <s v="OUR COMPANY"/>
    <x v="25"/>
    <x v="25"/>
    <d v="2019-02-27T18:10:18"/>
    <x v="10"/>
    <x v="288"/>
    <x v="162"/>
    <m/>
    <n v="1"/>
    <m/>
    <s v="Password"/>
  </r>
  <r>
    <s v="OUR COMPANY"/>
    <x v="25"/>
    <x v="25"/>
    <d v="2019-02-28T03:28:02"/>
    <x v="11"/>
    <x v="1"/>
    <x v="2"/>
    <m/>
    <n v="1"/>
    <m/>
    <s v="Password"/>
  </r>
  <r>
    <s v="OUR COMPANY"/>
    <x v="25"/>
    <x v="25"/>
    <d v="2019-02-28T17:39:04"/>
    <x v="11"/>
    <x v="289"/>
    <x v="146"/>
    <m/>
    <n v="1"/>
    <m/>
    <s v="Password"/>
  </r>
  <r>
    <s v="OUR COMPANY"/>
    <x v="25"/>
    <x v="25"/>
    <d v="2019-03-01T03:08:20"/>
    <x v="12"/>
    <x v="1"/>
    <x v="2"/>
    <m/>
    <n v="1"/>
    <m/>
    <s v="Password"/>
  </r>
  <r>
    <s v="OUR COMPANY"/>
    <x v="25"/>
    <x v="25"/>
    <d v="2019-03-01T17:16:44"/>
    <x v="12"/>
    <x v="290"/>
    <x v="15"/>
    <m/>
    <n v="1"/>
    <m/>
    <s v="Password"/>
  </r>
  <r>
    <s v="OUR COMPANY"/>
    <x v="25"/>
    <x v="25"/>
    <d v="2019-03-02T04:02:50"/>
    <x v="13"/>
    <x v="1"/>
    <x v="2"/>
    <m/>
    <n v="1"/>
    <m/>
    <s v="Password"/>
  </r>
  <r>
    <s v="OUR COMPANY"/>
    <x v="25"/>
    <x v="25"/>
    <d v="2019-03-02T17:37:06"/>
    <x v="13"/>
    <x v="111"/>
    <x v="216"/>
    <m/>
    <n v="1"/>
    <m/>
    <s v="Password"/>
  </r>
  <r>
    <s v="OUR COMPANY"/>
    <x v="25"/>
    <x v="25"/>
    <d v="2019-03-03T03:17:48"/>
    <x v="14"/>
    <x v="1"/>
    <x v="2"/>
    <m/>
    <n v="1"/>
    <m/>
    <s v="Password"/>
  </r>
  <r>
    <s v="OUR COMPANY"/>
    <x v="25"/>
    <x v="25"/>
    <d v="2019-03-03T17:40:42"/>
    <x v="14"/>
    <x v="291"/>
    <x v="103"/>
    <m/>
    <n v="1"/>
    <m/>
    <s v="Password"/>
  </r>
  <r>
    <s v="OUR COMPANY"/>
    <x v="25"/>
    <x v="25"/>
    <d v="2019-03-04T01:52:34"/>
    <x v="28"/>
    <x v="1"/>
    <x v="2"/>
    <m/>
    <n v="1"/>
    <m/>
    <s v="Password"/>
  </r>
  <r>
    <s v="OUR COMPANY"/>
    <x v="25"/>
    <x v="25"/>
    <d v="2019-03-04T17:34:08"/>
    <x v="28"/>
    <x v="132"/>
    <x v="214"/>
    <m/>
    <n v="1"/>
    <m/>
    <s v="Password"/>
  </r>
  <r>
    <s v="OUR COMPANY"/>
    <x v="25"/>
    <x v="25"/>
    <d v="2019-03-05T03:06:37"/>
    <x v="15"/>
    <x v="1"/>
    <x v="2"/>
    <m/>
    <n v="1"/>
    <m/>
    <s v="Password"/>
  </r>
  <r>
    <s v="OUR COMPANY"/>
    <x v="25"/>
    <x v="25"/>
    <d v="2019-03-06T16:50:28"/>
    <x v="16"/>
    <x v="159"/>
    <x v="143"/>
    <m/>
    <n v="1"/>
    <m/>
    <s v="Password"/>
  </r>
  <r>
    <s v="OUR COMPANY"/>
    <x v="25"/>
    <x v="25"/>
    <d v="2019-03-07T03:13:14"/>
    <x v="17"/>
    <x v="1"/>
    <x v="2"/>
    <m/>
    <n v="1"/>
    <m/>
    <s v="Password"/>
  </r>
  <r>
    <s v="OUR COMPANY"/>
    <x v="25"/>
    <x v="25"/>
    <d v="2019-03-07T14:21:47"/>
    <x v="17"/>
    <x v="292"/>
    <x v="141"/>
    <m/>
    <n v="1"/>
    <m/>
    <s v="Password"/>
  </r>
  <r>
    <s v="OUR COMPANY"/>
    <x v="25"/>
    <x v="25"/>
    <d v="2019-03-08T03:01:18"/>
    <x v="18"/>
    <x v="1"/>
    <x v="2"/>
    <m/>
    <n v="1"/>
    <m/>
    <s v="Password"/>
  </r>
  <r>
    <s v="OUR COMPANY"/>
    <x v="25"/>
    <x v="25"/>
    <d v="2019-03-08T16:55:04"/>
    <x v="18"/>
    <x v="293"/>
    <x v="30"/>
    <m/>
    <n v="1"/>
    <m/>
    <s v="Password"/>
  </r>
  <r>
    <s v="OUR COMPANY"/>
    <x v="25"/>
    <x v="25"/>
    <d v="2019-03-09T02:53:57"/>
    <x v="19"/>
    <x v="1"/>
    <x v="2"/>
    <m/>
    <n v="1"/>
    <m/>
    <s v="Password"/>
  </r>
  <r>
    <s v="OUR COMPANY"/>
    <x v="25"/>
    <x v="25"/>
    <d v="2019-03-09T18:37:49"/>
    <x v="19"/>
    <x v="294"/>
    <x v="130"/>
    <m/>
    <n v="1"/>
    <m/>
    <s v="Password"/>
  </r>
  <r>
    <s v="OUR COMPANY"/>
    <x v="25"/>
    <x v="25"/>
    <d v="2019-03-10T00:19:19"/>
    <x v="20"/>
    <x v="1"/>
    <x v="2"/>
    <m/>
    <n v="1"/>
    <m/>
    <s v="Password"/>
  </r>
  <r>
    <s v="OUR COMPANY"/>
    <x v="25"/>
    <x v="25"/>
    <d v="2019-03-10T17:25:10"/>
    <x v="20"/>
    <x v="13"/>
    <x v="217"/>
    <m/>
    <n v="1"/>
    <m/>
    <s v="Password"/>
  </r>
  <r>
    <s v="OUR COMPANY"/>
    <x v="25"/>
    <x v="25"/>
    <d v="2019-03-11T03:41:05"/>
    <x v="21"/>
    <x v="1"/>
    <x v="2"/>
    <m/>
    <n v="1"/>
    <m/>
    <s v="Password"/>
  </r>
  <r>
    <s v="OUR COMPANY"/>
    <x v="25"/>
    <x v="25"/>
    <d v="2019-03-14T17:03:04"/>
    <x v="24"/>
    <x v="196"/>
    <x v="218"/>
    <m/>
    <n v="1"/>
    <m/>
    <s v="Password"/>
  </r>
  <r>
    <s v="OUR COMPANY"/>
    <x v="25"/>
    <x v="25"/>
    <d v="2019-03-15T04:06:46"/>
    <x v="25"/>
    <x v="1"/>
    <x v="2"/>
    <m/>
    <n v="1"/>
    <m/>
    <s v="Password"/>
  </r>
  <r>
    <s v="OUR COMPANY"/>
    <x v="25"/>
    <x v="25"/>
    <d v="2019-03-15T17:24:02"/>
    <x v="25"/>
    <x v="89"/>
    <x v="219"/>
    <m/>
    <n v="1"/>
    <m/>
    <s v="Password"/>
  </r>
  <r>
    <s v="OUR COMPANY"/>
    <x v="25"/>
    <x v="25"/>
    <d v="2019-03-16T03:24:05"/>
    <x v="26"/>
    <x v="1"/>
    <x v="2"/>
    <m/>
    <n v="1"/>
    <m/>
    <s v="Password"/>
  </r>
  <r>
    <s v="OUR COMPANY"/>
    <x v="25"/>
    <x v="25"/>
    <d v="2019-03-16T17:53:57"/>
    <x v="26"/>
    <x v="295"/>
    <x v="16"/>
    <m/>
    <n v="1"/>
    <m/>
    <s v="Password"/>
  </r>
  <r>
    <s v="OUR COMPANY"/>
    <x v="25"/>
    <x v="25"/>
    <d v="2019-03-17T00:55:09"/>
    <x v="27"/>
    <x v="1"/>
    <x v="2"/>
    <m/>
    <n v="1"/>
    <m/>
    <s v="Password"/>
  </r>
  <r>
    <s v="OUR COMPANY"/>
    <x v="25"/>
    <x v="25"/>
    <d v="2019-03-18T10:19:27"/>
    <x v="0"/>
    <x v="1"/>
    <x v="220"/>
    <m/>
    <n v="1"/>
    <m/>
    <s v="Password"/>
  </r>
  <r>
    <s v="OUR COMPANY"/>
    <x v="25"/>
    <x v="25"/>
    <d v="2019-03-18T20:04:09"/>
    <x v="0"/>
    <x v="49"/>
    <x v="43"/>
    <m/>
    <n v="1"/>
    <m/>
    <s v="Password"/>
  </r>
  <r>
    <s v="OUR COMPANY"/>
    <x v="25"/>
    <x v="25"/>
    <d v="2019-03-19T11:35:55"/>
    <x v="1"/>
    <x v="1"/>
    <x v="2"/>
    <m/>
    <n v="1"/>
    <m/>
    <s v="Password"/>
  </r>
  <r>
    <s v="OUR COMPANY"/>
    <x v="25"/>
    <x v="25"/>
    <d v="2019-03-19T20:31:50"/>
    <x v="1"/>
    <x v="58"/>
    <x v="221"/>
    <m/>
    <n v="1"/>
    <m/>
    <s v="Password"/>
  </r>
  <r>
    <s v="OUR COMPANY"/>
    <x v="25"/>
    <x v="25"/>
    <d v="2019-03-21T11:07:05"/>
    <x v="3"/>
    <x v="1"/>
    <x v="2"/>
    <m/>
    <n v="1"/>
    <m/>
    <s v="Password"/>
  </r>
  <r>
    <s v="OUR COMPANY"/>
    <x v="25"/>
    <x v="25"/>
    <d v="2019-03-21T20:45:53"/>
    <x v="3"/>
    <x v="296"/>
    <x v="222"/>
    <m/>
    <n v="1"/>
    <m/>
    <s v="Password"/>
  </r>
  <r>
    <s v="OUR COMPANY"/>
    <x v="25"/>
    <x v="25"/>
    <d v="2019-03-22T10:38:16"/>
    <x v="4"/>
    <x v="1"/>
    <x v="2"/>
    <m/>
    <n v="1"/>
    <m/>
    <s v="Password"/>
  </r>
  <r>
    <s v="OUR COMPANY"/>
    <x v="25"/>
    <x v="25"/>
    <d v="2019-03-22T21:04:51"/>
    <x v="4"/>
    <x v="224"/>
    <x v="39"/>
    <m/>
    <n v="1"/>
    <m/>
    <s v="Password"/>
  </r>
  <r>
    <s v="OUR COMPANY"/>
    <x v="25"/>
    <x v="25"/>
    <d v="2019-03-23T09:41:20"/>
    <x v="5"/>
    <x v="1"/>
    <x v="2"/>
    <m/>
    <n v="1"/>
    <m/>
    <s v="Password"/>
  </r>
  <r>
    <s v="OUR COMPANY"/>
    <x v="25"/>
    <x v="25"/>
    <d v="2019-03-23T22:10:54"/>
    <x v="5"/>
    <x v="297"/>
    <x v="45"/>
    <m/>
    <n v="1"/>
    <m/>
    <s v="Password"/>
  </r>
  <r>
    <s v="OUR COMPANY"/>
    <x v="25"/>
    <x v="25"/>
    <d v="2019-03-24T12:21:14"/>
    <x v="7"/>
    <x v="298"/>
    <x v="2"/>
    <m/>
    <n v="1"/>
    <m/>
    <s v="Password"/>
  </r>
  <r>
    <s v="OUR COMPANY"/>
    <x v="26"/>
    <x v="2"/>
    <d v="2019-03-01T00:18:47"/>
    <x v="12"/>
    <x v="1"/>
    <x v="2"/>
    <m/>
    <n v="1"/>
    <m/>
    <s v="Password"/>
  </r>
  <r>
    <s v="OUR COMPANY"/>
    <x v="27"/>
    <x v="2"/>
    <d v="2019-03-02T22:12:20"/>
    <x v="13"/>
    <x v="48"/>
    <x v="200"/>
    <m/>
    <n v="1"/>
    <m/>
    <s v="Password"/>
  </r>
  <r>
    <s v="OUR COMPANY"/>
    <x v="28"/>
    <x v="26"/>
    <d v="2019-02-25T11:44:52"/>
    <x v="8"/>
    <x v="1"/>
    <x v="2"/>
    <m/>
    <n v="1"/>
    <m/>
    <s v="Password"/>
  </r>
  <r>
    <s v="OUR COMPANY"/>
    <x v="28"/>
    <x v="26"/>
    <d v="2019-02-26T00:00:36"/>
    <x v="9"/>
    <x v="1"/>
    <x v="163"/>
    <m/>
    <n v="1"/>
    <m/>
    <s v="Password"/>
  </r>
  <r>
    <s v="OUR COMPANY"/>
    <x v="28"/>
    <x v="26"/>
    <d v="2019-02-26T11:57:07"/>
    <x v="9"/>
    <x v="1"/>
    <x v="75"/>
    <m/>
    <n v="1"/>
    <m/>
    <s v="Password"/>
  </r>
  <r>
    <s v="OUR COMPANY"/>
    <x v="28"/>
    <x v="26"/>
    <d v="2019-02-27T00:01:34"/>
    <x v="10"/>
    <x v="1"/>
    <x v="223"/>
    <m/>
    <n v="1"/>
    <m/>
    <s v="Password"/>
  </r>
  <r>
    <s v="OUR COMPANY"/>
    <x v="28"/>
    <x v="26"/>
    <d v="2019-02-27T08:16:54"/>
    <x v="10"/>
    <x v="1"/>
    <x v="162"/>
    <m/>
    <n v="1"/>
    <m/>
    <s v="Password"/>
  </r>
  <r>
    <s v="OUR COMPANY"/>
    <x v="28"/>
    <x v="26"/>
    <d v="2019-02-27T20:57:00"/>
    <x v="10"/>
    <x v="3"/>
    <x v="126"/>
    <m/>
    <n v="1"/>
    <m/>
    <s v="Password"/>
  </r>
  <r>
    <s v="OUR COMPANY"/>
    <x v="28"/>
    <x v="26"/>
    <d v="2019-02-28T08:37:21"/>
    <x v="11"/>
    <x v="1"/>
    <x v="2"/>
    <m/>
    <n v="1"/>
    <m/>
    <s v="Password"/>
  </r>
  <r>
    <s v="OUR COMPANY"/>
    <x v="28"/>
    <x v="26"/>
    <d v="2019-02-28T21:17:04"/>
    <x v="11"/>
    <x v="299"/>
    <x v="224"/>
    <m/>
    <n v="1"/>
    <m/>
    <s v="Password"/>
  </r>
  <r>
    <s v="OUR COMPANY"/>
    <x v="28"/>
    <x v="26"/>
    <d v="2019-03-01T09:03:02"/>
    <x v="12"/>
    <x v="1"/>
    <x v="2"/>
    <m/>
    <n v="1"/>
    <m/>
    <s v="Password"/>
  </r>
  <r>
    <s v="OUR COMPANY"/>
    <x v="28"/>
    <x v="26"/>
    <d v="2019-03-01T21:24:58"/>
    <x v="12"/>
    <x v="229"/>
    <x v="110"/>
    <m/>
    <n v="1"/>
    <m/>
    <s v="Password"/>
  </r>
  <r>
    <s v="OUR COMPANY"/>
    <x v="28"/>
    <x v="26"/>
    <d v="2019-03-02T09:00:46"/>
    <x v="13"/>
    <x v="1"/>
    <x v="2"/>
    <m/>
    <n v="1"/>
    <m/>
    <s v="Password"/>
  </r>
  <r>
    <s v="OUR COMPANY"/>
    <x v="28"/>
    <x v="26"/>
    <d v="2019-03-02T21:40:02"/>
    <x v="13"/>
    <x v="300"/>
    <x v="225"/>
    <m/>
    <n v="1"/>
    <m/>
    <s v="Password"/>
  </r>
  <r>
    <s v="OUR COMPANY"/>
    <x v="28"/>
    <x v="26"/>
    <d v="2019-03-03T08:58:39"/>
    <x v="14"/>
    <x v="1"/>
    <x v="2"/>
    <m/>
    <n v="1"/>
    <m/>
    <s v="Password"/>
  </r>
  <r>
    <s v="OUR COMPANY"/>
    <x v="28"/>
    <x v="26"/>
    <d v="2019-03-03T20:08:29"/>
    <x v="14"/>
    <x v="301"/>
    <x v="226"/>
    <m/>
    <n v="1"/>
    <m/>
    <s v="Password"/>
  </r>
  <r>
    <s v="OUR COMPANY"/>
    <x v="28"/>
    <x v="26"/>
    <d v="2019-03-04T11:53:32"/>
    <x v="28"/>
    <x v="1"/>
    <x v="2"/>
    <m/>
    <n v="1"/>
    <m/>
    <s v="Password"/>
  </r>
  <r>
    <s v="OUR COMPANY"/>
    <x v="28"/>
    <x v="26"/>
    <d v="2019-03-05T00:01:54"/>
    <x v="15"/>
    <x v="1"/>
    <x v="166"/>
    <m/>
    <n v="1"/>
    <m/>
    <s v="Password"/>
  </r>
  <r>
    <s v="OUR COMPANY"/>
    <x v="28"/>
    <x v="26"/>
    <d v="2019-03-10T13:26:46"/>
    <x v="20"/>
    <x v="286"/>
    <x v="162"/>
    <m/>
    <n v="1"/>
    <m/>
    <s v="Password"/>
  </r>
  <r>
    <s v="OUR COMPANY"/>
    <x v="28"/>
    <x v="26"/>
    <d v="2019-03-11T02:53:39"/>
    <x v="21"/>
    <x v="1"/>
    <x v="2"/>
    <m/>
    <n v="1"/>
    <m/>
    <s v="Password"/>
  </r>
  <r>
    <s v="OUR COMPANY"/>
    <x v="28"/>
    <x v="26"/>
    <d v="2019-03-11T12:45:14"/>
    <x v="21"/>
    <x v="302"/>
    <x v="130"/>
    <m/>
    <n v="1"/>
    <m/>
    <s v="Password"/>
  </r>
  <r>
    <s v="OUR COMPANY"/>
    <x v="28"/>
    <x v="26"/>
    <d v="2019-03-12T00:37:01"/>
    <x v="22"/>
    <x v="1"/>
    <x v="2"/>
    <m/>
    <n v="1"/>
    <m/>
    <s v="Password"/>
  </r>
  <r>
    <s v="OUR COMPANY"/>
    <x v="28"/>
    <x v="26"/>
    <d v="2019-03-12T14:57:46"/>
    <x v="22"/>
    <x v="182"/>
    <x v="227"/>
    <m/>
    <n v="1"/>
    <m/>
    <s v="Password"/>
  </r>
  <r>
    <s v="OUR COMPANY"/>
    <x v="28"/>
    <x v="26"/>
    <d v="2019-03-13T02:39:11"/>
    <x v="23"/>
    <x v="1"/>
    <x v="2"/>
    <m/>
    <n v="1"/>
    <m/>
    <s v="Password"/>
  </r>
  <r>
    <s v="OUR COMPANY"/>
    <x v="28"/>
    <x v="26"/>
    <d v="2019-03-13T14:31:11"/>
    <x v="23"/>
    <x v="303"/>
    <x v="228"/>
    <m/>
    <n v="1"/>
    <m/>
    <s v="Password"/>
  </r>
  <r>
    <s v="OUR COMPANY"/>
    <x v="28"/>
    <x v="26"/>
    <d v="2019-03-14T02:39:50"/>
    <x v="24"/>
    <x v="1"/>
    <x v="2"/>
    <m/>
    <n v="1"/>
    <m/>
    <s v="Password"/>
  </r>
  <r>
    <s v="OUR COMPANY"/>
    <x v="28"/>
    <x v="26"/>
    <d v="2019-03-14T14:32:49"/>
    <x v="24"/>
    <x v="304"/>
    <x v="228"/>
    <m/>
    <n v="1"/>
    <m/>
    <s v="Password"/>
  </r>
  <r>
    <s v="OUR COMPANY"/>
    <x v="28"/>
    <x v="26"/>
    <d v="2019-03-15T02:48:57"/>
    <x v="25"/>
    <x v="1"/>
    <x v="2"/>
    <m/>
    <n v="1"/>
    <m/>
    <s v="Password"/>
  </r>
  <r>
    <s v="OUR COMPANY"/>
    <x v="28"/>
    <x v="26"/>
    <d v="2019-03-15T14:12:06"/>
    <x v="25"/>
    <x v="305"/>
    <x v="229"/>
    <m/>
    <n v="1"/>
    <m/>
    <s v="Password"/>
  </r>
  <r>
    <s v="OUR COMPANY"/>
    <x v="28"/>
    <x v="26"/>
    <d v="2019-03-16T02:40:17"/>
    <x v="26"/>
    <x v="1"/>
    <x v="2"/>
    <m/>
    <n v="1"/>
    <m/>
    <s v="Password"/>
  </r>
  <r>
    <s v="OUR COMPANY"/>
    <x v="28"/>
    <x v="26"/>
    <d v="2019-03-16T14:49:32"/>
    <x v="26"/>
    <x v="306"/>
    <x v="113"/>
    <m/>
    <n v="1"/>
    <m/>
    <s v="Password"/>
  </r>
  <r>
    <s v="OUR COMPANY"/>
    <x v="28"/>
    <x v="26"/>
    <d v="2019-03-17T02:35:17"/>
    <x v="27"/>
    <x v="1"/>
    <x v="2"/>
    <m/>
    <n v="1"/>
    <m/>
    <s v="Password"/>
  </r>
  <r>
    <s v="OUR COMPANY"/>
    <x v="28"/>
    <x v="26"/>
    <d v="2019-03-18T02:52:27"/>
    <x v="0"/>
    <x v="1"/>
    <x v="170"/>
    <m/>
    <n v="1"/>
    <m/>
    <s v="Password"/>
  </r>
  <r>
    <s v="OUR COMPANY"/>
    <x v="28"/>
    <x v="26"/>
    <d v="2019-03-18T14:08:42"/>
    <x v="0"/>
    <x v="307"/>
    <x v="167"/>
    <m/>
    <n v="1"/>
    <m/>
    <s v="Password"/>
  </r>
  <r>
    <s v="OUR COMPANY"/>
    <x v="28"/>
    <x v="26"/>
    <d v="2019-03-19T02:42:48"/>
    <x v="1"/>
    <x v="1"/>
    <x v="2"/>
    <m/>
    <n v="1"/>
    <m/>
    <s v="Password"/>
  </r>
  <r>
    <s v="OUR COMPANY"/>
    <x v="28"/>
    <x v="26"/>
    <d v="2019-03-19T14:54:55"/>
    <x v="1"/>
    <x v="117"/>
    <x v="138"/>
    <m/>
    <n v="1"/>
    <m/>
    <s v="Password"/>
  </r>
  <r>
    <s v="OUR COMPANY"/>
    <x v="28"/>
    <x v="26"/>
    <d v="2019-03-20T02:40:42"/>
    <x v="2"/>
    <x v="1"/>
    <x v="2"/>
    <m/>
    <n v="1"/>
    <m/>
    <s v="Password"/>
  </r>
  <r>
    <s v="OUR COMPANY"/>
    <x v="28"/>
    <x v="26"/>
    <d v="2019-03-20T12:26:23"/>
    <x v="2"/>
    <x v="308"/>
    <x v="113"/>
    <m/>
    <n v="1"/>
    <m/>
    <s v="Password"/>
  </r>
  <r>
    <s v="OUR COMPANY"/>
    <x v="28"/>
    <x v="26"/>
    <d v="2019-03-21T00:06:12"/>
    <x v="3"/>
    <x v="1"/>
    <x v="2"/>
    <m/>
    <n v="1"/>
    <m/>
    <s v="Password"/>
  </r>
  <r>
    <s v="OUR COMPANY"/>
    <x v="28"/>
    <x v="26"/>
    <d v="2019-03-21T15:15:33"/>
    <x v="3"/>
    <x v="309"/>
    <x v="95"/>
    <m/>
    <n v="1"/>
    <m/>
    <s v="Password"/>
  </r>
  <r>
    <s v="OUR COMPANY"/>
    <x v="28"/>
    <x v="26"/>
    <d v="2019-03-22T02:51:32"/>
    <x v="4"/>
    <x v="1"/>
    <x v="2"/>
    <m/>
    <n v="1"/>
    <m/>
    <s v="Password"/>
  </r>
  <r>
    <s v="OUR COMPANY"/>
    <x v="28"/>
    <x v="26"/>
    <d v="2019-03-22T11:57:07"/>
    <x v="4"/>
    <x v="1"/>
    <x v="17"/>
    <m/>
    <n v="1"/>
    <m/>
    <s v="Password"/>
  </r>
  <r>
    <s v="OUR COMPANY"/>
    <x v="28"/>
    <x v="26"/>
    <d v="2019-03-23T00:20:14"/>
    <x v="5"/>
    <x v="1"/>
    <x v="223"/>
    <m/>
    <n v="1"/>
    <m/>
    <s v="Password"/>
  </r>
  <r>
    <s v="OUR COMPANY"/>
    <x v="28"/>
    <x v="26"/>
    <d v="2019-03-23T08:12:49"/>
    <x v="5"/>
    <x v="1"/>
    <x v="230"/>
    <m/>
    <n v="1"/>
    <m/>
    <s v="Password"/>
  </r>
  <r>
    <s v="OUR COMPANY"/>
    <x v="28"/>
    <x v="26"/>
    <d v="2019-03-24T11:28:35"/>
    <x v="7"/>
    <x v="1"/>
    <x v="231"/>
    <m/>
    <n v="1"/>
    <m/>
    <s v="Password"/>
  </r>
  <r>
    <s v="OUR COMPANY"/>
    <x v="28"/>
    <x v="26"/>
    <d v="2019-03-25T00:09:05"/>
    <x v="6"/>
    <x v="1"/>
    <x v="232"/>
    <m/>
    <n v="1"/>
    <m/>
    <s v="Password"/>
  </r>
  <r>
    <s v="OUR COMPANY"/>
    <x v="29"/>
    <x v="27"/>
    <d v="2019-02-25T15:00:03"/>
    <x v="8"/>
    <x v="101"/>
    <x v="159"/>
    <m/>
    <n v="1"/>
    <m/>
    <s v="Password"/>
  </r>
  <r>
    <s v="OUR COMPANY"/>
    <x v="29"/>
    <x v="27"/>
    <d v="2019-02-26T03:01:36"/>
    <x v="9"/>
    <x v="1"/>
    <x v="2"/>
    <m/>
    <n v="1"/>
    <m/>
    <s v="Password"/>
  </r>
  <r>
    <s v="OUR COMPANY"/>
    <x v="29"/>
    <x v="27"/>
    <d v="2019-02-26T14:45:34"/>
    <x v="9"/>
    <x v="285"/>
    <x v="30"/>
    <m/>
    <n v="1"/>
    <m/>
    <s v="Password"/>
  </r>
  <r>
    <s v="OUR COMPANY"/>
    <x v="29"/>
    <x v="27"/>
    <d v="2019-02-27T02:56:32"/>
    <x v="10"/>
    <x v="1"/>
    <x v="2"/>
    <m/>
    <n v="1"/>
    <m/>
    <s v="Password"/>
  </r>
  <r>
    <s v="OUR COMPANY"/>
    <x v="29"/>
    <x v="27"/>
    <d v="2019-02-27T15:08:25"/>
    <x v="10"/>
    <x v="162"/>
    <x v="14"/>
    <m/>
    <n v="1"/>
    <m/>
    <s v="Password"/>
  </r>
  <r>
    <s v="OUR COMPANY"/>
    <x v="29"/>
    <x v="27"/>
    <d v="2019-02-28T02:57:02"/>
    <x v="11"/>
    <x v="1"/>
    <x v="2"/>
    <m/>
    <n v="1"/>
    <m/>
    <s v="Password"/>
  </r>
  <r>
    <s v="OUR COMPANY"/>
    <x v="29"/>
    <x v="27"/>
    <d v="2019-02-28T15:00:04"/>
    <x v="11"/>
    <x v="101"/>
    <x v="112"/>
    <m/>
    <n v="1"/>
    <m/>
    <s v="Password"/>
  </r>
  <r>
    <s v="OUR COMPANY"/>
    <x v="29"/>
    <x v="27"/>
    <d v="2019-03-01T03:09:12"/>
    <x v="12"/>
    <x v="1"/>
    <x v="2"/>
    <m/>
    <n v="1"/>
    <m/>
    <s v="Password"/>
  </r>
  <r>
    <s v="OUR COMPANY"/>
    <x v="29"/>
    <x v="27"/>
    <d v="2019-03-01T15:05:07"/>
    <x v="12"/>
    <x v="112"/>
    <x v="109"/>
    <m/>
    <n v="1"/>
    <m/>
    <s v="Password"/>
  </r>
  <r>
    <s v="OUR COMPANY"/>
    <x v="29"/>
    <x v="27"/>
    <d v="2019-03-02T01:13:32"/>
    <x v="13"/>
    <x v="1"/>
    <x v="2"/>
    <m/>
    <n v="1"/>
    <m/>
    <s v="Password"/>
  </r>
  <r>
    <s v="OUR COMPANY"/>
    <x v="29"/>
    <x v="27"/>
    <d v="2019-03-02T08:21:02"/>
    <x v="13"/>
    <x v="1"/>
    <x v="233"/>
    <m/>
    <n v="1"/>
    <m/>
    <s v="Password"/>
  </r>
  <r>
    <s v="OUR COMPANY"/>
    <x v="29"/>
    <x v="27"/>
    <d v="2019-03-06T13:38:06"/>
    <x v="16"/>
    <x v="310"/>
    <x v="186"/>
    <m/>
    <n v="1"/>
    <m/>
    <s v="Password"/>
  </r>
  <r>
    <s v="OUR COMPANY"/>
    <x v="29"/>
    <x v="27"/>
    <d v="2019-03-07T03:01:51"/>
    <x v="17"/>
    <x v="1"/>
    <x v="2"/>
    <m/>
    <n v="1"/>
    <m/>
    <s v="Password"/>
  </r>
  <r>
    <s v="OUR COMPANY"/>
    <x v="29"/>
    <x v="27"/>
    <d v="2019-03-07T14:58:34"/>
    <x v="17"/>
    <x v="160"/>
    <x v="30"/>
    <m/>
    <n v="1"/>
    <m/>
    <s v="Password"/>
  </r>
  <r>
    <s v="OUR COMPANY"/>
    <x v="29"/>
    <x v="27"/>
    <d v="2019-03-08T03:23:10"/>
    <x v="18"/>
    <x v="1"/>
    <x v="2"/>
    <m/>
    <n v="1"/>
    <m/>
    <s v="Password"/>
  </r>
  <r>
    <s v="OUR COMPANY"/>
    <x v="29"/>
    <x v="27"/>
    <d v="2019-03-08T15:19:32"/>
    <x v="18"/>
    <x v="311"/>
    <x v="27"/>
    <m/>
    <n v="1"/>
    <m/>
    <s v="Password"/>
  </r>
  <r>
    <s v="OUR COMPANY"/>
    <x v="29"/>
    <x v="27"/>
    <d v="2019-03-09T03:06:35"/>
    <x v="19"/>
    <x v="1"/>
    <x v="2"/>
    <m/>
    <n v="1"/>
    <m/>
    <s v="Password"/>
  </r>
  <r>
    <s v="OUR COMPANY"/>
    <x v="29"/>
    <x v="27"/>
    <d v="2019-03-09T15:08:02"/>
    <x v="19"/>
    <x v="162"/>
    <x v="143"/>
    <m/>
    <n v="1"/>
    <m/>
    <s v="Password"/>
  </r>
  <r>
    <s v="OUR COMPANY"/>
    <x v="29"/>
    <x v="27"/>
    <d v="2019-03-10T02:53:50"/>
    <x v="20"/>
    <x v="1"/>
    <x v="2"/>
    <m/>
    <n v="1"/>
    <m/>
    <s v="Password"/>
  </r>
  <r>
    <s v="OUR COMPANY"/>
    <x v="29"/>
    <x v="27"/>
    <d v="2019-03-10T12:48:48"/>
    <x v="20"/>
    <x v="312"/>
    <x v="130"/>
    <m/>
    <n v="1"/>
    <m/>
    <s v="Password"/>
  </r>
  <r>
    <s v="OUR COMPANY"/>
    <x v="29"/>
    <x v="27"/>
    <d v="2019-03-11T00:11:04"/>
    <x v="21"/>
    <x v="1"/>
    <x v="2"/>
    <m/>
    <n v="1"/>
    <m/>
    <s v="Password"/>
  </r>
  <r>
    <s v="OUR COMPANY"/>
    <x v="29"/>
    <x v="27"/>
    <d v="2019-03-11T14:57:56"/>
    <x v="21"/>
    <x v="182"/>
    <x v="161"/>
    <m/>
    <n v="1"/>
    <m/>
    <s v="Password"/>
  </r>
  <r>
    <s v="OUR COMPANY"/>
    <x v="29"/>
    <x v="27"/>
    <d v="2019-03-12T02:58:38"/>
    <x v="22"/>
    <x v="1"/>
    <x v="2"/>
    <m/>
    <n v="1"/>
    <m/>
    <s v="Password"/>
  </r>
  <r>
    <s v="OUR COMPANY"/>
    <x v="29"/>
    <x v="27"/>
    <d v="2019-03-12T14:58:22"/>
    <x v="22"/>
    <x v="160"/>
    <x v="22"/>
    <m/>
    <n v="1"/>
    <m/>
    <s v="Password"/>
  </r>
  <r>
    <s v="OUR COMPANY"/>
    <x v="29"/>
    <x v="27"/>
    <d v="2019-03-13T03:01:33"/>
    <x v="23"/>
    <x v="1"/>
    <x v="2"/>
    <m/>
    <n v="1"/>
    <m/>
    <s v="Password"/>
  </r>
  <r>
    <s v="OUR COMPANY"/>
    <x v="29"/>
    <x v="27"/>
    <d v="2019-03-13T15:05:42"/>
    <x v="23"/>
    <x v="112"/>
    <x v="30"/>
    <m/>
    <n v="1"/>
    <m/>
    <s v="Password"/>
  </r>
  <r>
    <s v="OUR COMPANY"/>
    <x v="29"/>
    <x v="27"/>
    <d v="2019-03-14T02:58:53"/>
    <x v="24"/>
    <x v="1"/>
    <x v="2"/>
    <m/>
    <n v="1"/>
    <m/>
    <s v="Password"/>
  </r>
  <r>
    <s v="OUR COMPANY"/>
    <x v="29"/>
    <x v="27"/>
    <d v="2019-03-14T14:57:06"/>
    <x v="24"/>
    <x v="182"/>
    <x v="22"/>
    <m/>
    <n v="1"/>
    <m/>
    <s v="Password"/>
  </r>
  <r>
    <s v="OUR COMPANY"/>
    <x v="29"/>
    <x v="27"/>
    <d v="2019-03-15T03:09:42"/>
    <x v="25"/>
    <x v="1"/>
    <x v="2"/>
    <m/>
    <n v="1"/>
    <m/>
    <s v="Password"/>
  </r>
  <r>
    <s v="OUR COMPANY"/>
    <x v="29"/>
    <x v="27"/>
    <d v="2019-03-15T15:04:16"/>
    <x v="25"/>
    <x v="108"/>
    <x v="109"/>
    <m/>
    <n v="1"/>
    <m/>
    <s v="Password"/>
  </r>
  <r>
    <s v="OUR COMPANY"/>
    <x v="29"/>
    <x v="27"/>
    <d v="2019-03-16T03:00:28"/>
    <x v="26"/>
    <x v="1"/>
    <x v="2"/>
    <m/>
    <n v="1"/>
    <m/>
    <s v="Password"/>
  </r>
  <r>
    <s v="OUR COMPANY"/>
    <x v="29"/>
    <x v="27"/>
    <d v="2019-03-16T15:05:04"/>
    <x v="26"/>
    <x v="112"/>
    <x v="148"/>
    <m/>
    <n v="1"/>
    <m/>
    <s v="Password"/>
  </r>
  <r>
    <s v="OUR COMPANY"/>
    <x v="29"/>
    <x v="27"/>
    <d v="2019-03-17T03:00:28"/>
    <x v="27"/>
    <x v="1"/>
    <x v="2"/>
    <m/>
    <n v="1"/>
    <m/>
    <s v="Password"/>
  </r>
  <r>
    <s v="OUR COMPANY"/>
    <x v="29"/>
    <x v="27"/>
    <d v="2019-03-17T15:11:52"/>
    <x v="27"/>
    <x v="281"/>
    <x v="148"/>
    <m/>
    <n v="1"/>
    <m/>
    <s v="Password"/>
  </r>
  <r>
    <s v="OUR COMPANY"/>
    <x v="29"/>
    <x v="27"/>
    <d v="2019-03-18T03:04:32"/>
    <x v="0"/>
    <x v="1"/>
    <x v="2"/>
    <m/>
    <n v="1"/>
    <m/>
    <s v="Password"/>
  </r>
  <r>
    <s v="OUR COMPANY"/>
    <x v="29"/>
    <x v="27"/>
    <d v="2019-03-18T15:11:21"/>
    <x v="0"/>
    <x v="281"/>
    <x v="24"/>
    <m/>
    <n v="1"/>
    <m/>
    <s v="Password"/>
  </r>
  <r>
    <s v="OUR COMPANY"/>
    <x v="29"/>
    <x v="27"/>
    <d v="2019-03-19T03:03:41"/>
    <x v="1"/>
    <x v="1"/>
    <x v="2"/>
    <m/>
    <n v="1"/>
    <m/>
    <s v="Password"/>
  </r>
  <r>
    <s v="OUR COMPANY"/>
    <x v="29"/>
    <x v="27"/>
    <d v="2019-03-19T14:59:37"/>
    <x v="1"/>
    <x v="113"/>
    <x v="145"/>
    <m/>
    <n v="1"/>
    <m/>
    <s v="Password"/>
  </r>
  <r>
    <s v="OUR COMPANY"/>
    <x v="29"/>
    <x v="27"/>
    <d v="2019-03-20T03:00:05"/>
    <x v="2"/>
    <x v="1"/>
    <x v="2"/>
    <m/>
    <n v="1"/>
    <m/>
    <s v="Password"/>
  </r>
  <r>
    <s v="OUR COMPANY"/>
    <x v="29"/>
    <x v="27"/>
    <d v="2019-03-20T15:21:35"/>
    <x v="2"/>
    <x v="313"/>
    <x v="148"/>
    <m/>
    <n v="1"/>
    <m/>
    <s v="Password"/>
  </r>
  <r>
    <s v="OUR COMPANY"/>
    <x v="29"/>
    <x v="27"/>
    <d v="2019-03-21T03:01:06"/>
    <x v="3"/>
    <x v="1"/>
    <x v="2"/>
    <m/>
    <n v="1"/>
    <m/>
    <s v="Password"/>
  </r>
  <r>
    <s v="OUR COMPANY"/>
    <x v="29"/>
    <x v="27"/>
    <d v="2019-03-21T15:05:40"/>
    <x v="3"/>
    <x v="112"/>
    <x v="30"/>
    <m/>
    <n v="1"/>
    <m/>
    <s v="Password"/>
  </r>
  <r>
    <s v="OUR COMPANY"/>
    <x v="29"/>
    <x v="27"/>
    <d v="2019-03-22T03:04:18"/>
    <x v="4"/>
    <x v="1"/>
    <x v="2"/>
    <m/>
    <n v="1"/>
    <m/>
    <s v="Password"/>
  </r>
  <r>
    <s v="OUR COMPANY"/>
    <x v="29"/>
    <x v="27"/>
    <d v="2019-03-22T14:44:10"/>
    <x v="4"/>
    <x v="126"/>
    <x v="24"/>
    <m/>
    <n v="1"/>
    <m/>
    <s v="Password"/>
  </r>
  <r>
    <s v="OUR COMPANY"/>
    <x v="29"/>
    <x v="27"/>
    <d v="2019-03-23T03:02:59"/>
    <x v="5"/>
    <x v="1"/>
    <x v="2"/>
    <m/>
    <n v="1"/>
    <m/>
    <s v="Password"/>
  </r>
  <r>
    <s v="OUR COMPANY"/>
    <x v="29"/>
    <x v="27"/>
    <d v="2019-03-23T11:53:48"/>
    <x v="5"/>
    <x v="1"/>
    <x v="104"/>
    <m/>
    <n v="1"/>
    <m/>
    <s v="Password"/>
  </r>
  <r>
    <s v="OUR COMPANY"/>
    <x v="29"/>
    <x v="27"/>
    <d v="2019-03-24T02:25:38"/>
    <x v="7"/>
    <x v="1"/>
    <x v="166"/>
    <m/>
    <n v="1"/>
    <m/>
    <s v="Password"/>
  </r>
  <r>
    <s v="OUR COMPANY"/>
    <x v="29"/>
    <x v="27"/>
    <d v="2019-03-24T14:56:29"/>
    <x v="7"/>
    <x v="127"/>
    <x v="234"/>
    <m/>
    <n v="1"/>
    <m/>
    <s v="Password"/>
  </r>
  <r>
    <s v="OUR COMPANY"/>
    <x v="29"/>
    <x v="27"/>
    <d v="2019-03-25T03:09:34"/>
    <x v="6"/>
    <x v="1"/>
    <x v="2"/>
    <m/>
    <n v="1"/>
    <m/>
    <s v="Password"/>
  </r>
  <r>
    <s v="OUR COMPANY"/>
    <x v="30"/>
    <x v="28"/>
    <d v="2019-02-25T10:16:58"/>
    <x v="8"/>
    <x v="1"/>
    <x v="109"/>
    <m/>
    <n v="1"/>
    <m/>
    <s v="Password"/>
  </r>
  <r>
    <s v="OUR COMPANY"/>
    <x v="30"/>
    <x v="28"/>
    <d v="2019-02-26T13:13:44"/>
    <x v="9"/>
    <x v="254"/>
    <x v="158"/>
    <m/>
    <n v="1"/>
    <m/>
    <s v="Password"/>
  </r>
  <r>
    <s v="OUR COMPANY"/>
    <x v="30"/>
    <x v="28"/>
    <d v="2019-02-26T23:03:13"/>
    <x v="9"/>
    <x v="314"/>
    <x v="2"/>
    <m/>
    <n v="1"/>
    <m/>
    <s v="Password"/>
  </r>
  <r>
    <s v="OUR COMPANY"/>
    <x v="30"/>
    <x v="28"/>
    <d v="2019-02-28T14:43:00"/>
    <x v="11"/>
    <x v="128"/>
    <x v="2"/>
    <m/>
    <n v="1"/>
    <m/>
    <s v="Password"/>
  </r>
  <r>
    <s v="OUR COMPANY"/>
    <x v="30"/>
    <x v="28"/>
    <d v="2019-03-01T00:08:13"/>
    <x v="12"/>
    <x v="1"/>
    <x v="2"/>
    <m/>
    <n v="1"/>
    <m/>
    <s v="Password"/>
  </r>
  <r>
    <s v="OUR COMPANY"/>
    <x v="30"/>
    <x v="28"/>
    <d v="2019-03-01T14:41:31"/>
    <x v="12"/>
    <x v="315"/>
    <x v="210"/>
    <m/>
    <n v="1"/>
    <m/>
    <s v="Password"/>
  </r>
  <r>
    <s v="OUR COMPANY"/>
    <x v="30"/>
    <x v="28"/>
    <d v="2019-03-01T23:50:54"/>
    <x v="12"/>
    <x v="261"/>
    <x v="2"/>
    <m/>
    <n v="1"/>
    <m/>
    <s v="Password"/>
  </r>
  <r>
    <s v="OUR COMPANY"/>
    <x v="30"/>
    <x v="28"/>
    <d v="2019-03-02T14:18:05"/>
    <x v="13"/>
    <x v="316"/>
    <x v="2"/>
    <m/>
    <n v="1"/>
    <m/>
    <s v="Password"/>
  </r>
  <r>
    <s v="OUR COMPANY"/>
    <x v="30"/>
    <x v="28"/>
    <d v="2019-03-02T23:51:03"/>
    <x v="13"/>
    <x v="317"/>
    <x v="2"/>
    <m/>
    <n v="1"/>
    <m/>
    <s v="Password"/>
  </r>
  <r>
    <s v="OUR COMPANY"/>
    <x v="30"/>
    <x v="28"/>
    <d v="2019-03-03T14:31:02"/>
    <x v="14"/>
    <x v="303"/>
    <x v="2"/>
    <m/>
    <n v="1"/>
    <m/>
    <s v="Password"/>
  </r>
  <r>
    <s v="OUR COMPANY"/>
    <x v="30"/>
    <x v="28"/>
    <d v="2019-03-05T12:45:05"/>
    <x v="15"/>
    <x v="302"/>
    <x v="2"/>
    <m/>
    <n v="1"/>
    <m/>
    <s v="Password"/>
  </r>
  <r>
    <s v="OUR COMPANY"/>
    <x v="30"/>
    <x v="28"/>
    <d v="2019-03-06T00:17:07"/>
    <x v="16"/>
    <x v="1"/>
    <x v="2"/>
    <m/>
    <n v="1"/>
    <m/>
    <s v="Password"/>
  </r>
  <r>
    <s v="OUR COMPANY"/>
    <x v="30"/>
    <x v="28"/>
    <d v="2019-03-06T14:38:48"/>
    <x v="16"/>
    <x v="318"/>
    <x v="235"/>
    <m/>
    <n v="1"/>
    <m/>
    <s v="Password"/>
  </r>
  <r>
    <s v="OUR COMPANY"/>
    <x v="30"/>
    <x v="28"/>
    <d v="2019-03-07T14:16:19"/>
    <x v="17"/>
    <x v="319"/>
    <x v="2"/>
    <m/>
    <n v="1"/>
    <m/>
    <s v="Password"/>
  </r>
  <r>
    <s v="OUR COMPANY"/>
    <x v="30"/>
    <x v="28"/>
    <d v="2019-03-08T00:03:43"/>
    <x v="18"/>
    <x v="1"/>
    <x v="2"/>
    <m/>
    <n v="1"/>
    <m/>
    <s v="Password"/>
  </r>
  <r>
    <s v="OUR COMPANY"/>
    <x v="30"/>
    <x v="28"/>
    <d v="2019-03-08T14:41:19"/>
    <x v="18"/>
    <x v="315"/>
    <x v="81"/>
    <m/>
    <n v="1"/>
    <m/>
    <s v="Password"/>
  </r>
  <r>
    <s v="OUR COMPANY"/>
    <x v="30"/>
    <x v="28"/>
    <d v="2019-03-09T00:05:37"/>
    <x v="19"/>
    <x v="1"/>
    <x v="2"/>
    <m/>
    <n v="1"/>
    <m/>
    <s v="Password"/>
  </r>
  <r>
    <s v="OUR COMPANY"/>
    <x v="30"/>
    <x v="28"/>
    <d v="2019-03-10T15:31:32"/>
    <x v="20"/>
    <x v="320"/>
    <x v="94"/>
    <m/>
    <n v="1"/>
    <m/>
    <s v="Password"/>
  </r>
  <r>
    <s v="OUR COMPANY"/>
    <x v="30"/>
    <x v="28"/>
    <d v="2019-03-10T23:24:49"/>
    <x v="20"/>
    <x v="321"/>
    <x v="2"/>
    <m/>
    <n v="1"/>
    <m/>
    <s v="Password"/>
  </r>
  <r>
    <s v="OUR COMPANY"/>
    <x v="30"/>
    <x v="28"/>
    <d v="2019-03-11T14:25:54"/>
    <x v="21"/>
    <x v="214"/>
    <x v="2"/>
    <m/>
    <n v="1"/>
    <m/>
    <s v="Password"/>
  </r>
  <r>
    <s v="OUR COMPANY"/>
    <x v="30"/>
    <x v="28"/>
    <d v="2019-03-11T23:54:31"/>
    <x v="21"/>
    <x v="83"/>
    <x v="2"/>
    <m/>
    <n v="1"/>
    <m/>
    <s v="Password"/>
  </r>
  <r>
    <s v="OUR COMPANY"/>
    <x v="30"/>
    <x v="28"/>
    <d v="2019-03-12T14:38:07"/>
    <x v="22"/>
    <x v="318"/>
    <x v="2"/>
    <m/>
    <n v="1"/>
    <m/>
    <s v="Password"/>
  </r>
  <r>
    <s v="OUR COMPANY"/>
    <x v="30"/>
    <x v="28"/>
    <d v="2019-03-13T14:24:25"/>
    <x v="23"/>
    <x v="322"/>
    <x v="2"/>
    <m/>
    <n v="1"/>
    <m/>
    <s v="Password"/>
  </r>
  <r>
    <s v="OUR COMPANY"/>
    <x v="30"/>
    <x v="28"/>
    <d v="2019-03-13T23:51:53"/>
    <x v="23"/>
    <x v="317"/>
    <x v="2"/>
    <m/>
    <n v="1"/>
    <m/>
    <s v="Password"/>
  </r>
  <r>
    <s v="OUR COMPANY"/>
    <x v="30"/>
    <x v="28"/>
    <d v="2019-03-14T15:28:50"/>
    <x v="24"/>
    <x v="323"/>
    <x v="2"/>
    <m/>
    <n v="1"/>
    <m/>
    <s v="Password"/>
  </r>
  <r>
    <s v="OUR COMPANY"/>
    <x v="30"/>
    <x v="28"/>
    <d v="2019-03-15T00:06:18"/>
    <x v="25"/>
    <x v="1"/>
    <x v="2"/>
    <m/>
    <n v="1"/>
    <m/>
    <s v="Password"/>
  </r>
  <r>
    <s v="OUR COMPANY"/>
    <x v="30"/>
    <x v="28"/>
    <d v="2019-03-15T14:43:59"/>
    <x v="25"/>
    <x v="128"/>
    <x v="95"/>
    <m/>
    <n v="1"/>
    <m/>
    <s v="Password"/>
  </r>
  <r>
    <s v="OUR COMPANY"/>
    <x v="30"/>
    <x v="28"/>
    <d v="2019-03-16T00:02:49"/>
    <x v="26"/>
    <x v="1"/>
    <x v="2"/>
    <m/>
    <n v="1"/>
    <m/>
    <s v="Password"/>
  </r>
  <r>
    <s v="OUR COMPANY"/>
    <x v="30"/>
    <x v="28"/>
    <d v="2019-03-18T14:30:59"/>
    <x v="0"/>
    <x v="110"/>
    <x v="79"/>
    <m/>
    <n v="1"/>
    <m/>
    <s v="Password"/>
  </r>
  <r>
    <s v="OUR COMPANY"/>
    <x v="30"/>
    <x v="28"/>
    <d v="2019-03-18T23:41:34"/>
    <x v="0"/>
    <x v="324"/>
    <x v="2"/>
    <m/>
    <n v="1"/>
    <m/>
    <s v="Password"/>
  </r>
  <r>
    <s v="OUR COMPANY"/>
    <x v="30"/>
    <x v="28"/>
    <d v="2019-03-19T14:31:02"/>
    <x v="1"/>
    <x v="303"/>
    <x v="2"/>
    <m/>
    <n v="1"/>
    <m/>
    <s v="Password"/>
  </r>
  <r>
    <s v="OUR COMPANY"/>
    <x v="30"/>
    <x v="28"/>
    <d v="2019-03-19T23:46:29"/>
    <x v="1"/>
    <x v="241"/>
    <x v="2"/>
    <m/>
    <n v="1"/>
    <m/>
    <s v="Password"/>
  </r>
  <r>
    <s v="OUR COMPANY"/>
    <x v="30"/>
    <x v="28"/>
    <d v="2019-03-20T14:42:29"/>
    <x v="2"/>
    <x v="325"/>
    <x v="2"/>
    <m/>
    <n v="1"/>
    <m/>
    <s v="Password"/>
  </r>
  <r>
    <s v="OUR COMPANY"/>
    <x v="30"/>
    <x v="28"/>
    <d v="2019-03-20T22:55:24"/>
    <x v="2"/>
    <x v="326"/>
    <x v="2"/>
    <m/>
    <n v="1"/>
    <m/>
    <s v="Password"/>
  </r>
  <r>
    <s v="OUR COMPANY"/>
    <x v="30"/>
    <x v="28"/>
    <d v="2019-03-21T14:10:18"/>
    <x v="3"/>
    <x v="282"/>
    <x v="2"/>
    <m/>
    <n v="1"/>
    <m/>
    <s v="Password"/>
  </r>
  <r>
    <s v="OUR COMPANY"/>
    <x v="30"/>
    <x v="28"/>
    <d v="2019-03-21T22:49:13"/>
    <x v="3"/>
    <x v="327"/>
    <x v="2"/>
    <m/>
    <n v="1"/>
    <m/>
    <s v="Password"/>
  </r>
  <r>
    <s v="OUR COMPANY"/>
    <x v="30"/>
    <x v="28"/>
    <d v="2019-03-22T14:57:34"/>
    <x v="4"/>
    <x v="182"/>
    <x v="2"/>
    <m/>
    <n v="1"/>
    <m/>
    <s v="Password"/>
  </r>
  <r>
    <s v="OUR COMPANY"/>
    <x v="30"/>
    <x v="28"/>
    <d v="2019-03-23T00:40:52"/>
    <x v="5"/>
    <x v="1"/>
    <x v="2"/>
    <m/>
    <n v="1"/>
    <m/>
    <s v="Password"/>
  </r>
  <r>
    <s v="OUR COMPANY"/>
    <x v="30"/>
    <x v="28"/>
    <d v="2019-03-23T12:18:05"/>
    <x v="5"/>
    <x v="328"/>
    <x v="236"/>
    <m/>
    <n v="1"/>
    <m/>
    <s v="Password"/>
  </r>
  <r>
    <s v="OUR COMPANY"/>
    <x v="30"/>
    <x v="28"/>
    <d v="2019-03-24T00:50:22"/>
    <x v="7"/>
    <x v="1"/>
    <x v="2"/>
    <m/>
    <n v="1"/>
    <m/>
    <s v="Password"/>
  </r>
  <r>
    <s v="OUR COMPANY"/>
    <x v="30"/>
    <x v="28"/>
    <d v="2019-03-24T15:00:47"/>
    <x v="7"/>
    <x v="101"/>
    <x v="237"/>
    <m/>
    <n v="1"/>
    <m/>
    <s v="Password"/>
  </r>
  <r>
    <s v="OUR COMPANY"/>
    <x v="31"/>
    <x v="29"/>
    <d v="2019-02-25T12:00:23"/>
    <x v="8"/>
    <x v="329"/>
    <x v="2"/>
    <m/>
    <n v="1"/>
    <m/>
    <s v="Password"/>
  </r>
  <r>
    <s v="OUR COMPANY"/>
    <x v="31"/>
    <x v="29"/>
    <d v="2019-02-26T00:53:57"/>
    <x v="9"/>
    <x v="1"/>
    <x v="2"/>
    <m/>
    <n v="1"/>
    <m/>
    <s v="Password"/>
  </r>
  <r>
    <s v="OUR COMPANY"/>
    <x v="31"/>
    <x v="29"/>
    <d v="2019-02-27T12:57:51"/>
    <x v="10"/>
    <x v="330"/>
    <x v="238"/>
    <m/>
    <n v="1"/>
    <m/>
    <s v="Password"/>
  </r>
  <r>
    <s v="OUR COMPANY"/>
    <x v="31"/>
    <x v="29"/>
    <d v="2019-02-28T01:17:26"/>
    <x v="11"/>
    <x v="1"/>
    <x v="2"/>
    <m/>
    <n v="1"/>
    <m/>
    <s v="Password"/>
  </r>
  <r>
    <s v="OUR COMPANY"/>
    <x v="31"/>
    <x v="29"/>
    <d v="2019-02-28T12:28:00"/>
    <x v="11"/>
    <x v="331"/>
    <x v="239"/>
    <m/>
    <n v="1"/>
    <m/>
    <s v="Password"/>
  </r>
  <r>
    <s v="OUR COMPANY"/>
    <x v="31"/>
    <x v="29"/>
    <d v="2019-03-01T00:46:17"/>
    <x v="12"/>
    <x v="1"/>
    <x v="2"/>
    <m/>
    <n v="1"/>
    <m/>
    <s v="Password"/>
  </r>
  <r>
    <s v="OUR COMPANY"/>
    <x v="31"/>
    <x v="29"/>
    <d v="2019-03-01T11:51:17"/>
    <x v="12"/>
    <x v="1"/>
    <x v="240"/>
    <m/>
    <n v="1"/>
    <m/>
    <s v="Password"/>
  </r>
  <r>
    <s v="OUR COMPANY"/>
    <x v="31"/>
    <x v="29"/>
    <d v="2019-03-02T00:38:07"/>
    <x v="13"/>
    <x v="1"/>
    <x v="74"/>
    <m/>
    <n v="1"/>
    <m/>
    <s v="Password"/>
  </r>
  <r>
    <s v="OUR COMPANY"/>
    <x v="31"/>
    <x v="29"/>
    <d v="2019-03-02T12:24:46"/>
    <x v="13"/>
    <x v="104"/>
    <x v="241"/>
    <m/>
    <n v="1"/>
    <m/>
    <s v="Password"/>
  </r>
  <r>
    <s v="OUR COMPANY"/>
    <x v="31"/>
    <x v="29"/>
    <d v="2019-03-03T00:39:07"/>
    <x v="14"/>
    <x v="1"/>
    <x v="2"/>
    <m/>
    <n v="1"/>
    <m/>
    <s v="Password"/>
  </r>
  <r>
    <s v="OUR COMPANY"/>
    <x v="31"/>
    <x v="29"/>
    <d v="2019-03-03T11:19:09"/>
    <x v="14"/>
    <x v="1"/>
    <x v="242"/>
    <m/>
    <n v="1"/>
    <m/>
    <s v="Password"/>
  </r>
  <r>
    <s v="OUR COMPANY"/>
    <x v="31"/>
    <x v="29"/>
    <d v="2019-03-03T22:40:48"/>
    <x v="14"/>
    <x v="332"/>
    <x v="243"/>
    <m/>
    <n v="1"/>
    <m/>
    <s v="Password"/>
  </r>
  <r>
    <s v="OUR COMPANY"/>
    <x v="31"/>
    <x v="29"/>
    <d v="2019-03-04T12:12:43"/>
    <x v="28"/>
    <x v="333"/>
    <x v="2"/>
    <m/>
    <n v="1"/>
    <m/>
    <s v="Password"/>
  </r>
  <r>
    <s v="OUR COMPANY"/>
    <x v="31"/>
    <x v="29"/>
    <d v="2019-03-05T00:15:42"/>
    <x v="15"/>
    <x v="1"/>
    <x v="2"/>
    <m/>
    <n v="1"/>
    <m/>
    <s v="Password"/>
  </r>
  <r>
    <s v="OUR COMPANY"/>
    <x v="31"/>
    <x v="29"/>
    <d v="2019-03-06T12:56:15"/>
    <x v="16"/>
    <x v="334"/>
    <x v="244"/>
    <m/>
    <n v="1"/>
    <m/>
    <s v="Password"/>
  </r>
  <r>
    <s v="OUR COMPANY"/>
    <x v="31"/>
    <x v="29"/>
    <d v="2019-03-07T01:04:38"/>
    <x v="17"/>
    <x v="1"/>
    <x v="2"/>
    <m/>
    <n v="1"/>
    <m/>
    <s v="Password"/>
  </r>
  <r>
    <s v="OUR COMPANY"/>
    <x v="31"/>
    <x v="29"/>
    <d v="2019-03-07T13:01:28"/>
    <x v="17"/>
    <x v="335"/>
    <x v="245"/>
    <m/>
    <n v="1"/>
    <m/>
    <s v="Password"/>
  </r>
  <r>
    <s v="OUR COMPANY"/>
    <x v="31"/>
    <x v="29"/>
    <d v="2019-03-08T00:28:30"/>
    <x v="18"/>
    <x v="1"/>
    <x v="2"/>
    <m/>
    <n v="1"/>
    <m/>
    <s v="Password"/>
  </r>
  <r>
    <s v="OUR COMPANY"/>
    <x v="31"/>
    <x v="29"/>
    <d v="2019-03-08T13:47:22"/>
    <x v="18"/>
    <x v="274"/>
    <x v="84"/>
    <m/>
    <n v="1"/>
    <m/>
    <s v="Password"/>
  </r>
  <r>
    <s v="OUR COMPANY"/>
    <x v="31"/>
    <x v="29"/>
    <d v="2019-03-09T01:10:42"/>
    <x v="19"/>
    <x v="1"/>
    <x v="2"/>
    <m/>
    <n v="1"/>
    <m/>
    <s v="Password"/>
  </r>
  <r>
    <s v="OUR COMPANY"/>
    <x v="31"/>
    <x v="29"/>
    <d v="2019-03-09T13:42:58"/>
    <x v="19"/>
    <x v="264"/>
    <x v="246"/>
    <m/>
    <n v="1"/>
    <m/>
    <s v="Password"/>
  </r>
  <r>
    <s v="OUR COMPANY"/>
    <x v="31"/>
    <x v="29"/>
    <d v="2019-03-10T01:19:53"/>
    <x v="20"/>
    <x v="1"/>
    <x v="2"/>
    <m/>
    <n v="1"/>
    <m/>
    <s v="Password"/>
  </r>
  <r>
    <s v="OUR COMPANY"/>
    <x v="31"/>
    <x v="29"/>
    <d v="2019-03-10T13:45:00"/>
    <x v="20"/>
    <x v="336"/>
    <x v="247"/>
    <m/>
    <n v="1"/>
    <m/>
    <s v="Password"/>
  </r>
  <r>
    <s v="OUR COMPANY"/>
    <x v="31"/>
    <x v="29"/>
    <d v="2019-03-11T00:32:37"/>
    <x v="21"/>
    <x v="1"/>
    <x v="2"/>
    <m/>
    <n v="1"/>
    <m/>
    <s v="Password"/>
  </r>
  <r>
    <s v="OUR COMPANY"/>
    <x v="31"/>
    <x v="29"/>
    <d v="2019-03-11T13:38:59"/>
    <x v="21"/>
    <x v="310"/>
    <x v="248"/>
    <m/>
    <n v="1"/>
    <m/>
    <s v="Password"/>
  </r>
  <r>
    <s v="OUR COMPANY"/>
    <x v="31"/>
    <x v="29"/>
    <d v="2019-03-12T00:55:25"/>
    <x v="22"/>
    <x v="1"/>
    <x v="2"/>
    <m/>
    <n v="1"/>
    <m/>
    <s v="Password"/>
  </r>
  <r>
    <s v="OUR COMPANY"/>
    <x v="31"/>
    <x v="29"/>
    <d v="2019-03-13T12:13:06"/>
    <x v="23"/>
    <x v="337"/>
    <x v="220"/>
    <m/>
    <n v="1"/>
    <m/>
    <s v="Password"/>
  </r>
  <r>
    <s v="OUR COMPANY"/>
    <x v="31"/>
    <x v="29"/>
    <d v="2019-03-14T01:00:39"/>
    <x v="24"/>
    <x v="1"/>
    <x v="2"/>
    <m/>
    <n v="1"/>
    <m/>
    <s v="Password"/>
  </r>
  <r>
    <s v="OUR COMPANY"/>
    <x v="31"/>
    <x v="29"/>
    <d v="2019-03-14T12:27:56"/>
    <x v="24"/>
    <x v="338"/>
    <x v="212"/>
    <m/>
    <n v="1"/>
    <m/>
    <s v="Password"/>
  </r>
  <r>
    <s v="OUR COMPANY"/>
    <x v="31"/>
    <x v="29"/>
    <d v="2019-03-14T23:50:11"/>
    <x v="24"/>
    <x v="261"/>
    <x v="2"/>
    <m/>
    <n v="1"/>
    <m/>
    <s v="Password"/>
  </r>
  <r>
    <s v="OUR COMPANY"/>
    <x v="31"/>
    <x v="29"/>
    <d v="2019-03-15T11:51:18"/>
    <x v="25"/>
    <x v="1"/>
    <x v="2"/>
    <m/>
    <n v="1"/>
    <m/>
    <s v="Password"/>
  </r>
  <r>
    <s v="OUR COMPANY"/>
    <x v="31"/>
    <x v="29"/>
    <d v="2019-03-15T23:37:30"/>
    <x v="25"/>
    <x v="339"/>
    <x v="74"/>
    <m/>
    <n v="1"/>
    <m/>
    <s v="Password"/>
  </r>
  <r>
    <s v="OUR COMPANY"/>
    <x v="31"/>
    <x v="29"/>
    <d v="2019-03-16T13:07:35"/>
    <x v="26"/>
    <x v="340"/>
    <x v="2"/>
    <m/>
    <n v="1"/>
    <m/>
    <s v="Password"/>
  </r>
  <r>
    <s v="OUR COMPANY"/>
    <x v="31"/>
    <x v="29"/>
    <d v="2019-03-17T00:51:07"/>
    <x v="27"/>
    <x v="1"/>
    <x v="2"/>
    <m/>
    <n v="1"/>
    <m/>
    <s v="Password"/>
  </r>
  <r>
    <s v="OUR COMPANY"/>
    <x v="31"/>
    <x v="29"/>
    <d v="2019-03-18T13:07:40"/>
    <x v="0"/>
    <x v="340"/>
    <x v="249"/>
    <m/>
    <n v="1"/>
    <m/>
    <s v="Password"/>
  </r>
  <r>
    <s v="OUR COMPANY"/>
    <x v="31"/>
    <x v="29"/>
    <d v="2019-03-19T00:42:28"/>
    <x v="1"/>
    <x v="1"/>
    <x v="2"/>
    <m/>
    <n v="1"/>
    <m/>
    <s v="Password"/>
  </r>
  <r>
    <s v="OUR COMPANY"/>
    <x v="31"/>
    <x v="29"/>
    <d v="2019-03-20T11:47:34"/>
    <x v="2"/>
    <x v="1"/>
    <x v="250"/>
    <m/>
    <n v="1"/>
    <m/>
    <s v="Password"/>
  </r>
  <r>
    <s v="OUR COMPANY"/>
    <x v="31"/>
    <x v="29"/>
    <d v="2019-03-21T01:06:15"/>
    <x v="3"/>
    <x v="1"/>
    <x v="160"/>
    <m/>
    <n v="1"/>
    <m/>
    <s v="Password"/>
  </r>
  <r>
    <s v="OUR COMPANY"/>
    <x v="31"/>
    <x v="29"/>
    <d v="2019-03-21T12:43:23"/>
    <x v="3"/>
    <x v="341"/>
    <x v="251"/>
    <m/>
    <n v="1"/>
    <m/>
    <s v="Password"/>
  </r>
  <r>
    <s v="OUR COMPANY"/>
    <x v="31"/>
    <x v="29"/>
    <d v="2019-03-22T01:31:13"/>
    <x v="4"/>
    <x v="1"/>
    <x v="2"/>
    <m/>
    <n v="1"/>
    <m/>
    <s v="Password"/>
  </r>
  <r>
    <s v="OUR COMPANY"/>
    <x v="31"/>
    <x v="29"/>
    <d v="2019-03-22T12:41:54"/>
    <x v="4"/>
    <x v="342"/>
    <x v="252"/>
    <m/>
    <n v="1"/>
    <m/>
    <s v="Password"/>
  </r>
  <r>
    <s v="OUR COMPANY"/>
    <x v="31"/>
    <x v="29"/>
    <d v="2019-03-23T00:44:11"/>
    <x v="5"/>
    <x v="1"/>
    <x v="2"/>
    <m/>
    <n v="1"/>
    <m/>
    <s v="Password"/>
  </r>
  <r>
    <s v="OUR COMPANY"/>
    <x v="31"/>
    <x v="29"/>
    <d v="2019-03-23T12:46:34"/>
    <x v="5"/>
    <x v="343"/>
    <x v="253"/>
    <m/>
    <n v="1"/>
    <m/>
    <s v="Password"/>
  </r>
  <r>
    <s v="OUR COMPANY"/>
    <x v="31"/>
    <x v="29"/>
    <d v="2019-03-24T00:59:58"/>
    <x v="7"/>
    <x v="1"/>
    <x v="2"/>
    <m/>
    <n v="1"/>
    <m/>
    <s v="Password"/>
  </r>
  <r>
    <s v="OUR COMPANY"/>
    <x v="31"/>
    <x v="29"/>
    <d v="2019-03-24T11:17:37"/>
    <x v="7"/>
    <x v="1"/>
    <x v="254"/>
    <m/>
    <n v="1"/>
    <m/>
    <s v="Password"/>
  </r>
  <r>
    <s v="OUR COMPANY"/>
    <x v="31"/>
    <x v="29"/>
    <d v="2019-03-24T23:24:19"/>
    <x v="7"/>
    <x v="321"/>
    <x v="255"/>
    <m/>
    <n v="1"/>
    <m/>
    <s v="Password"/>
  </r>
  <r>
    <s v="OUR COMPANY"/>
    <x v="32"/>
    <x v="30"/>
    <d v="2019-02-26T13:46:07"/>
    <x v="9"/>
    <x v="276"/>
    <x v="2"/>
    <m/>
    <n v="1"/>
    <m/>
    <s v="Password"/>
  </r>
  <r>
    <s v="OUR COMPANY"/>
    <x v="32"/>
    <x v="30"/>
    <d v="2019-02-27T00:17:44"/>
    <x v="10"/>
    <x v="1"/>
    <x v="2"/>
    <m/>
    <n v="1"/>
    <m/>
    <s v="Password"/>
  </r>
  <r>
    <s v="OUR COMPANY"/>
    <x v="32"/>
    <x v="30"/>
    <d v="2019-02-27T14:13:25"/>
    <x v="10"/>
    <x v="47"/>
    <x v="235"/>
    <m/>
    <n v="1"/>
    <m/>
    <s v="Password"/>
  </r>
  <r>
    <s v="OUR COMPANY"/>
    <x v="32"/>
    <x v="30"/>
    <d v="2019-02-28T00:26:33"/>
    <x v="11"/>
    <x v="1"/>
    <x v="2"/>
    <m/>
    <n v="1"/>
    <m/>
    <s v="Password"/>
  </r>
  <r>
    <s v="OUR COMPANY"/>
    <x v="32"/>
    <x v="30"/>
    <d v="2019-02-28T13:38:38"/>
    <x v="11"/>
    <x v="310"/>
    <x v="256"/>
    <m/>
    <n v="1"/>
    <m/>
    <s v="Password"/>
  </r>
  <r>
    <s v="OUR COMPANY"/>
    <x v="32"/>
    <x v="30"/>
    <d v="2019-03-01T00:46:27"/>
    <x v="12"/>
    <x v="1"/>
    <x v="2"/>
    <m/>
    <n v="1"/>
    <m/>
    <s v="Password"/>
  </r>
  <r>
    <s v="OUR COMPANY"/>
    <x v="32"/>
    <x v="30"/>
    <d v="2019-03-01T13:32:40"/>
    <x v="12"/>
    <x v="267"/>
    <x v="240"/>
    <m/>
    <n v="1"/>
    <m/>
    <s v="Password"/>
  </r>
  <r>
    <s v="OUR COMPANY"/>
    <x v="32"/>
    <x v="30"/>
    <d v="2019-03-02T01:02:24"/>
    <x v="13"/>
    <x v="1"/>
    <x v="2"/>
    <m/>
    <n v="1"/>
    <m/>
    <s v="Password"/>
  </r>
  <r>
    <s v="OUR COMPANY"/>
    <x v="32"/>
    <x v="30"/>
    <d v="2019-03-02T14:53:57"/>
    <x v="13"/>
    <x v="284"/>
    <x v="257"/>
    <m/>
    <n v="1"/>
    <m/>
    <s v="Password"/>
  </r>
  <r>
    <s v="OUR COMPANY"/>
    <x v="32"/>
    <x v="30"/>
    <d v="2019-03-03T01:17:15"/>
    <x v="14"/>
    <x v="1"/>
    <x v="2"/>
    <m/>
    <n v="1"/>
    <m/>
    <s v="Password"/>
  </r>
  <r>
    <s v="OUR COMPANY"/>
    <x v="32"/>
    <x v="30"/>
    <d v="2019-03-03T12:58:45"/>
    <x v="14"/>
    <x v="344"/>
    <x v="239"/>
    <m/>
    <n v="1"/>
    <m/>
    <s v="Password"/>
  </r>
  <r>
    <s v="OUR COMPANY"/>
    <x v="32"/>
    <x v="30"/>
    <d v="2019-03-04T02:26:23"/>
    <x v="28"/>
    <x v="1"/>
    <x v="2"/>
    <m/>
    <n v="1"/>
    <m/>
    <s v="Password"/>
  </r>
  <r>
    <s v="OUR COMPANY"/>
    <x v="32"/>
    <x v="30"/>
    <d v="2019-03-04T13:09:59"/>
    <x v="28"/>
    <x v="345"/>
    <x v="258"/>
    <m/>
    <n v="1"/>
    <m/>
    <s v="Password"/>
  </r>
  <r>
    <s v="OUR COMPANY"/>
    <x v="32"/>
    <x v="30"/>
    <d v="2019-03-05T00:07:51"/>
    <x v="15"/>
    <x v="1"/>
    <x v="2"/>
    <m/>
    <n v="1"/>
    <m/>
    <s v="Password"/>
  </r>
  <r>
    <s v="OUR COMPANY"/>
    <x v="32"/>
    <x v="30"/>
    <d v="2019-03-05T14:36:21"/>
    <x v="15"/>
    <x v="346"/>
    <x v="82"/>
    <m/>
    <n v="1"/>
    <m/>
    <s v="Password"/>
  </r>
  <r>
    <s v="OUR COMPANY"/>
    <x v="32"/>
    <x v="30"/>
    <d v="2019-03-06T01:05:27"/>
    <x v="16"/>
    <x v="1"/>
    <x v="2"/>
    <m/>
    <n v="1"/>
    <m/>
    <s v="Password"/>
  </r>
  <r>
    <s v="OUR COMPANY"/>
    <x v="32"/>
    <x v="30"/>
    <d v="2019-03-06T12:55:14"/>
    <x v="16"/>
    <x v="347"/>
    <x v="259"/>
    <m/>
    <n v="1"/>
    <m/>
    <s v="Password"/>
  </r>
  <r>
    <s v="OUR COMPANY"/>
    <x v="32"/>
    <x v="30"/>
    <d v="2019-03-07T00:45:14"/>
    <x v="17"/>
    <x v="1"/>
    <x v="2"/>
    <m/>
    <n v="1"/>
    <m/>
    <s v="Password"/>
  </r>
  <r>
    <s v="OUR COMPANY"/>
    <x v="32"/>
    <x v="30"/>
    <d v="2019-03-07T14:09:03"/>
    <x v="17"/>
    <x v="348"/>
    <x v="260"/>
    <m/>
    <n v="1"/>
    <m/>
    <s v="Password"/>
  </r>
  <r>
    <s v="OUR COMPANY"/>
    <x v="32"/>
    <x v="30"/>
    <d v="2019-03-08T02:00:15"/>
    <x v="18"/>
    <x v="1"/>
    <x v="2"/>
    <m/>
    <n v="1"/>
    <m/>
    <s v="Password"/>
  </r>
  <r>
    <s v="OUR COMPANY"/>
    <x v="32"/>
    <x v="30"/>
    <d v="2019-03-08T13:47:18"/>
    <x v="18"/>
    <x v="274"/>
    <x v="261"/>
    <m/>
    <n v="1"/>
    <m/>
    <s v="Password"/>
  </r>
  <r>
    <s v="OUR COMPANY"/>
    <x v="32"/>
    <x v="30"/>
    <d v="2019-03-09T00:55:26"/>
    <x v="19"/>
    <x v="1"/>
    <x v="2"/>
    <m/>
    <n v="1"/>
    <m/>
    <s v="Password"/>
  </r>
  <r>
    <s v="OUR COMPANY"/>
    <x v="32"/>
    <x v="30"/>
    <d v="2019-03-09T13:25:01"/>
    <x v="19"/>
    <x v="349"/>
    <x v="220"/>
    <m/>
    <n v="1"/>
    <m/>
    <s v="Password"/>
  </r>
  <r>
    <s v="OUR COMPANY"/>
    <x v="32"/>
    <x v="30"/>
    <d v="2019-03-10T01:22:16"/>
    <x v="20"/>
    <x v="1"/>
    <x v="2"/>
    <m/>
    <n v="1"/>
    <m/>
    <s v="Password"/>
  </r>
  <r>
    <s v="OUR COMPANY"/>
    <x v="32"/>
    <x v="30"/>
    <d v="2019-03-10T12:12:42"/>
    <x v="20"/>
    <x v="333"/>
    <x v="262"/>
    <m/>
    <n v="1"/>
    <m/>
    <s v="Password"/>
  </r>
  <r>
    <s v="OUR COMPANY"/>
    <x v="32"/>
    <x v="30"/>
    <d v="2019-03-11T00:34:15"/>
    <x v="21"/>
    <x v="1"/>
    <x v="2"/>
    <m/>
    <n v="1"/>
    <m/>
    <s v="Password"/>
  </r>
  <r>
    <s v="OUR COMPANY"/>
    <x v="32"/>
    <x v="30"/>
    <d v="2019-03-11T13:15:02"/>
    <x v="21"/>
    <x v="350"/>
    <x v="263"/>
    <m/>
    <n v="1"/>
    <m/>
    <s v="Password"/>
  </r>
  <r>
    <s v="OUR COMPANY"/>
    <x v="32"/>
    <x v="30"/>
    <d v="2019-03-12T01:17:02"/>
    <x v="22"/>
    <x v="1"/>
    <x v="2"/>
    <m/>
    <n v="1"/>
    <m/>
    <s v="Password"/>
  </r>
  <r>
    <s v="OUR COMPANY"/>
    <x v="32"/>
    <x v="30"/>
    <d v="2019-03-12T13:52:13"/>
    <x v="22"/>
    <x v="351"/>
    <x v="239"/>
    <m/>
    <n v="1"/>
    <m/>
    <s v="Password"/>
  </r>
  <r>
    <s v="OUR COMPANY"/>
    <x v="32"/>
    <x v="30"/>
    <d v="2019-03-13T13:48:37"/>
    <x v="23"/>
    <x v="352"/>
    <x v="2"/>
    <m/>
    <n v="1"/>
    <m/>
    <s v="Password"/>
  </r>
  <r>
    <s v="OUR COMPANY"/>
    <x v="32"/>
    <x v="30"/>
    <d v="2019-03-14T00:25:48"/>
    <x v="24"/>
    <x v="1"/>
    <x v="2"/>
    <m/>
    <n v="1"/>
    <m/>
    <s v="Password"/>
  </r>
  <r>
    <s v="OUR COMPANY"/>
    <x v="32"/>
    <x v="30"/>
    <d v="2019-03-14T13:54:49"/>
    <x v="24"/>
    <x v="275"/>
    <x v="264"/>
    <m/>
    <n v="1"/>
    <m/>
    <s v="Password"/>
  </r>
  <r>
    <s v="OUR COMPANY"/>
    <x v="32"/>
    <x v="30"/>
    <d v="2019-03-15T02:20:03"/>
    <x v="25"/>
    <x v="1"/>
    <x v="2"/>
    <m/>
    <n v="1"/>
    <m/>
    <s v="Password"/>
  </r>
  <r>
    <s v="OUR COMPANY"/>
    <x v="32"/>
    <x v="30"/>
    <d v="2019-03-15T13:43:04"/>
    <x v="25"/>
    <x v="260"/>
    <x v="265"/>
    <m/>
    <n v="1"/>
    <m/>
    <s v="Password"/>
  </r>
  <r>
    <s v="OUR COMPANY"/>
    <x v="32"/>
    <x v="30"/>
    <d v="2019-03-16T00:49:36"/>
    <x v="26"/>
    <x v="1"/>
    <x v="2"/>
    <m/>
    <n v="1"/>
    <m/>
    <s v="Password"/>
  </r>
  <r>
    <s v="OUR COMPANY"/>
    <x v="32"/>
    <x v="30"/>
    <d v="2019-03-16T14:53:33"/>
    <x v="26"/>
    <x v="284"/>
    <x v="266"/>
    <m/>
    <n v="1"/>
    <m/>
    <s v="Password"/>
  </r>
  <r>
    <s v="OUR COMPANY"/>
    <x v="32"/>
    <x v="30"/>
    <d v="2019-03-17T02:36:42"/>
    <x v="27"/>
    <x v="1"/>
    <x v="2"/>
    <m/>
    <n v="1"/>
    <m/>
    <s v="Password"/>
  </r>
  <r>
    <s v="OUR COMPANY"/>
    <x v="32"/>
    <x v="30"/>
    <d v="2019-03-17T14:50:58"/>
    <x v="27"/>
    <x v="122"/>
    <x v="169"/>
    <m/>
    <n v="1"/>
    <m/>
    <s v="Password"/>
  </r>
  <r>
    <s v="OUR COMPANY"/>
    <x v="32"/>
    <x v="30"/>
    <d v="2019-03-18T02:25:07"/>
    <x v="0"/>
    <x v="1"/>
    <x v="2"/>
    <m/>
    <n v="1"/>
    <m/>
    <s v="Password"/>
  </r>
  <r>
    <s v="OUR COMPANY"/>
    <x v="32"/>
    <x v="30"/>
    <d v="2019-03-18T11:57:05"/>
    <x v="0"/>
    <x v="1"/>
    <x v="234"/>
    <m/>
    <n v="1"/>
    <m/>
    <s v="Password"/>
  </r>
  <r>
    <s v="OUR COMPANY"/>
    <x v="32"/>
    <x v="30"/>
    <d v="2019-03-19T13:15:46"/>
    <x v="1"/>
    <x v="350"/>
    <x v="223"/>
    <m/>
    <n v="1"/>
    <m/>
    <s v="Password"/>
  </r>
  <r>
    <s v="OUR COMPANY"/>
    <x v="32"/>
    <x v="30"/>
    <d v="2019-03-20T01:53:14"/>
    <x v="2"/>
    <x v="1"/>
    <x v="2"/>
    <m/>
    <n v="1"/>
    <m/>
    <s v="Password"/>
  </r>
  <r>
    <s v="OUR COMPANY"/>
    <x v="32"/>
    <x v="30"/>
    <d v="2019-03-20T14:24:05"/>
    <x v="2"/>
    <x v="322"/>
    <x v="267"/>
    <m/>
    <n v="1"/>
    <m/>
    <s v="Password"/>
  </r>
  <r>
    <s v="OUR COMPANY"/>
    <x v="32"/>
    <x v="30"/>
    <d v="2019-03-21T01:58:15"/>
    <x v="3"/>
    <x v="1"/>
    <x v="2"/>
    <m/>
    <n v="1"/>
    <m/>
    <s v="Password"/>
  </r>
  <r>
    <s v="OUR COMPANY"/>
    <x v="32"/>
    <x v="30"/>
    <d v="2019-03-21T12:23:15"/>
    <x v="3"/>
    <x v="353"/>
    <x v="268"/>
    <m/>
    <n v="1"/>
    <m/>
    <s v="Password"/>
  </r>
  <r>
    <s v="OUR COMPANY"/>
    <x v="32"/>
    <x v="30"/>
    <d v="2019-03-22T01:19:21"/>
    <x v="4"/>
    <x v="1"/>
    <x v="2"/>
    <m/>
    <n v="1"/>
    <m/>
    <s v="Password"/>
  </r>
  <r>
    <s v="OUR COMPANY"/>
    <x v="32"/>
    <x v="30"/>
    <d v="2019-03-22T12:47:53"/>
    <x v="4"/>
    <x v="354"/>
    <x v="247"/>
    <m/>
    <n v="1"/>
    <m/>
    <s v="Password"/>
  </r>
  <r>
    <s v="OUR COMPANY"/>
    <x v="32"/>
    <x v="30"/>
    <d v="2019-03-23T01:13:18"/>
    <x v="5"/>
    <x v="1"/>
    <x v="2"/>
    <m/>
    <n v="1"/>
    <m/>
    <s v="Password"/>
  </r>
  <r>
    <s v="OUR COMPANY"/>
    <x v="32"/>
    <x v="30"/>
    <d v="2019-03-23T15:08:28"/>
    <x v="5"/>
    <x v="162"/>
    <x v="233"/>
    <m/>
    <n v="1"/>
    <m/>
    <s v="Password"/>
  </r>
  <r>
    <s v="OUR COMPANY"/>
    <x v="32"/>
    <x v="30"/>
    <d v="2019-03-24T13:50:53"/>
    <x v="7"/>
    <x v="240"/>
    <x v="2"/>
    <m/>
    <n v="1"/>
    <m/>
    <s v="Password"/>
  </r>
  <r>
    <s v="OUR COMPANY"/>
    <x v="32"/>
    <x v="30"/>
    <d v="2019-03-25T01:13:38"/>
    <x v="6"/>
    <x v="1"/>
    <x v="2"/>
    <m/>
    <n v="1"/>
    <m/>
    <s v="Password"/>
  </r>
  <r>
    <s v="OUR COMPANY"/>
    <x v="33"/>
    <x v="31"/>
    <d v="2019-02-25T10:25:44"/>
    <x v="8"/>
    <x v="1"/>
    <x v="233"/>
    <m/>
    <n v="1"/>
    <m/>
    <s v="Password"/>
  </r>
  <r>
    <s v="OUR COMPANY"/>
    <x v="33"/>
    <x v="31"/>
    <d v="2019-02-25T19:54:09"/>
    <x v="8"/>
    <x v="27"/>
    <x v="207"/>
    <m/>
    <n v="1"/>
    <m/>
    <s v="Password"/>
  </r>
  <r>
    <s v="OUR COMPANY"/>
    <x v="33"/>
    <x v="31"/>
    <d v="2019-02-26T10:36:39"/>
    <x v="9"/>
    <x v="1"/>
    <x v="2"/>
    <m/>
    <n v="1"/>
    <m/>
    <s v="Password"/>
  </r>
  <r>
    <s v="OUR COMPANY"/>
    <x v="33"/>
    <x v="31"/>
    <d v="2019-02-26T20:21:33"/>
    <x v="9"/>
    <x v="34"/>
    <x v="269"/>
    <m/>
    <n v="1"/>
    <m/>
    <s v="Password"/>
  </r>
  <r>
    <s v="OUR COMPANY"/>
    <x v="33"/>
    <x v="31"/>
    <d v="2019-02-27T10:11:51"/>
    <x v="10"/>
    <x v="1"/>
    <x v="2"/>
    <m/>
    <n v="1"/>
    <m/>
    <s v="Password"/>
  </r>
  <r>
    <s v="OUR COMPANY"/>
    <x v="33"/>
    <x v="31"/>
    <d v="2019-02-27T21:48:58"/>
    <x v="10"/>
    <x v="355"/>
    <x v="53"/>
    <m/>
    <n v="1"/>
    <m/>
    <s v="Password"/>
  </r>
  <r>
    <s v="OUR COMPANY"/>
    <x v="33"/>
    <x v="31"/>
    <d v="2019-02-28T16:45:59"/>
    <x v="11"/>
    <x v="152"/>
    <x v="2"/>
    <m/>
    <n v="1"/>
    <m/>
    <s v="Password"/>
  </r>
  <r>
    <s v="OUR COMPANY"/>
    <x v="33"/>
    <x v="31"/>
    <d v="2019-03-01T03:44:15"/>
    <x v="12"/>
    <x v="1"/>
    <x v="2"/>
    <m/>
    <n v="1"/>
    <m/>
    <s v="Password"/>
  </r>
  <r>
    <s v="OUR COMPANY"/>
    <x v="33"/>
    <x v="31"/>
    <d v="2019-03-01T12:43:24"/>
    <x v="12"/>
    <x v="341"/>
    <x v="26"/>
    <m/>
    <n v="1"/>
    <m/>
    <s v="Password"/>
  </r>
  <r>
    <s v="OUR COMPANY"/>
    <x v="33"/>
    <x v="31"/>
    <d v="2019-03-01T21:09:04"/>
    <x v="12"/>
    <x v="216"/>
    <x v="2"/>
    <m/>
    <n v="1"/>
    <m/>
    <s v="Password"/>
  </r>
  <r>
    <s v="OUR COMPANY"/>
    <x v="33"/>
    <x v="31"/>
    <d v="2019-03-03T10:27:15"/>
    <x v="14"/>
    <x v="1"/>
    <x v="2"/>
    <m/>
    <n v="1"/>
    <m/>
    <s v="Password"/>
  </r>
  <r>
    <s v="OUR COMPANY"/>
    <x v="33"/>
    <x v="31"/>
    <d v="2019-03-03T19:27:46"/>
    <x v="14"/>
    <x v="356"/>
    <x v="134"/>
    <m/>
    <n v="1"/>
    <m/>
    <s v="Password"/>
  </r>
  <r>
    <s v="OUR COMPANY"/>
    <x v="33"/>
    <x v="31"/>
    <d v="2019-03-04T10:13:28"/>
    <x v="28"/>
    <x v="1"/>
    <x v="2"/>
    <m/>
    <n v="1"/>
    <m/>
    <s v="Password"/>
  </r>
  <r>
    <s v="OUR COMPANY"/>
    <x v="33"/>
    <x v="31"/>
    <d v="2019-03-05T10:27:38"/>
    <x v="15"/>
    <x v="1"/>
    <x v="71"/>
    <m/>
    <n v="1"/>
    <m/>
    <s v="Password"/>
  </r>
  <r>
    <s v="OUR COMPANY"/>
    <x v="33"/>
    <x v="31"/>
    <d v="2019-03-06T01:33:58"/>
    <x v="16"/>
    <x v="1"/>
    <x v="134"/>
    <m/>
    <n v="1"/>
    <m/>
    <s v="Password"/>
  </r>
  <r>
    <s v="OUR COMPANY"/>
    <x v="33"/>
    <x v="31"/>
    <d v="2019-03-06T12:45:40"/>
    <x v="16"/>
    <x v="302"/>
    <x v="270"/>
    <m/>
    <n v="1"/>
    <m/>
    <s v="Password"/>
  </r>
  <r>
    <s v="OUR COMPANY"/>
    <x v="33"/>
    <x v="31"/>
    <d v="2019-03-06T19:59:13"/>
    <x v="16"/>
    <x v="357"/>
    <x v="2"/>
    <m/>
    <n v="1"/>
    <m/>
    <s v="Password"/>
  </r>
  <r>
    <s v="OUR COMPANY"/>
    <x v="33"/>
    <x v="31"/>
    <d v="2019-03-08T10:34:20"/>
    <x v="18"/>
    <x v="1"/>
    <x v="2"/>
    <m/>
    <n v="1"/>
    <m/>
    <s v="Password"/>
  </r>
  <r>
    <s v="OUR COMPANY"/>
    <x v="33"/>
    <x v="31"/>
    <d v="2019-03-10T10:30:06"/>
    <x v="20"/>
    <x v="1"/>
    <x v="55"/>
    <m/>
    <n v="1"/>
    <m/>
    <s v="Password"/>
  </r>
  <r>
    <s v="OUR COMPANY"/>
    <x v="33"/>
    <x v="31"/>
    <d v="2019-03-10T21:01:08"/>
    <x v="20"/>
    <x v="85"/>
    <x v="271"/>
    <m/>
    <n v="1"/>
    <m/>
    <s v="Password"/>
  </r>
  <r>
    <s v="OUR COMPANY"/>
    <x v="33"/>
    <x v="31"/>
    <d v="2019-03-11T10:17:29"/>
    <x v="21"/>
    <x v="1"/>
    <x v="2"/>
    <m/>
    <n v="1"/>
    <m/>
    <s v="Password"/>
  </r>
  <r>
    <s v="OUR COMPANY"/>
    <x v="33"/>
    <x v="31"/>
    <d v="2019-03-11T21:44:11"/>
    <x v="21"/>
    <x v="358"/>
    <x v="37"/>
    <m/>
    <n v="1"/>
    <m/>
    <s v="Password"/>
  </r>
  <r>
    <s v="OUR COMPANY"/>
    <x v="33"/>
    <x v="31"/>
    <d v="2019-03-12T10:30:51"/>
    <x v="22"/>
    <x v="1"/>
    <x v="2"/>
    <m/>
    <n v="1"/>
    <m/>
    <s v="Password"/>
  </r>
  <r>
    <s v="OUR COMPANY"/>
    <x v="33"/>
    <x v="31"/>
    <d v="2019-03-12T20:48:37"/>
    <x v="22"/>
    <x v="359"/>
    <x v="271"/>
    <m/>
    <n v="1"/>
    <m/>
    <s v="Password"/>
  </r>
  <r>
    <s v="OUR COMPANY"/>
    <x v="33"/>
    <x v="31"/>
    <d v="2019-03-13T12:27:48"/>
    <x v="23"/>
    <x v="338"/>
    <x v="2"/>
    <m/>
    <n v="1"/>
    <m/>
    <s v="Password"/>
  </r>
  <r>
    <s v="OUR COMPANY"/>
    <x v="33"/>
    <x v="31"/>
    <d v="2019-03-13T21:14:23"/>
    <x v="23"/>
    <x v="88"/>
    <x v="2"/>
    <m/>
    <n v="1"/>
    <m/>
    <s v="Password"/>
  </r>
  <r>
    <s v="OUR COMPANY"/>
    <x v="33"/>
    <x v="31"/>
    <d v="2019-03-14T10:45:27"/>
    <x v="24"/>
    <x v="1"/>
    <x v="2"/>
    <m/>
    <n v="1"/>
    <m/>
    <s v="Password"/>
  </r>
  <r>
    <s v="OUR COMPANY"/>
    <x v="33"/>
    <x v="31"/>
    <d v="2019-03-14T22:34:52"/>
    <x v="24"/>
    <x v="360"/>
    <x v="272"/>
    <m/>
    <n v="1"/>
    <m/>
    <s v="Password"/>
  </r>
  <r>
    <s v="OUR COMPANY"/>
    <x v="33"/>
    <x v="31"/>
    <d v="2019-03-15T14:12:59"/>
    <x v="25"/>
    <x v="305"/>
    <x v="2"/>
    <m/>
    <n v="1"/>
    <m/>
    <s v="Password"/>
  </r>
  <r>
    <s v="OUR COMPANY"/>
    <x v="33"/>
    <x v="31"/>
    <d v="2019-03-16T02:23:24"/>
    <x v="26"/>
    <x v="1"/>
    <x v="2"/>
    <m/>
    <n v="1"/>
    <m/>
    <s v="Password"/>
  </r>
  <r>
    <s v="OUR COMPANY"/>
    <x v="33"/>
    <x v="31"/>
    <d v="2019-03-17T17:07:58"/>
    <x v="27"/>
    <x v="361"/>
    <x v="273"/>
    <m/>
    <n v="1"/>
    <m/>
    <s v="Password"/>
  </r>
  <r>
    <s v="OUR COMPANY"/>
    <x v="33"/>
    <x v="31"/>
    <d v="2019-03-18T02:43:11"/>
    <x v="0"/>
    <x v="1"/>
    <x v="2"/>
    <m/>
    <n v="1"/>
    <m/>
    <s v="Password"/>
  </r>
  <r>
    <s v="OUR COMPANY"/>
    <x v="33"/>
    <x v="31"/>
    <d v="2019-03-18T17:06:07"/>
    <x v="0"/>
    <x v="362"/>
    <x v="139"/>
    <m/>
    <n v="1"/>
    <m/>
    <s v="Password"/>
  </r>
  <r>
    <s v="OUR COMPANY"/>
    <x v="33"/>
    <x v="31"/>
    <d v="2019-03-19T09:24:55"/>
    <x v="1"/>
    <x v="1"/>
    <x v="2"/>
    <m/>
    <n v="1"/>
    <m/>
    <s v="Password"/>
  </r>
  <r>
    <s v="OUR COMPANY"/>
    <x v="33"/>
    <x v="31"/>
    <d v="2019-03-19T18:59:59"/>
    <x v="1"/>
    <x v="363"/>
    <x v="153"/>
    <m/>
    <n v="1"/>
    <m/>
    <s v="Password"/>
  </r>
  <r>
    <s v="OUR COMPANY"/>
    <x v="33"/>
    <x v="31"/>
    <d v="2019-03-20T09:16:49"/>
    <x v="2"/>
    <x v="1"/>
    <x v="2"/>
    <m/>
    <n v="1"/>
    <m/>
    <s v="Password"/>
  </r>
  <r>
    <s v="OUR COMPANY"/>
    <x v="33"/>
    <x v="31"/>
    <d v="2019-03-20T18:00:07"/>
    <x v="2"/>
    <x v="364"/>
    <x v="150"/>
    <m/>
    <n v="1"/>
    <m/>
    <s v="Password"/>
  </r>
  <r>
    <s v="OUR COMPANY"/>
    <x v="33"/>
    <x v="31"/>
    <d v="2019-03-21T09:13:28"/>
    <x v="3"/>
    <x v="1"/>
    <x v="2"/>
    <m/>
    <n v="1"/>
    <m/>
    <s v="Password"/>
  </r>
  <r>
    <s v="OUR COMPANY"/>
    <x v="33"/>
    <x v="31"/>
    <d v="2019-03-21T18:01:13"/>
    <x v="3"/>
    <x v="365"/>
    <x v="4"/>
    <m/>
    <n v="1"/>
    <m/>
    <s v="Password"/>
  </r>
  <r>
    <s v="OUR COMPANY"/>
    <x v="33"/>
    <x v="31"/>
    <d v="2019-03-22T09:29:25"/>
    <x v="4"/>
    <x v="1"/>
    <x v="2"/>
    <m/>
    <n v="1"/>
    <m/>
    <s v="Password"/>
  </r>
  <r>
    <s v="OUR COMPANY"/>
    <x v="33"/>
    <x v="31"/>
    <d v="2019-03-22T18:35:27"/>
    <x v="4"/>
    <x v="366"/>
    <x v="38"/>
    <m/>
    <n v="1"/>
    <m/>
    <s v="Password"/>
  </r>
  <r>
    <s v="OUR COMPANY"/>
    <x v="33"/>
    <x v="31"/>
    <d v="2019-03-23T09:26:54"/>
    <x v="5"/>
    <x v="1"/>
    <x v="2"/>
    <m/>
    <n v="1"/>
    <m/>
    <s v="Password"/>
  </r>
  <r>
    <s v="OUR COMPANY"/>
    <x v="33"/>
    <x v="31"/>
    <d v="2019-03-24T02:08:35"/>
    <x v="7"/>
    <x v="1"/>
    <x v="274"/>
    <m/>
    <n v="1"/>
    <m/>
    <s v="Password"/>
  </r>
  <r>
    <s v="OUR COMPANY"/>
    <x v="33"/>
    <x v="31"/>
    <d v="2019-03-24T10:49:30"/>
    <x v="7"/>
    <x v="1"/>
    <x v="275"/>
    <m/>
    <n v="1"/>
    <m/>
    <s v="Password"/>
  </r>
  <r>
    <s v="OUR COMPANY"/>
    <x v="34"/>
    <x v="32"/>
    <d v="2019-02-25T16:04:19"/>
    <x v="8"/>
    <x v="99"/>
    <x v="276"/>
    <m/>
    <n v="1"/>
    <m/>
    <s v="Password"/>
  </r>
  <r>
    <s v="OUR COMPANY"/>
    <x v="34"/>
    <x v="32"/>
    <d v="2019-02-26T02:55:54"/>
    <x v="9"/>
    <x v="1"/>
    <x v="2"/>
    <m/>
    <n v="1"/>
    <m/>
    <s v="Password"/>
  </r>
  <r>
    <s v="OUR COMPANY"/>
    <x v="34"/>
    <x v="32"/>
    <d v="2019-02-26T15:06:48"/>
    <x v="9"/>
    <x v="115"/>
    <x v="101"/>
    <m/>
    <n v="1"/>
    <m/>
    <s v="Password"/>
  </r>
  <r>
    <s v="OUR COMPANY"/>
    <x v="34"/>
    <x v="32"/>
    <d v="2019-02-27T02:57:36"/>
    <x v="10"/>
    <x v="1"/>
    <x v="2"/>
    <m/>
    <n v="1"/>
    <m/>
    <s v="Password"/>
  </r>
  <r>
    <s v="OUR COMPANY"/>
    <x v="34"/>
    <x v="32"/>
    <d v="2019-02-27T14:56:25"/>
    <x v="10"/>
    <x v="127"/>
    <x v="112"/>
    <m/>
    <n v="1"/>
    <m/>
    <s v="Password"/>
  </r>
  <r>
    <s v="OUR COMPANY"/>
    <x v="34"/>
    <x v="32"/>
    <d v="2019-02-28T03:01:56"/>
    <x v="11"/>
    <x v="1"/>
    <x v="2"/>
    <m/>
    <n v="1"/>
    <m/>
    <s v="Password"/>
  </r>
  <r>
    <s v="OUR COMPANY"/>
    <x v="34"/>
    <x v="32"/>
    <d v="2019-02-28T15:16:56"/>
    <x v="11"/>
    <x v="367"/>
    <x v="30"/>
    <m/>
    <n v="1"/>
    <m/>
    <s v="Password"/>
  </r>
  <r>
    <s v="OUR COMPANY"/>
    <x v="34"/>
    <x v="32"/>
    <d v="2019-03-01T03:09:15"/>
    <x v="12"/>
    <x v="1"/>
    <x v="2"/>
    <m/>
    <n v="1"/>
    <m/>
    <s v="Password"/>
  </r>
  <r>
    <s v="OUR COMPANY"/>
    <x v="34"/>
    <x v="32"/>
    <d v="2019-03-01T15:28:29"/>
    <x v="12"/>
    <x v="323"/>
    <x v="109"/>
    <m/>
    <n v="1"/>
    <m/>
    <s v="Password"/>
  </r>
  <r>
    <s v="OUR COMPANY"/>
    <x v="34"/>
    <x v="32"/>
    <d v="2019-03-02T03:01:31"/>
    <x v="13"/>
    <x v="1"/>
    <x v="2"/>
    <m/>
    <n v="1"/>
    <m/>
    <s v="Password"/>
  </r>
  <r>
    <s v="OUR COMPANY"/>
    <x v="34"/>
    <x v="32"/>
    <d v="2019-03-02T14:54:36"/>
    <x v="13"/>
    <x v="117"/>
    <x v="30"/>
    <m/>
    <n v="1"/>
    <m/>
    <s v="Password"/>
  </r>
  <r>
    <s v="OUR COMPANY"/>
    <x v="34"/>
    <x v="32"/>
    <d v="2019-03-03T03:00:15"/>
    <x v="14"/>
    <x v="1"/>
    <x v="2"/>
    <m/>
    <n v="1"/>
    <m/>
    <s v="Password"/>
  </r>
  <r>
    <s v="OUR COMPANY"/>
    <x v="34"/>
    <x v="32"/>
    <d v="2019-03-03T14:57:50"/>
    <x v="14"/>
    <x v="182"/>
    <x v="148"/>
    <m/>
    <n v="1"/>
    <m/>
    <s v="Password"/>
  </r>
  <r>
    <s v="OUR COMPANY"/>
    <x v="34"/>
    <x v="32"/>
    <d v="2019-03-04T03:00:36"/>
    <x v="28"/>
    <x v="1"/>
    <x v="2"/>
    <m/>
    <n v="1"/>
    <m/>
    <s v="Password"/>
  </r>
  <r>
    <s v="OUR COMPANY"/>
    <x v="34"/>
    <x v="32"/>
    <d v="2019-03-05T15:01:45"/>
    <x v="15"/>
    <x v="279"/>
    <x v="148"/>
    <m/>
    <n v="1"/>
    <m/>
    <s v="Password"/>
  </r>
  <r>
    <s v="OUR COMPANY"/>
    <x v="34"/>
    <x v="32"/>
    <d v="2019-03-06T03:08:08"/>
    <x v="16"/>
    <x v="1"/>
    <x v="2"/>
    <m/>
    <n v="1"/>
    <m/>
    <s v="Password"/>
  </r>
  <r>
    <s v="OUR COMPANY"/>
    <x v="34"/>
    <x v="32"/>
    <d v="2019-03-06T15:15:55"/>
    <x v="16"/>
    <x v="309"/>
    <x v="15"/>
    <m/>
    <n v="1"/>
    <m/>
    <s v="Password"/>
  </r>
  <r>
    <s v="OUR COMPANY"/>
    <x v="34"/>
    <x v="32"/>
    <d v="2019-03-07T02:59:42"/>
    <x v="17"/>
    <x v="1"/>
    <x v="2"/>
    <m/>
    <n v="1"/>
    <m/>
    <s v="Password"/>
  </r>
  <r>
    <s v="OUR COMPANY"/>
    <x v="34"/>
    <x v="32"/>
    <d v="2019-03-07T14:42:06"/>
    <x v="17"/>
    <x v="325"/>
    <x v="77"/>
    <m/>
    <n v="1"/>
    <m/>
    <s v="Password"/>
  </r>
  <r>
    <s v="OUR COMPANY"/>
    <x v="34"/>
    <x v="32"/>
    <d v="2019-03-08T03:11:47"/>
    <x v="18"/>
    <x v="1"/>
    <x v="2"/>
    <m/>
    <n v="1"/>
    <m/>
    <s v="Password"/>
  </r>
  <r>
    <s v="OUR COMPANY"/>
    <x v="34"/>
    <x v="32"/>
    <d v="2019-03-08T12:27:28"/>
    <x v="18"/>
    <x v="338"/>
    <x v="132"/>
    <m/>
    <n v="1"/>
    <m/>
    <s v="Password"/>
  </r>
  <r>
    <s v="OUR COMPANY"/>
    <x v="34"/>
    <x v="32"/>
    <d v="2019-03-09T00:26:16"/>
    <x v="19"/>
    <x v="1"/>
    <x v="2"/>
    <m/>
    <n v="1"/>
    <m/>
    <s v="Password"/>
  </r>
  <r>
    <s v="OUR COMPANY"/>
    <x v="34"/>
    <x v="32"/>
    <d v="2019-03-09T12:02:32"/>
    <x v="19"/>
    <x v="368"/>
    <x v="256"/>
    <m/>
    <n v="1"/>
    <m/>
    <s v="Password"/>
  </r>
  <r>
    <s v="OUR COMPANY"/>
    <x v="34"/>
    <x v="32"/>
    <d v="2019-03-10T00:14:43"/>
    <x v="20"/>
    <x v="1"/>
    <x v="2"/>
    <m/>
    <n v="1"/>
    <m/>
    <s v="Password"/>
  </r>
  <r>
    <s v="OUR COMPANY"/>
    <x v="34"/>
    <x v="32"/>
    <d v="2019-03-10T08:01:57"/>
    <x v="20"/>
    <x v="1"/>
    <x v="277"/>
    <m/>
    <n v="1"/>
    <m/>
    <s v="Password"/>
  </r>
  <r>
    <s v="OUR COMPANY"/>
    <x v="34"/>
    <x v="32"/>
    <d v="2019-03-24T08:42:52"/>
    <x v="7"/>
    <x v="1"/>
    <x v="100"/>
    <m/>
    <n v="1"/>
    <m/>
    <s v="Password"/>
  </r>
  <r>
    <s v="OUR COMPANY"/>
    <x v="34"/>
    <x v="32"/>
    <d v="2019-03-24T20:53:55"/>
    <x v="7"/>
    <x v="59"/>
    <x v="278"/>
    <m/>
    <n v="1"/>
    <m/>
    <s v="Password"/>
  </r>
  <r>
    <s v="OUR COMPANY"/>
    <x v="35"/>
    <x v="33"/>
    <d v="2019-02-25T08:58:09"/>
    <x v="8"/>
    <x v="1"/>
    <x v="2"/>
    <m/>
    <n v="1"/>
    <m/>
    <s v="Password"/>
  </r>
  <r>
    <s v="OUR COMPANY"/>
    <x v="35"/>
    <x v="33"/>
    <d v="2019-02-26T08:59:14"/>
    <x v="9"/>
    <x v="1"/>
    <x v="226"/>
    <m/>
    <n v="1"/>
    <m/>
    <s v="Password"/>
  </r>
  <r>
    <s v="OUR COMPANY"/>
    <x v="35"/>
    <x v="33"/>
    <d v="2019-02-26T21:01:18"/>
    <x v="9"/>
    <x v="85"/>
    <x v="155"/>
    <m/>
    <n v="1"/>
    <m/>
    <s v="Password"/>
  </r>
  <r>
    <s v="OUR COMPANY"/>
    <x v="35"/>
    <x v="33"/>
    <d v="2019-02-27T08:59:36"/>
    <x v="10"/>
    <x v="1"/>
    <x v="2"/>
    <m/>
    <n v="1"/>
    <m/>
    <s v="Password"/>
  </r>
  <r>
    <s v="OUR COMPANY"/>
    <x v="35"/>
    <x v="33"/>
    <d v="2019-02-27T21:02:17"/>
    <x v="10"/>
    <x v="4"/>
    <x v="155"/>
    <m/>
    <n v="1"/>
    <m/>
    <s v="Password"/>
  </r>
  <r>
    <s v="OUR COMPANY"/>
    <x v="35"/>
    <x v="33"/>
    <d v="2019-02-28T09:00:14"/>
    <x v="11"/>
    <x v="1"/>
    <x v="2"/>
    <m/>
    <n v="1"/>
    <m/>
    <s v="Password"/>
  </r>
  <r>
    <s v="OUR COMPANY"/>
    <x v="35"/>
    <x v="33"/>
    <d v="2019-02-28T21:01:03"/>
    <x v="11"/>
    <x v="85"/>
    <x v="225"/>
    <m/>
    <n v="1"/>
    <m/>
    <s v="Password"/>
  </r>
  <r>
    <s v="OUR COMPANY"/>
    <x v="35"/>
    <x v="33"/>
    <d v="2019-03-01T08:59:56"/>
    <x v="12"/>
    <x v="1"/>
    <x v="2"/>
    <m/>
    <n v="1"/>
    <m/>
    <s v="Password"/>
  </r>
  <r>
    <s v="OUR COMPANY"/>
    <x v="35"/>
    <x v="33"/>
    <d v="2019-03-01T21:06:35"/>
    <x v="12"/>
    <x v="171"/>
    <x v="155"/>
    <m/>
    <n v="1"/>
    <m/>
    <s v="Password"/>
  </r>
  <r>
    <s v="OUR COMPANY"/>
    <x v="35"/>
    <x v="33"/>
    <d v="2019-03-03T09:01:06"/>
    <x v="14"/>
    <x v="1"/>
    <x v="2"/>
    <m/>
    <n v="1"/>
    <m/>
    <s v="Password"/>
  </r>
  <r>
    <s v="OUR COMPANY"/>
    <x v="35"/>
    <x v="33"/>
    <d v="2019-03-03T21:03:34"/>
    <x v="14"/>
    <x v="87"/>
    <x v="279"/>
    <m/>
    <n v="1"/>
    <m/>
    <s v="Password"/>
  </r>
  <r>
    <s v="OUR COMPANY"/>
    <x v="35"/>
    <x v="33"/>
    <d v="2019-03-04T09:02:17"/>
    <x v="28"/>
    <x v="1"/>
    <x v="2"/>
    <m/>
    <n v="1"/>
    <m/>
    <s v="Password"/>
  </r>
  <r>
    <s v="OUR COMPANY"/>
    <x v="35"/>
    <x v="33"/>
    <d v="2019-03-04T21:27:57"/>
    <x v="28"/>
    <x v="369"/>
    <x v="280"/>
    <m/>
    <n v="1"/>
    <m/>
    <s v="Password"/>
  </r>
  <r>
    <s v="OUR COMPANY"/>
    <x v="35"/>
    <x v="33"/>
    <d v="2019-03-05T11:59:45"/>
    <x v="15"/>
    <x v="1"/>
    <x v="2"/>
    <m/>
    <n v="1"/>
    <m/>
    <s v="Password"/>
  </r>
  <r>
    <s v="OUR COMPANY"/>
    <x v="35"/>
    <x v="33"/>
    <d v="2019-03-06T00:02:02"/>
    <x v="16"/>
    <x v="1"/>
    <x v="281"/>
    <m/>
    <n v="1"/>
    <m/>
    <s v="Password"/>
  </r>
  <r>
    <s v="OUR COMPANY"/>
    <x v="35"/>
    <x v="33"/>
    <d v="2019-03-06T09:02:25"/>
    <x v="16"/>
    <x v="1"/>
    <x v="79"/>
    <m/>
    <n v="1"/>
    <m/>
    <s v="Password"/>
  </r>
  <r>
    <s v="OUR COMPANY"/>
    <x v="35"/>
    <x v="33"/>
    <d v="2019-03-06T21:01:36"/>
    <x v="16"/>
    <x v="85"/>
    <x v="280"/>
    <m/>
    <n v="1"/>
    <m/>
    <s v="Password"/>
  </r>
  <r>
    <s v="OUR COMPANY"/>
    <x v="35"/>
    <x v="33"/>
    <d v="2019-03-07T08:55:19"/>
    <x v="17"/>
    <x v="1"/>
    <x v="2"/>
    <m/>
    <n v="1"/>
    <m/>
    <s v="Password"/>
  </r>
  <r>
    <s v="OUR COMPANY"/>
    <x v="35"/>
    <x v="33"/>
    <d v="2019-03-07T21:00:13"/>
    <x v="17"/>
    <x v="207"/>
    <x v="3"/>
    <m/>
    <n v="1"/>
    <m/>
    <s v="Password"/>
  </r>
  <r>
    <s v="OUR COMPANY"/>
    <x v="35"/>
    <x v="33"/>
    <d v="2019-03-08T09:01:54"/>
    <x v="18"/>
    <x v="1"/>
    <x v="2"/>
    <m/>
    <n v="1"/>
    <m/>
    <s v="Password"/>
  </r>
  <r>
    <s v="OUR COMPANY"/>
    <x v="35"/>
    <x v="33"/>
    <d v="2019-03-08T21:34:02"/>
    <x v="18"/>
    <x v="370"/>
    <x v="279"/>
    <m/>
    <n v="1"/>
    <m/>
    <s v="Password"/>
  </r>
  <r>
    <s v="OUR COMPANY"/>
    <x v="35"/>
    <x v="33"/>
    <d v="2019-03-09T09:04:59"/>
    <x v="19"/>
    <x v="1"/>
    <x v="2"/>
    <m/>
    <n v="1"/>
    <m/>
    <s v="Password"/>
  </r>
  <r>
    <s v="OUR COMPANY"/>
    <x v="35"/>
    <x v="33"/>
    <d v="2019-03-09T21:14:42"/>
    <x v="19"/>
    <x v="88"/>
    <x v="5"/>
    <m/>
    <n v="1"/>
    <m/>
    <s v="Password"/>
  </r>
  <r>
    <s v="OUR COMPANY"/>
    <x v="35"/>
    <x v="33"/>
    <d v="2019-03-10T08:23:51"/>
    <x v="20"/>
    <x v="1"/>
    <x v="2"/>
    <m/>
    <n v="1"/>
    <m/>
    <s v="Password"/>
  </r>
  <r>
    <s v="OUR COMPANY"/>
    <x v="35"/>
    <x v="33"/>
    <d v="2019-03-11T09:01:10"/>
    <x v="21"/>
    <x v="1"/>
    <x v="195"/>
    <m/>
    <n v="1"/>
    <m/>
    <s v="Password"/>
  </r>
  <r>
    <s v="OUR COMPANY"/>
    <x v="35"/>
    <x v="33"/>
    <d v="2019-03-11T21:00:31"/>
    <x v="21"/>
    <x v="207"/>
    <x v="279"/>
    <m/>
    <n v="1"/>
    <m/>
    <s v="Password"/>
  </r>
  <r>
    <s v="OUR COMPANY"/>
    <x v="35"/>
    <x v="33"/>
    <d v="2019-03-12T09:03:09"/>
    <x v="22"/>
    <x v="1"/>
    <x v="2"/>
    <m/>
    <n v="1"/>
    <m/>
    <s v="Password"/>
  </r>
  <r>
    <s v="OUR COMPANY"/>
    <x v="35"/>
    <x v="33"/>
    <d v="2019-03-12T21:00:05"/>
    <x v="22"/>
    <x v="207"/>
    <x v="110"/>
    <m/>
    <n v="1"/>
    <m/>
    <s v="Password"/>
  </r>
  <r>
    <s v="OUR COMPANY"/>
    <x v="35"/>
    <x v="33"/>
    <d v="2019-03-13T08:56:17"/>
    <x v="23"/>
    <x v="1"/>
    <x v="2"/>
    <m/>
    <n v="1"/>
    <m/>
    <s v="Password"/>
  </r>
  <r>
    <s v="OUR COMPANY"/>
    <x v="35"/>
    <x v="33"/>
    <d v="2019-03-13T21:00:17"/>
    <x v="23"/>
    <x v="207"/>
    <x v="1"/>
    <m/>
    <n v="1"/>
    <m/>
    <s v="Password"/>
  </r>
  <r>
    <s v="OUR COMPANY"/>
    <x v="35"/>
    <x v="33"/>
    <d v="2019-03-14T08:59:44"/>
    <x v="24"/>
    <x v="1"/>
    <x v="2"/>
    <m/>
    <n v="1"/>
    <m/>
    <s v="Password"/>
  </r>
  <r>
    <s v="OUR COMPANY"/>
    <x v="35"/>
    <x v="33"/>
    <d v="2019-03-14T21:00:39"/>
    <x v="24"/>
    <x v="207"/>
    <x v="155"/>
    <m/>
    <n v="1"/>
    <m/>
    <s v="Password"/>
  </r>
  <r>
    <s v="OUR COMPANY"/>
    <x v="35"/>
    <x v="33"/>
    <d v="2019-03-15T09:02:04"/>
    <x v="25"/>
    <x v="1"/>
    <x v="2"/>
    <m/>
    <n v="1"/>
    <m/>
    <s v="Password"/>
  </r>
  <r>
    <s v="OUR COMPANY"/>
    <x v="35"/>
    <x v="33"/>
    <d v="2019-03-15T21:07:31"/>
    <x v="25"/>
    <x v="138"/>
    <x v="280"/>
    <m/>
    <n v="1"/>
    <m/>
    <s v="Password"/>
  </r>
  <r>
    <s v="OUR COMPANY"/>
    <x v="35"/>
    <x v="33"/>
    <d v="2019-03-16T09:01:40"/>
    <x v="26"/>
    <x v="1"/>
    <x v="2"/>
    <m/>
    <n v="1"/>
    <m/>
    <s v="Password"/>
  </r>
  <r>
    <s v="OUR COMPANY"/>
    <x v="35"/>
    <x v="33"/>
    <d v="2019-03-16T21:00:32"/>
    <x v="26"/>
    <x v="207"/>
    <x v="279"/>
    <m/>
    <n v="1"/>
    <m/>
    <s v="Password"/>
  </r>
  <r>
    <s v="OUR COMPANY"/>
    <x v="35"/>
    <x v="33"/>
    <d v="2019-03-17T11:58:11"/>
    <x v="27"/>
    <x v="1"/>
    <x v="2"/>
    <m/>
    <n v="1"/>
    <m/>
    <s v="Password"/>
  </r>
  <r>
    <s v="OUR COMPANY"/>
    <x v="35"/>
    <x v="33"/>
    <d v="2019-03-25T08:38:39"/>
    <x v="6"/>
    <x v="1"/>
    <x v="282"/>
    <m/>
    <n v="1"/>
    <m/>
    <s v="Password"/>
  </r>
  <r>
    <s v="OUR COMPANY"/>
    <x v="36"/>
    <x v="34"/>
    <d v="2019-02-25T09:03:59"/>
    <x v="8"/>
    <x v="1"/>
    <x v="283"/>
    <m/>
    <n v="1"/>
    <m/>
    <s v="Password"/>
  </r>
  <r>
    <s v="OUR COMPANY"/>
    <x v="36"/>
    <x v="34"/>
    <d v="2019-02-25T21:18:29"/>
    <x v="8"/>
    <x v="177"/>
    <x v="110"/>
    <m/>
    <n v="1"/>
    <m/>
    <s v="Password"/>
  </r>
  <r>
    <s v="OUR COMPANY"/>
    <x v="36"/>
    <x v="34"/>
    <d v="2019-02-26T09:12:27"/>
    <x v="9"/>
    <x v="1"/>
    <x v="2"/>
    <m/>
    <n v="1"/>
    <m/>
    <s v="Password"/>
  </r>
  <r>
    <s v="OUR COMPANY"/>
    <x v="36"/>
    <x v="34"/>
    <d v="2019-02-26T21:14:20"/>
    <x v="9"/>
    <x v="88"/>
    <x v="284"/>
    <m/>
    <n v="1"/>
    <m/>
    <s v="Password"/>
  </r>
  <r>
    <s v="OUR COMPANY"/>
    <x v="36"/>
    <x v="34"/>
    <d v="2019-02-27T10:15:36"/>
    <x v="10"/>
    <x v="1"/>
    <x v="2"/>
    <m/>
    <n v="1"/>
    <m/>
    <s v="Password"/>
  </r>
  <r>
    <s v="OUR COMPANY"/>
    <x v="36"/>
    <x v="34"/>
    <d v="2019-02-27T16:47:23"/>
    <x v="10"/>
    <x v="143"/>
    <x v="36"/>
    <m/>
    <n v="1"/>
    <m/>
    <s v="Password"/>
  </r>
  <r>
    <s v="OUR COMPANY"/>
    <x v="36"/>
    <x v="34"/>
    <d v="2019-02-27T20:57:17"/>
    <x v="10"/>
    <x v="3"/>
    <x v="2"/>
    <m/>
    <n v="1"/>
    <m/>
    <s v="Password"/>
  </r>
  <r>
    <s v="OUR COMPANY"/>
    <x v="36"/>
    <x v="34"/>
    <d v="2019-02-28T09:14:09"/>
    <x v="11"/>
    <x v="1"/>
    <x v="2"/>
    <m/>
    <n v="1"/>
    <m/>
    <s v="Password"/>
  </r>
  <r>
    <s v="OUR COMPANY"/>
    <x v="36"/>
    <x v="34"/>
    <d v="2019-03-06T14:06:52"/>
    <x v="16"/>
    <x v="249"/>
    <x v="209"/>
    <m/>
    <n v="1"/>
    <m/>
    <s v="Password"/>
  </r>
  <r>
    <s v="OUR COMPANY"/>
    <x v="36"/>
    <x v="34"/>
    <d v="2019-03-07T02:51:42"/>
    <x v="17"/>
    <x v="1"/>
    <x v="2"/>
    <m/>
    <n v="1"/>
    <m/>
    <s v="Password"/>
  </r>
  <r>
    <s v="OUR COMPANY"/>
    <x v="36"/>
    <x v="34"/>
    <d v="2019-03-07T14:43:06"/>
    <x v="17"/>
    <x v="128"/>
    <x v="17"/>
    <m/>
    <n v="1"/>
    <m/>
    <s v="Password"/>
  </r>
  <r>
    <s v="OUR COMPANY"/>
    <x v="36"/>
    <x v="34"/>
    <d v="2019-03-08T03:16:51"/>
    <x v="18"/>
    <x v="1"/>
    <x v="2"/>
    <m/>
    <n v="1"/>
    <m/>
    <s v="Password"/>
  </r>
  <r>
    <s v="OUR COMPANY"/>
    <x v="36"/>
    <x v="34"/>
    <d v="2019-03-08T14:56:14"/>
    <x v="18"/>
    <x v="127"/>
    <x v="23"/>
    <m/>
    <n v="1"/>
    <m/>
    <s v="Password"/>
  </r>
  <r>
    <s v="OUR COMPANY"/>
    <x v="36"/>
    <x v="34"/>
    <d v="2019-03-09T03:05:33"/>
    <x v="19"/>
    <x v="1"/>
    <x v="2"/>
    <m/>
    <n v="1"/>
    <m/>
    <s v="Password"/>
  </r>
  <r>
    <s v="OUR COMPANY"/>
    <x v="36"/>
    <x v="34"/>
    <d v="2019-03-09T12:02:41"/>
    <x v="19"/>
    <x v="368"/>
    <x v="111"/>
    <m/>
    <n v="1"/>
    <m/>
    <s v="Password"/>
  </r>
  <r>
    <s v="OUR COMPANY"/>
    <x v="36"/>
    <x v="34"/>
    <d v="2019-03-10T02:53:55"/>
    <x v="20"/>
    <x v="1"/>
    <x v="2"/>
    <m/>
    <n v="1"/>
    <m/>
    <s v="Password"/>
  </r>
  <r>
    <s v="OUR COMPANY"/>
    <x v="36"/>
    <x v="34"/>
    <d v="2019-03-10T11:56:59"/>
    <x v="20"/>
    <x v="1"/>
    <x v="130"/>
    <m/>
    <n v="1"/>
    <m/>
    <s v="Password"/>
  </r>
  <r>
    <s v="OUR COMPANY"/>
    <x v="36"/>
    <x v="34"/>
    <d v="2019-03-11T03:05:34"/>
    <x v="21"/>
    <x v="1"/>
    <x v="165"/>
    <m/>
    <n v="1"/>
    <m/>
    <s v="Password"/>
  </r>
  <r>
    <s v="OUR COMPANY"/>
    <x v="36"/>
    <x v="34"/>
    <d v="2019-03-11T12:03:36"/>
    <x v="21"/>
    <x v="165"/>
    <x v="111"/>
    <m/>
    <n v="1"/>
    <m/>
    <s v="Password"/>
  </r>
  <r>
    <s v="OUR COMPANY"/>
    <x v="36"/>
    <x v="34"/>
    <d v="2019-03-12T02:58:42"/>
    <x v="22"/>
    <x v="1"/>
    <x v="2"/>
    <m/>
    <n v="1"/>
    <m/>
    <s v="Password"/>
  </r>
  <r>
    <s v="OUR COMPANY"/>
    <x v="36"/>
    <x v="34"/>
    <d v="2019-03-12T12:10:38"/>
    <x v="22"/>
    <x v="371"/>
    <x v="22"/>
    <m/>
    <n v="1"/>
    <m/>
    <s v="Password"/>
  </r>
  <r>
    <s v="OUR COMPANY"/>
    <x v="36"/>
    <x v="34"/>
    <d v="2019-03-13T15:08:46"/>
    <x v="23"/>
    <x v="162"/>
    <x v="2"/>
    <m/>
    <n v="1"/>
    <m/>
    <s v="Password"/>
  </r>
  <r>
    <s v="OUR COMPANY"/>
    <x v="36"/>
    <x v="34"/>
    <d v="2019-03-14T02:58:17"/>
    <x v="24"/>
    <x v="1"/>
    <x v="2"/>
    <m/>
    <n v="1"/>
    <m/>
    <s v="Password"/>
  </r>
  <r>
    <s v="OUR COMPANY"/>
    <x v="36"/>
    <x v="34"/>
    <d v="2019-03-14T15:10:54"/>
    <x v="24"/>
    <x v="372"/>
    <x v="22"/>
    <m/>
    <n v="1"/>
    <m/>
    <s v="Password"/>
  </r>
  <r>
    <s v="OUR COMPANY"/>
    <x v="36"/>
    <x v="34"/>
    <d v="2019-03-15T03:09:16"/>
    <x v="25"/>
    <x v="1"/>
    <x v="2"/>
    <m/>
    <n v="1"/>
    <m/>
    <s v="Password"/>
  </r>
  <r>
    <s v="OUR COMPANY"/>
    <x v="36"/>
    <x v="34"/>
    <d v="2019-03-15T14:59:49"/>
    <x v="25"/>
    <x v="113"/>
    <x v="109"/>
    <m/>
    <n v="1"/>
    <m/>
    <s v="Password"/>
  </r>
  <r>
    <s v="OUR COMPANY"/>
    <x v="36"/>
    <x v="34"/>
    <d v="2019-03-16T03:00:44"/>
    <x v="26"/>
    <x v="1"/>
    <x v="2"/>
    <m/>
    <n v="1"/>
    <m/>
    <s v="Password"/>
  </r>
  <r>
    <s v="OUR COMPANY"/>
    <x v="36"/>
    <x v="34"/>
    <d v="2019-03-16T15:00:23"/>
    <x v="26"/>
    <x v="101"/>
    <x v="148"/>
    <m/>
    <n v="1"/>
    <m/>
    <s v="Password"/>
  </r>
  <r>
    <s v="OUR COMPANY"/>
    <x v="36"/>
    <x v="34"/>
    <d v="2019-03-17T02:59:23"/>
    <x v="27"/>
    <x v="1"/>
    <x v="2"/>
    <m/>
    <n v="1"/>
    <m/>
    <s v="Password"/>
  </r>
  <r>
    <s v="OUR COMPANY"/>
    <x v="36"/>
    <x v="34"/>
    <d v="2019-03-17T15:08:43"/>
    <x v="27"/>
    <x v="162"/>
    <x v="77"/>
    <m/>
    <n v="1"/>
    <m/>
    <s v="Password"/>
  </r>
  <r>
    <s v="OUR COMPANY"/>
    <x v="36"/>
    <x v="34"/>
    <d v="2019-03-18T03:05:09"/>
    <x v="0"/>
    <x v="1"/>
    <x v="2"/>
    <m/>
    <n v="1"/>
    <m/>
    <s v="Password"/>
  </r>
  <r>
    <s v="OUR COMPANY"/>
    <x v="36"/>
    <x v="34"/>
    <d v="2019-03-18T12:11:26"/>
    <x v="0"/>
    <x v="373"/>
    <x v="111"/>
    <m/>
    <n v="1"/>
    <m/>
    <s v="Password"/>
  </r>
  <r>
    <s v="OUR COMPANY"/>
    <x v="36"/>
    <x v="34"/>
    <d v="2019-03-19T00:18:12"/>
    <x v="1"/>
    <x v="1"/>
    <x v="2"/>
    <m/>
    <n v="1"/>
    <m/>
    <s v="Password"/>
  </r>
  <r>
    <s v="OUR COMPANY"/>
    <x v="36"/>
    <x v="34"/>
    <d v="2019-03-19T08:56:21"/>
    <x v="1"/>
    <x v="1"/>
    <x v="200"/>
    <m/>
    <n v="1"/>
    <m/>
    <s v="Password"/>
  </r>
  <r>
    <s v="OUR COMPANY"/>
    <x v="36"/>
    <x v="34"/>
    <d v="2019-03-19T21:08:43"/>
    <x v="1"/>
    <x v="374"/>
    <x v="1"/>
    <m/>
    <n v="1"/>
    <m/>
    <s v="Password"/>
  </r>
  <r>
    <s v="OUR COMPANY"/>
    <x v="36"/>
    <x v="34"/>
    <d v="2019-03-20T08:56:54"/>
    <x v="2"/>
    <x v="1"/>
    <x v="2"/>
    <m/>
    <n v="1"/>
    <m/>
    <s v="Password"/>
  </r>
  <r>
    <s v="OUR COMPANY"/>
    <x v="36"/>
    <x v="34"/>
    <d v="2019-03-21T02:57:25"/>
    <x v="3"/>
    <x v="1"/>
    <x v="1"/>
    <m/>
    <n v="1"/>
    <m/>
    <s v="Password"/>
  </r>
  <r>
    <s v="OUR COMPANY"/>
    <x v="36"/>
    <x v="34"/>
    <d v="2019-03-21T09:54:05"/>
    <x v="3"/>
    <x v="1"/>
    <x v="112"/>
    <m/>
    <n v="1"/>
    <m/>
    <s v="Password"/>
  </r>
  <r>
    <s v="OUR COMPANY"/>
    <x v="36"/>
    <x v="34"/>
    <d v="2019-03-21T21:38:41"/>
    <x v="3"/>
    <x v="230"/>
    <x v="285"/>
    <m/>
    <n v="1"/>
    <m/>
    <s v="Password"/>
  </r>
  <r>
    <s v="OUR COMPANY"/>
    <x v="36"/>
    <x v="34"/>
    <d v="2019-03-22T09:16:12"/>
    <x v="4"/>
    <x v="1"/>
    <x v="2"/>
    <m/>
    <n v="1"/>
    <m/>
    <s v="Password"/>
  </r>
  <r>
    <s v="OUR COMPANY"/>
    <x v="36"/>
    <x v="34"/>
    <d v="2019-03-22T21:39:17"/>
    <x v="4"/>
    <x v="375"/>
    <x v="150"/>
    <m/>
    <n v="1"/>
    <m/>
    <s v="Password"/>
  </r>
  <r>
    <s v="OUR COMPANY"/>
    <x v="36"/>
    <x v="34"/>
    <d v="2019-03-23T09:06:39"/>
    <x v="5"/>
    <x v="1"/>
    <x v="2"/>
    <m/>
    <n v="1"/>
    <m/>
    <s v="Password"/>
  </r>
  <r>
    <s v="OUR COMPANY"/>
    <x v="36"/>
    <x v="34"/>
    <d v="2019-03-23T23:32:42"/>
    <x v="5"/>
    <x v="376"/>
    <x v="286"/>
    <m/>
    <n v="1"/>
    <m/>
    <s v="Password"/>
  </r>
  <r>
    <s v="OUR COMPANY"/>
    <x v="36"/>
    <x v="34"/>
    <d v="2019-03-24T09:47:46"/>
    <x v="7"/>
    <x v="1"/>
    <x v="2"/>
    <m/>
    <n v="1"/>
    <m/>
    <s v="Password"/>
  </r>
  <r>
    <s v="OUR COMPANY"/>
    <x v="36"/>
    <x v="34"/>
    <d v="2019-03-24T21:33:43"/>
    <x v="7"/>
    <x v="377"/>
    <x v="287"/>
    <m/>
    <n v="1"/>
    <m/>
    <s v="Password"/>
  </r>
  <r>
    <s v="OUR COMPANY"/>
    <x v="36"/>
    <x v="34"/>
    <d v="2019-03-25T09:25:11"/>
    <x v="6"/>
    <x v="1"/>
    <x v="2"/>
    <m/>
    <n v="1"/>
    <m/>
    <s v="Password"/>
  </r>
  <r>
    <s v="OUR COMPANY"/>
    <x v="37"/>
    <x v="35"/>
    <d v="2019-02-25T16:58:37"/>
    <x v="8"/>
    <x v="156"/>
    <x v="288"/>
    <m/>
    <n v="1"/>
    <m/>
    <s v="Password"/>
  </r>
  <r>
    <s v="OUR COMPANY"/>
    <x v="37"/>
    <x v="35"/>
    <d v="2019-02-26T02:53:53"/>
    <x v="9"/>
    <x v="1"/>
    <x v="2"/>
    <m/>
    <n v="1"/>
    <m/>
    <s v="Password"/>
  </r>
  <r>
    <s v="OUR COMPANY"/>
    <x v="37"/>
    <x v="35"/>
    <d v="2019-02-26T17:35:35"/>
    <x v="9"/>
    <x v="378"/>
    <x v="130"/>
    <m/>
    <n v="1"/>
    <m/>
    <s v="Password"/>
  </r>
  <r>
    <s v="OUR COMPANY"/>
    <x v="37"/>
    <x v="35"/>
    <d v="2019-02-27T03:17:36"/>
    <x v="10"/>
    <x v="1"/>
    <x v="2"/>
    <m/>
    <n v="1"/>
    <m/>
    <s v="Password"/>
  </r>
  <r>
    <s v="OUR COMPANY"/>
    <x v="37"/>
    <x v="35"/>
    <d v="2019-02-27T17:18:51"/>
    <x v="10"/>
    <x v="194"/>
    <x v="103"/>
    <m/>
    <n v="1"/>
    <m/>
    <s v="Password"/>
  </r>
  <r>
    <s v="OUR COMPANY"/>
    <x v="37"/>
    <x v="35"/>
    <d v="2019-02-28T03:22:23"/>
    <x v="11"/>
    <x v="1"/>
    <x v="2"/>
    <m/>
    <n v="1"/>
    <m/>
    <s v="Password"/>
  </r>
  <r>
    <s v="OUR COMPANY"/>
    <x v="37"/>
    <x v="35"/>
    <d v="2019-02-28T09:57:08"/>
    <x v="11"/>
    <x v="1"/>
    <x v="105"/>
    <m/>
    <n v="1"/>
    <m/>
    <s v="Password"/>
  </r>
  <r>
    <s v="OUR COMPANY"/>
    <x v="37"/>
    <x v="35"/>
    <d v="2019-02-28T17:12:10"/>
    <x v="11"/>
    <x v="379"/>
    <x v="289"/>
    <m/>
    <n v="1"/>
    <m/>
    <s v="Password"/>
  </r>
  <r>
    <s v="OUR COMPANY"/>
    <x v="37"/>
    <x v="35"/>
    <d v="2019-03-02T16:59:19"/>
    <x v="13"/>
    <x v="183"/>
    <x v="2"/>
    <m/>
    <n v="1"/>
    <m/>
    <s v="Password"/>
  </r>
  <r>
    <s v="OUR COMPANY"/>
    <x v="37"/>
    <x v="35"/>
    <d v="2019-03-03T03:17:36"/>
    <x v="14"/>
    <x v="1"/>
    <x v="2"/>
    <m/>
    <n v="1"/>
    <m/>
    <s v="Password"/>
  </r>
  <r>
    <s v="OUR COMPANY"/>
    <x v="37"/>
    <x v="35"/>
    <d v="2019-03-03T18:13:40"/>
    <x v="14"/>
    <x v="380"/>
    <x v="103"/>
    <m/>
    <n v="1"/>
    <m/>
    <s v="Password"/>
  </r>
  <r>
    <s v="OUR COMPANY"/>
    <x v="37"/>
    <x v="35"/>
    <d v="2019-03-04T03:42:53"/>
    <x v="28"/>
    <x v="1"/>
    <x v="2"/>
    <m/>
    <n v="1"/>
    <m/>
    <s v="Password"/>
  </r>
  <r>
    <s v="OUR COMPANY"/>
    <x v="37"/>
    <x v="35"/>
    <d v="2019-03-04T17:06:50"/>
    <x v="28"/>
    <x v="362"/>
    <x v="290"/>
    <m/>
    <n v="1"/>
    <m/>
    <s v="Password"/>
  </r>
  <r>
    <s v="OUR COMPANY"/>
    <x v="37"/>
    <x v="35"/>
    <d v="2019-03-05T03:06:43"/>
    <x v="15"/>
    <x v="1"/>
    <x v="2"/>
    <m/>
    <n v="1"/>
    <m/>
    <s v="Password"/>
  </r>
  <r>
    <s v="OUR COMPANY"/>
    <x v="37"/>
    <x v="35"/>
    <d v="2019-03-06T17:55:41"/>
    <x v="16"/>
    <x v="381"/>
    <x v="143"/>
    <m/>
    <n v="1"/>
    <m/>
    <s v="Password"/>
  </r>
  <r>
    <s v="OUR COMPANY"/>
    <x v="37"/>
    <x v="35"/>
    <d v="2019-03-07T03:16:24"/>
    <x v="17"/>
    <x v="1"/>
    <x v="2"/>
    <m/>
    <n v="1"/>
    <m/>
    <s v="Password"/>
  </r>
  <r>
    <s v="OUR COMPANY"/>
    <x v="37"/>
    <x v="35"/>
    <d v="2019-03-07T16:40:27"/>
    <x v="17"/>
    <x v="382"/>
    <x v="23"/>
    <m/>
    <n v="1"/>
    <m/>
    <s v="Password"/>
  </r>
  <r>
    <s v="OUR COMPANY"/>
    <x v="37"/>
    <x v="35"/>
    <d v="2019-03-08T03:06:04"/>
    <x v="18"/>
    <x v="1"/>
    <x v="2"/>
    <m/>
    <n v="1"/>
    <m/>
    <s v="Password"/>
  </r>
  <r>
    <s v="OUR COMPANY"/>
    <x v="37"/>
    <x v="35"/>
    <d v="2019-03-08T17:23:37"/>
    <x v="18"/>
    <x v="190"/>
    <x v="143"/>
    <m/>
    <n v="1"/>
    <m/>
    <s v="Password"/>
  </r>
  <r>
    <s v="OUR COMPANY"/>
    <x v="37"/>
    <x v="35"/>
    <d v="2019-03-09T02:53:48"/>
    <x v="19"/>
    <x v="1"/>
    <x v="2"/>
    <m/>
    <n v="1"/>
    <m/>
    <s v="Password"/>
  </r>
  <r>
    <s v="OUR COMPANY"/>
    <x v="37"/>
    <x v="35"/>
    <d v="2019-03-09T17:45:50"/>
    <x v="19"/>
    <x v="204"/>
    <x v="130"/>
    <m/>
    <n v="1"/>
    <m/>
    <s v="Password"/>
  </r>
  <r>
    <s v="OUR COMPANY"/>
    <x v="37"/>
    <x v="35"/>
    <d v="2019-03-10T04:01:36"/>
    <x v="20"/>
    <x v="1"/>
    <x v="2"/>
    <m/>
    <n v="1"/>
    <m/>
    <s v="Password"/>
  </r>
  <r>
    <s v="OUR COMPANY"/>
    <x v="37"/>
    <x v="35"/>
    <d v="2019-03-10T17:47:46"/>
    <x v="20"/>
    <x v="11"/>
    <x v="291"/>
    <m/>
    <n v="1"/>
    <m/>
    <s v="Password"/>
  </r>
  <r>
    <s v="OUR COMPANY"/>
    <x v="37"/>
    <x v="35"/>
    <d v="2019-03-11T03:40:29"/>
    <x v="21"/>
    <x v="1"/>
    <x v="2"/>
    <m/>
    <n v="1"/>
    <m/>
    <s v="Password"/>
  </r>
  <r>
    <s v="OUR COMPANY"/>
    <x v="37"/>
    <x v="35"/>
    <d v="2019-03-11T17:12:06"/>
    <x v="21"/>
    <x v="379"/>
    <x v="108"/>
    <m/>
    <n v="1"/>
    <m/>
    <s v="Password"/>
  </r>
  <r>
    <s v="OUR COMPANY"/>
    <x v="37"/>
    <x v="35"/>
    <d v="2019-03-12T03:22:57"/>
    <x v="22"/>
    <x v="1"/>
    <x v="2"/>
    <m/>
    <n v="1"/>
    <m/>
    <s v="Password"/>
  </r>
  <r>
    <s v="OUR COMPANY"/>
    <x v="37"/>
    <x v="35"/>
    <d v="2019-03-12T17:58:29"/>
    <x v="22"/>
    <x v="383"/>
    <x v="105"/>
    <m/>
    <n v="1"/>
    <m/>
    <s v="Password"/>
  </r>
  <r>
    <s v="OUR COMPANY"/>
    <x v="37"/>
    <x v="35"/>
    <d v="2019-03-13T03:17:43"/>
    <x v="23"/>
    <x v="1"/>
    <x v="2"/>
    <m/>
    <n v="1"/>
    <m/>
    <s v="Password"/>
  </r>
  <r>
    <s v="OUR COMPANY"/>
    <x v="37"/>
    <x v="35"/>
    <d v="2019-03-13T17:35:14"/>
    <x v="23"/>
    <x v="378"/>
    <x v="103"/>
    <m/>
    <n v="1"/>
    <m/>
    <s v="Password"/>
  </r>
  <r>
    <s v="OUR COMPANY"/>
    <x v="37"/>
    <x v="35"/>
    <d v="2019-03-14T03:23:07"/>
    <x v="24"/>
    <x v="1"/>
    <x v="2"/>
    <m/>
    <n v="1"/>
    <m/>
    <s v="Password"/>
  </r>
  <r>
    <s v="OUR COMPANY"/>
    <x v="37"/>
    <x v="35"/>
    <d v="2019-03-14T17:23:42"/>
    <x v="24"/>
    <x v="190"/>
    <x v="27"/>
    <m/>
    <n v="1"/>
    <m/>
    <s v="Password"/>
  </r>
  <r>
    <s v="OUR COMPANY"/>
    <x v="37"/>
    <x v="35"/>
    <d v="2019-03-15T04:06:55"/>
    <x v="25"/>
    <x v="1"/>
    <x v="2"/>
    <m/>
    <n v="1"/>
    <m/>
    <s v="Password"/>
  </r>
  <r>
    <s v="OUR COMPANY"/>
    <x v="37"/>
    <x v="35"/>
    <d v="2019-03-15T09:54:06"/>
    <x v="25"/>
    <x v="1"/>
    <x v="219"/>
    <m/>
    <n v="1"/>
    <m/>
    <s v="Password"/>
  </r>
  <r>
    <s v="OUR COMPANY"/>
    <x v="37"/>
    <x v="35"/>
    <d v="2019-03-15T16:39:50"/>
    <x v="25"/>
    <x v="145"/>
    <x v="285"/>
    <m/>
    <n v="1"/>
    <m/>
    <s v="Password"/>
  </r>
  <r>
    <s v="OUR COMPANY"/>
    <x v="37"/>
    <x v="35"/>
    <d v="2019-03-16T17:13:34"/>
    <x v="26"/>
    <x v="94"/>
    <x v="2"/>
    <m/>
    <n v="1"/>
    <m/>
    <s v="Password"/>
  </r>
  <r>
    <s v="OUR COMPANY"/>
    <x v="37"/>
    <x v="35"/>
    <d v="2019-03-17T03:25:18"/>
    <x v="27"/>
    <x v="1"/>
    <x v="2"/>
    <m/>
    <n v="1"/>
    <m/>
    <s v="Password"/>
  </r>
  <r>
    <s v="OUR COMPANY"/>
    <x v="37"/>
    <x v="35"/>
    <d v="2019-03-17T17:29:12"/>
    <x v="27"/>
    <x v="384"/>
    <x v="292"/>
    <m/>
    <n v="1"/>
    <m/>
    <s v="Password"/>
  </r>
  <r>
    <s v="OUR COMPANY"/>
    <x v="37"/>
    <x v="35"/>
    <d v="2019-03-18T02:43:06"/>
    <x v="0"/>
    <x v="1"/>
    <x v="2"/>
    <m/>
    <n v="1"/>
    <m/>
    <s v="Password"/>
  </r>
  <r>
    <s v="OUR COMPANY"/>
    <x v="37"/>
    <x v="35"/>
    <d v="2019-03-18T18:14:28"/>
    <x v="0"/>
    <x v="385"/>
    <x v="139"/>
    <m/>
    <n v="1"/>
    <m/>
    <s v="Password"/>
  </r>
  <r>
    <s v="OUR COMPANY"/>
    <x v="37"/>
    <x v="35"/>
    <d v="2019-03-19T03:35:07"/>
    <x v="1"/>
    <x v="1"/>
    <x v="2"/>
    <m/>
    <n v="1"/>
    <m/>
    <s v="Password"/>
  </r>
  <r>
    <s v="OUR COMPANY"/>
    <x v="37"/>
    <x v="35"/>
    <d v="2019-03-19T17:15:08"/>
    <x v="1"/>
    <x v="157"/>
    <x v="293"/>
    <m/>
    <n v="1"/>
    <m/>
    <s v="Password"/>
  </r>
  <r>
    <s v="OUR COMPANY"/>
    <x v="37"/>
    <x v="35"/>
    <d v="2019-03-20T03:06:26"/>
    <x v="2"/>
    <x v="1"/>
    <x v="2"/>
    <m/>
    <n v="1"/>
    <m/>
    <s v="Password"/>
  </r>
  <r>
    <s v="OUR COMPANY"/>
    <x v="37"/>
    <x v="35"/>
    <d v="2019-03-21T17:09:10"/>
    <x v="3"/>
    <x v="386"/>
    <x v="143"/>
    <m/>
    <n v="1"/>
    <m/>
    <s v="Password"/>
  </r>
  <r>
    <s v="OUR COMPANY"/>
    <x v="37"/>
    <x v="35"/>
    <d v="2019-03-22T03:58:26"/>
    <x v="4"/>
    <x v="1"/>
    <x v="2"/>
    <m/>
    <n v="1"/>
    <m/>
    <s v="Password"/>
  </r>
  <r>
    <s v="OUR COMPANY"/>
    <x v="37"/>
    <x v="35"/>
    <d v="2019-03-22T17:26:22"/>
    <x v="4"/>
    <x v="193"/>
    <x v="294"/>
    <m/>
    <n v="1"/>
    <m/>
    <s v="Password"/>
  </r>
  <r>
    <s v="OUR COMPANY"/>
    <x v="37"/>
    <x v="35"/>
    <d v="2019-03-23T03:55:37"/>
    <x v="5"/>
    <x v="1"/>
    <x v="2"/>
    <m/>
    <n v="1"/>
    <m/>
    <s v="Password"/>
  </r>
  <r>
    <s v="OUR COMPANY"/>
    <x v="37"/>
    <x v="35"/>
    <d v="2019-03-23T14:31:47"/>
    <x v="5"/>
    <x v="303"/>
    <x v="295"/>
    <m/>
    <n v="1"/>
    <m/>
    <s v="Password"/>
  </r>
  <r>
    <s v="OUR COMPANY"/>
    <x v="37"/>
    <x v="35"/>
    <d v="2019-03-24T02:40:45"/>
    <x v="7"/>
    <x v="1"/>
    <x v="2"/>
    <m/>
    <n v="1"/>
    <m/>
    <s v="Password"/>
  </r>
  <r>
    <s v="OUR COMPANY"/>
    <x v="37"/>
    <x v="35"/>
    <d v="2019-03-24T17:25:47"/>
    <x v="7"/>
    <x v="13"/>
    <x v="113"/>
    <m/>
    <n v="1"/>
    <m/>
    <s v="Password"/>
  </r>
  <r>
    <s v="OUR COMPANY"/>
    <x v="37"/>
    <x v="35"/>
    <d v="2019-03-25T03:18:44"/>
    <x v="6"/>
    <x v="1"/>
    <x v="2"/>
    <m/>
    <n v="1"/>
    <m/>
    <s v="Password"/>
  </r>
  <r>
    <s v="OUR COMPANY"/>
    <x v="38"/>
    <x v="36"/>
    <d v="2019-02-25T06:32:45"/>
    <x v="8"/>
    <x v="1"/>
    <x v="28"/>
    <m/>
    <n v="1"/>
    <m/>
    <s v="Password"/>
  </r>
  <r>
    <s v="OUR COMPANY"/>
    <x v="38"/>
    <x v="36"/>
    <d v="2019-02-25T18:41:56"/>
    <x v="8"/>
    <x v="387"/>
    <x v="296"/>
    <m/>
    <n v="1"/>
    <m/>
    <s v="Password"/>
  </r>
  <r>
    <s v="OUR COMPANY"/>
    <x v="38"/>
    <x v="36"/>
    <d v="2019-02-26T06:43:08"/>
    <x v="9"/>
    <x v="1"/>
    <x v="2"/>
    <m/>
    <n v="1"/>
    <m/>
    <s v="Password"/>
  </r>
  <r>
    <s v="OUR COMPANY"/>
    <x v="38"/>
    <x v="36"/>
    <d v="2019-02-26T18:26:05"/>
    <x v="9"/>
    <x v="174"/>
    <x v="297"/>
    <m/>
    <n v="1"/>
    <m/>
    <s v="Password"/>
  </r>
  <r>
    <s v="OUR COMPANY"/>
    <x v="38"/>
    <x v="36"/>
    <d v="2019-02-27T06:37:16"/>
    <x v="10"/>
    <x v="1"/>
    <x v="2"/>
    <m/>
    <n v="1"/>
    <m/>
    <s v="Password"/>
  </r>
  <r>
    <s v="OUR COMPANY"/>
    <x v="38"/>
    <x v="36"/>
    <d v="2019-02-27T18:29:05"/>
    <x v="10"/>
    <x v="388"/>
    <x v="298"/>
    <m/>
    <n v="1"/>
    <m/>
    <s v="Password"/>
  </r>
  <r>
    <s v="OUR COMPANY"/>
    <x v="38"/>
    <x v="36"/>
    <d v="2019-02-28T06:44:57"/>
    <x v="11"/>
    <x v="1"/>
    <x v="2"/>
    <m/>
    <n v="1"/>
    <m/>
    <s v="Password"/>
  </r>
  <r>
    <s v="OUR COMPANY"/>
    <x v="38"/>
    <x v="36"/>
    <d v="2019-02-28T18:24:06"/>
    <x v="11"/>
    <x v="192"/>
    <x v="299"/>
    <m/>
    <n v="1"/>
    <m/>
    <s v="Password"/>
  </r>
  <r>
    <s v="OUR COMPANY"/>
    <x v="38"/>
    <x v="36"/>
    <d v="2019-03-01T03:52:03"/>
    <x v="12"/>
    <x v="1"/>
    <x v="2"/>
    <m/>
    <n v="1"/>
    <m/>
    <s v="Password"/>
  </r>
  <r>
    <s v="OUR COMPANY"/>
    <x v="38"/>
    <x v="36"/>
    <d v="2019-03-06T19:12:20"/>
    <x v="16"/>
    <x v="389"/>
    <x v="300"/>
    <m/>
    <n v="1"/>
    <m/>
    <s v="Password"/>
  </r>
  <r>
    <s v="OUR COMPANY"/>
    <x v="38"/>
    <x v="36"/>
    <d v="2019-03-07T06:56:07"/>
    <x v="17"/>
    <x v="1"/>
    <x v="2"/>
    <m/>
    <n v="1"/>
    <m/>
    <s v="Password"/>
  </r>
  <r>
    <s v="OUR COMPANY"/>
    <x v="38"/>
    <x v="36"/>
    <d v="2019-03-07T18:21:37"/>
    <x v="17"/>
    <x v="390"/>
    <x v="87"/>
    <m/>
    <n v="1"/>
    <m/>
    <s v="Password"/>
  </r>
  <r>
    <s v="OUR COMPANY"/>
    <x v="38"/>
    <x v="36"/>
    <d v="2019-03-08T06:36:26"/>
    <x v="18"/>
    <x v="1"/>
    <x v="2"/>
    <m/>
    <n v="1"/>
    <m/>
    <s v="Password"/>
  </r>
  <r>
    <s v="OUR COMPANY"/>
    <x v="38"/>
    <x v="36"/>
    <d v="2019-03-08T18:07:10"/>
    <x v="18"/>
    <x v="391"/>
    <x v="301"/>
    <m/>
    <n v="1"/>
    <m/>
    <s v="Password"/>
  </r>
  <r>
    <s v="OUR COMPANY"/>
    <x v="38"/>
    <x v="36"/>
    <d v="2019-03-09T06:18:52"/>
    <x v="19"/>
    <x v="1"/>
    <x v="2"/>
    <m/>
    <n v="1"/>
    <m/>
    <s v="Password"/>
  </r>
  <r>
    <s v="OUR COMPANY"/>
    <x v="38"/>
    <x v="36"/>
    <d v="2019-03-09T18:15:14"/>
    <x v="19"/>
    <x v="392"/>
    <x v="302"/>
    <m/>
    <n v="1"/>
    <m/>
    <s v="Password"/>
  </r>
  <r>
    <s v="OUR COMPANY"/>
    <x v="38"/>
    <x v="36"/>
    <d v="2019-03-10T08:06:53"/>
    <x v="20"/>
    <x v="1"/>
    <x v="2"/>
    <m/>
    <n v="1"/>
    <m/>
    <s v="Password"/>
  </r>
  <r>
    <s v="OUR COMPANY"/>
    <x v="38"/>
    <x v="36"/>
    <d v="2019-03-10T19:31:09"/>
    <x v="20"/>
    <x v="393"/>
    <x v="303"/>
    <m/>
    <n v="1"/>
    <m/>
    <s v="Password"/>
  </r>
  <r>
    <s v="OUR COMPANY"/>
    <x v="38"/>
    <x v="36"/>
    <d v="2019-03-11T07:30:55"/>
    <x v="21"/>
    <x v="1"/>
    <x v="2"/>
    <m/>
    <n v="1"/>
    <m/>
    <s v="Password"/>
  </r>
  <r>
    <s v="OUR COMPANY"/>
    <x v="38"/>
    <x v="36"/>
    <d v="2019-03-11T16:47:24"/>
    <x v="21"/>
    <x v="143"/>
    <x v="178"/>
    <m/>
    <n v="1"/>
    <m/>
    <s v="Password"/>
  </r>
  <r>
    <s v="OUR COMPANY"/>
    <x v="38"/>
    <x v="36"/>
    <d v="2019-03-12T08:04:24"/>
    <x v="22"/>
    <x v="1"/>
    <x v="2"/>
    <m/>
    <n v="1"/>
    <m/>
    <s v="Password"/>
  </r>
  <r>
    <s v="OUR COMPANY"/>
    <x v="38"/>
    <x v="36"/>
    <d v="2019-03-12T18:06:15"/>
    <x v="22"/>
    <x v="133"/>
    <x v="304"/>
    <m/>
    <n v="1"/>
    <m/>
    <s v="Password"/>
  </r>
  <r>
    <s v="OUR COMPANY"/>
    <x v="38"/>
    <x v="36"/>
    <d v="2019-03-13T06:57:09"/>
    <x v="23"/>
    <x v="1"/>
    <x v="2"/>
    <m/>
    <n v="1"/>
    <m/>
    <s v="Password"/>
  </r>
  <r>
    <s v="OUR COMPANY"/>
    <x v="38"/>
    <x v="36"/>
    <d v="2019-03-13T18:22:56"/>
    <x v="23"/>
    <x v="189"/>
    <x v="88"/>
    <m/>
    <n v="1"/>
    <m/>
    <s v="Password"/>
  </r>
  <r>
    <s v="OUR COMPANY"/>
    <x v="38"/>
    <x v="36"/>
    <d v="2019-03-14T07:36:04"/>
    <x v="24"/>
    <x v="1"/>
    <x v="2"/>
    <m/>
    <n v="1"/>
    <m/>
    <s v="Password"/>
  </r>
  <r>
    <s v="OUR COMPANY"/>
    <x v="38"/>
    <x v="36"/>
    <d v="2019-03-14T18:18:53"/>
    <x v="24"/>
    <x v="394"/>
    <x v="305"/>
    <m/>
    <n v="1"/>
    <m/>
    <s v="Password"/>
  </r>
  <r>
    <s v="OUR COMPANY"/>
    <x v="38"/>
    <x v="36"/>
    <d v="2019-03-15T08:20:48"/>
    <x v="25"/>
    <x v="1"/>
    <x v="2"/>
    <m/>
    <n v="1"/>
    <m/>
    <s v="Password"/>
  </r>
  <r>
    <s v="OUR COMPANY"/>
    <x v="38"/>
    <x v="36"/>
    <d v="2019-03-15T18:24:33"/>
    <x v="25"/>
    <x v="192"/>
    <x v="187"/>
    <m/>
    <n v="1"/>
    <m/>
    <s v="Password"/>
  </r>
  <r>
    <s v="OUR COMPANY"/>
    <x v="38"/>
    <x v="36"/>
    <d v="2019-03-16T08:27:13"/>
    <x v="26"/>
    <x v="1"/>
    <x v="2"/>
    <m/>
    <n v="1"/>
    <m/>
    <s v="Password"/>
  </r>
  <r>
    <s v="OUR COMPANY"/>
    <x v="38"/>
    <x v="36"/>
    <d v="2019-03-16T18:13:20"/>
    <x v="26"/>
    <x v="380"/>
    <x v="306"/>
    <m/>
    <n v="1"/>
    <m/>
    <s v="Password"/>
  </r>
  <r>
    <s v="OUR COMPANY"/>
    <x v="38"/>
    <x v="36"/>
    <d v="2019-03-17T08:24:45"/>
    <x v="27"/>
    <x v="1"/>
    <x v="2"/>
    <m/>
    <n v="1"/>
    <m/>
    <s v="Password"/>
  </r>
  <r>
    <s v="OUR COMPANY"/>
    <x v="38"/>
    <x v="36"/>
    <d v="2019-03-17T18:24:18"/>
    <x v="27"/>
    <x v="192"/>
    <x v="307"/>
    <m/>
    <n v="1"/>
    <m/>
    <s v="Password"/>
  </r>
  <r>
    <s v="OUR COMPANY"/>
    <x v="38"/>
    <x v="36"/>
    <d v="2019-03-18T08:37:03"/>
    <x v="0"/>
    <x v="1"/>
    <x v="2"/>
    <m/>
    <n v="1"/>
    <m/>
    <s v="Password"/>
  </r>
  <r>
    <s v="OUR COMPANY"/>
    <x v="38"/>
    <x v="36"/>
    <d v="2019-03-18T18:33:04"/>
    <x v="0"/>
    <x v="395"/>
    <x v="224"/>
    <m/>
    <n v="1"/>
    <m/>
    <s v="Password"/>
  </r>
  <r>
    <s v="OUR COMPANY"/>
    <x v="38"/>
    <x v="36"/>
    <d v="2019-03-19T08:31:21"/>
    <x v="1"/>
    <x v="1"/>
    <x v="2"/>
    <m/>
    <n v="1"/>
    <m/>
    <s v="Password"/>
  </r>
  <r>
    <s v="OUR COMPANY"/>
    <x v="38"/>
    <x v="36"/>
    <d v="2019-03-19T18:31:53"/>
    <x v="1"/>
    <x v="396"/>
    <x v="308"/>
    <m/>
    <n v="1"/>
    <m/>
    <s v="Password"/>
  </r>
  <r>
    <s v="OUR COMPANY"/>
    <x v="38"/>
    <x v="36"/>
    <d v="2019-03-20T09:03:20"/>
    <x v="2"/>
    <x v="1"/>
    <x v="2"/>
    <m/>
    <n v="1"/>
    <m/>
    <s v="Password"/>
  </r>
  <r>
    <s v="OUR COMPANY"/>
    <x v="38"/>
    <x v="36"/>
    <d v="2019-03-20T18:40:31"/>
    <x v="2"/>
    <x v="397"/>
    <x v="110"/>
    <m/>
    <n v="1"/>
    <m/>
    <s v="Password"/>
  </r>
  <r>
    <s v="OUR COMPANY"/>
    <x v="38"/>
    <x v="36"/>
    <d v="2019-03-21T08:59:13"/>
    <x v="3"/>
    <x v="1"/>
    <x v="2"/>
    <m/>
    <n v="1"/>
    <m/>
    <s v="Password"/>
  </r>
  <r>
    <s v="OUR COMPANY"/>
    <x v="38"/>
    <x v="36"/>
    <d v="2019-03-21T18:21:48"/>
    <x v="3"/>
    <x v="390"/>
    <x v="155"/>
    <m/>
    <n v="1"/>
    <m/>
    <s v="Password"/>
  </r>
  <r>
    <s v="OUR COMPANY"/>
    <x v="38"/>
    <x v="36"/>
    <d v="2019-03-22T08:33:26"/>
    <x v="4"/>
    <x v="1"/>
    <x v="2"/>
    <m/>
    <n v="1"/>
    <m/>
    <s v="Password"/>
  </r>
  <r>
    <s v="OUR COMPANY"/>
    <x v="38"/>
    <x v="36"/>
    <d v="2019-03-22T18:23:55"/>
    <x v="4"/>
    <x v="398"/>
    <x v="309"/>
    <m/>
    <n v="1"/>
    <m/>
    <s v="Password"/>
  </r>
  <r>
    <s v="OUR COMPANY"/>
    <x v="38"/>
    <x v="36"/>
    <d v="2019-03-23T08:20:09"/>
    <x v="5"/>
    <x v="1"/>
    <x v="2"/>
    <m/>
    <n v="1"/>
    <m/>
    <s v="Password"/>
  </r>
  <r>
    <s v="OUR COMPANY"/>
    <x v="38"/>
    <x v="36"/>
    <d v="2019-03-23T14:10:58"/>
    <x v="5"/>
    <x v="282"/>
    <x v="187"/>
    <m/>
    <n v="1"/>
    <m/>
    <s v="Password"/>
  </r>
  <r>
    <s v="OUR COMPANY"/>
    <x v="38"/>
    <x v="36"/>
    <d v="2019-03-24T09:24:42"/>
    <x v="7"/>
    <x v="1"/>
    <x v="2"/>
    <m/>
    <n v="1"/>
    <m/>
    <s v="Password"/>
  </r>
  <r>
    <s v="OUR COMPANY"/>
    <x v="38"/>
    <x v="36"/>
    <d v="2019-03-24T19:13:49"/>
    <x v="7"/>
    <x v="399"/>
    <x v="153"/>
    <m/>
    <n v="1"/>
    <m/>
    <s v="Password"/>
  </r>
  <r>
    <s v="OUR COMPANY"/>
    <x v="38"/>
    <x v="36"/>
    <d v="2019-03-25T09:22:05"/>
    <x v="6"/>
    <x v="1"/>
    <x v="2"/>
    <m/>
    <n v="1"/>
    <m/>
    <s v="Password"/>
  </r>
  <r>
    <s v="OUR COMPANY"/>
    <x v="39"/>
    <x v="37"/>
    <d v="2019-02-26T14:10:51"/>
    <x v="9"/>
    <x v="282"/>
    <x v="11"/>
    <m/>
    <n v="1"/>
    <m/>
    <s v="Password"/>
  </r>
  <r>
    <s v="OUR COMPANY"/>
    <x v="39"/>
    <x v="37"/>
    <d v="2019-02-27T01:52:32"/>
    <x v="10"/>
    <x v="1"/>
    <x v="2"/>
    <m/>
    <n v="1"/>
    <m/>
    <s v="Password"/>
  </r>
  <r>
    <s v="OUR COMPANY"/>
    <x v="39"/>
    <x v="37"/>
    <d v="2019-02-27T13:26:11"/>
    <x v="10"/>
    <x v="286"/>
    <x v="214"/>
    <m/>
    <n v="1"/>
    <m/>
    <s v="Password"/>
  </r>
  <r>
    <s v="OUR COMPANY"/>
    <x v="39"/>
    <x v="37"/>
    <d v="2019-02-28T02:20:55"/>
    <x v="11"/>
    <x v="1"/>
    <x v="2"/>
    <m/>
    <n v="1"/>
    <m/>
    <s v="Password"/>
  </r>
  <r>
    <s v="OUR COMPANY"/>
    <x v="39"/>
    <x v="37"/>
    <d v="2019-02-28T13:25:25"/>
    <x v="11"/>
    <x v="349"/>
    <x v="265"/>
    <m/>
    <n v="1"/>
    <m/>
    <s v="Password"/>
  </r>
  <r>
    <s v="OUR COMPANY"/>
    <x v="39"/>
    <x v="37"/>
    <d v="2019-03-01T01:05:14"/>
    <x v="12"/>
    <x v="1"/>
    <x v="2"/>
    <m/>
    <n v="1"/>
    <m/>
    <s v="Password"/>
  </r>
  <r>
    <s v="OUR COMPANY"/>
    <x v="39"/>
    <x v="37"/>
    <d v="2019-03-01T13:46:36"/>
    <x v="12"/>
    <x v="276"/>
    <x v="259"/>
    <m/>
    <n v="1"/>
    <m/>
    <s v="Password"/>
  </r>
  <r>
    <s v="OUR COMPANY"/>
    <x v="39"/>
    <x v="37"/>
    <d v="2019-03-02T01:25:50"/>
    <x v="13"/>
    <x v="1"/>
    <x v="2"/>
    <m/>
    <n v="1"/>
    <m/>
    <s v="Password"/>
  </r>
  <r>
    <s v="OUR COMPANY"/>
    <x v="39"/>
    <x v="37"/>
    <d v="2019-03-02T14:25:52"/>
    <x v="13"/>
    <x v="214"/>
    <x v="310"/>
    <m/>
    <n v="1"/>
    <m/>
    <s v="Password"/>
  </r>
  <r>
    <s v="OUR COMPANY"/>
    <x v="39"/>
    <x v="37"/>
    <d v="2019-03-03T01:03:44"/>
    <x v="14"/>
    <x v="1"/>
    <x v="2"/>
    <m/>
    <n v="1"/>
    <m/>
    <s v="Password"/>
  </r>
  <r>
    <s v="OUR COMPANY"/>
    <x v="39"/>
    <x v="37"/>
    <d v="2019-03-03T13:28:20"/>
    <x v="14"/>
    <x v="257"/>
    <x v="311"/>
    <m/>
    <n v="1"/>
    <m/>
    <s v="Password"/>
  </r>
  <r>
    <s v="OUR COMPANY"/>
    <x v="39"/>
    <x v="37"/>
    <d v="2019-03-03T23:19:44"/>
    <x v="14"/>
    <x v="400"/>
    <x v="2"/>
    <m/>
    <n v="1"/>
    <m/>
    <s v="Password"/>
  </r>
  <r>
    <s v="OUR COMPANY"/>
    <x v="39"/>
    <x v="37"/>
    <d v="2019-03-05T14:38:28"/>
    <x v="15"/>
    <x v="318"/>
    <x v="2"/>
    <m/>
    <n v="1"/>
    <m/>
    <s v="Password"/>
  </r>
  <r>
    <s v="OUR COMPANY"/>
    <x v="39"/>
    <x v="37"/>
    <d v="2019-03-06T00:55:04"/>
    <x v="16"/>
    <x v="1"/>
    <x v="2"/>
    <m/>
    <n v="1"/>
    <m/>
    <s v="Password"/>
  </r>
  <r>
    <s v="OUR COMPANY"/>
    <x v="39"/>
    <x v="37"/>
    <d v="2019-03-06T15:34:53"/>
    <x v="16"/>
    <x v="401"/>
    <x v="220"/>
    <m/>
    <n v="1"/>
    <m/>
    <s v="Password"/>
  </r>
  <r>
    <s v="OUR COMPANY"/>
    <x v="39"/>
    <x v="37"/>
    <d v="2019-03-07T01:54:09"/>
    <x v="17"/>
    <x v="1"/>
    <x v="2"/>
    <m/>
    <n v="1"/>
    <m/>
    <s v="Password"/>
  </r>
  <r>
    <s v="OUR COMPANY"/>
    <x v="39"/>
    <x v="37"/>
    <d v="2019-03-07T14:31:42"/>
    <x v="17"/>
    <x v="303"/>
    <x v="312"/>
    <m/>
    <n v="1"/>
    <m/>
    <s v="Password"/>
  </r>
  <r>
    <s v="OUR COMPANY"/>
    <x v="39"/>
    <x v="37"/>
    <d v="2019-03-08T02:01:16"/>
    <x v="18"/>
    <x v="1"/>
    <x v="2"/>
    <m/>
    <n v="1"/>
    <m/>
    <s v="Password"/>
  </r>
  <r>
    <s v="OUR COMPANY"/>
    <x v="39"/>
    <x v="37"/>
    <d v="2019-03-08T14:32:54"/>
    <x v="18"/>
    <x v="304"/>
    <x v="313"/>
    <m/>
    <n v="1"/>
    <m/>
    <s v="Password"/>
  </r>
  <r>
    <s v="OUR COMPANY"/>
    <x v="39"/>
    <x v="37"/>
    <d v="2019-03-09T01:13:12"/>
    <x v="19"/>
    <x v="1"/>
    <x v="2"/>
    <m/>
    <n v="1"/>
    <m/>
    <s v="Password"/>
  </r>
  <r>
    <s v="OUR COMPANY"/>
    <x v="39"/>
    <x v="37"/>
    <d v="2019-03-09T13:58:23"/>
    <x v="19"/>
    <x v="402"/>
    <x v="233"/>
    <m/>
    <n v="1"/>
    <m/>
    <s v="Password"/>
  </r>
  <r>
    <s v="OUR COMPANY"/>
    <x v="39"/>
    <x v="37"/>
    <d v="2019-03-10T01:20:51"/>
    <x v="20"/>
    <x v="1"/>
    <x v="2"/>
    <m/>
    <n v="1"/>
    <m/>
    <s v="Password"/>
  </r>
  <r>
    <s v="OUR COMPANY"/>
    <x v="39"/>
    <x v="37"/>
    <d v="2019-03-10T15:53:36"/>
    <x v="20"/>
    <x v="403"/>
    <x v="314"/>
    <m/>
    <n v="1"/>
    <m/>
    <s v="Password"/>
  </r>
  <r>
    <s v="OUR COMPANY"/>
    <x v="39"/>
    <x v="37"/>
    <d v="2019-03-11T00:35:08"/>
    <x v="21"/>
    <x v="1"/>
    <x v="2"/>
    <m/>
    <n v="1"/>
    <m/>
    <s v="Password"/>
  </r>
  <r>
    <s v="OUR COMPANY"/>
    <x v="39"/>
    <x v="37"/>
    <d v="2019-03-12T14:36:17"/>
    <x v="22"/>
    <x v="346"/>
    <x v="315"/>
    <m/>
    <n v="1"/>
    <m/>
    <s v="Password"/>
  </r>
  <r>
    <s v="OUR COMPANY"/>
    <x v="39"/>
    <x v="37"/>
    <d v="2019-03-13T01:01:25"/>
    <x v="23"/>
    <x v="1"/>
    <x v="2"/>
    <m/>
    <n v="1"/>
    <m/>
    <s v="Password"/>
  </r>
  <r>
    <s v="OUR COMPANY"/>
    <x v="39"/>
    <x v="37"/>
    <d v="2019-03-13T13:24:38"/>
    <x v="23"/>
    <x v="404"/>
    <x v="316"/>
    <m/>
    <n v="1"/>
    <m/>
    <s v="Password"/>
  </r>
  <r>
    <s v="OUR COMPANY"/>
    <x v="39"/>
    <x v="37"/>
    <d v="2019-03-14T01:16:40"/>
    <x v="24"/>
    <x v="1"/>
    <x v="2"/>
    <m/>
    <n v="1"/>
    <m/>
    <s v="Password"/>
  </r>
  <r>
    <s v="OUR COMPANY"/>
    <x v="39"/>
    <x v="37"/>
    <d v="2019-03-14T13:35:25"/>
    <x v="24"/>
    <x v="269"/>
    <x v="317"/>
    <m/>
    <n v="1"/>
    <m/>
    <s v="Password"/>
  </r>
  <r>
    <s v="OUR COMPANY"/>
    <x v="39"/>
    <x v="37"/>
    <d v="2019-03-15T01:14:08"/>
    <x v="25"/>
    <x v="1"/>
    <x v="2"/>
    <m/>
    <n v="1"/>
    <m/>
    <s v="Password"/>
  </r>
  <r>
    <s v="OUR COMPANY"/>
    <x v="39"/>
    <x v="37"/>
    <d v="2019-03-15T14:18:00"/>
    <x v="25"/>
    <x v="316"/>
    <x v="318"/>
    <m/>
    <n v="1"/>
    <m/>
    <s v="Password"/>
  </r>
  <r>
    <s v="OUR COMPANY"/>
    <x v="39"/>
    <x v="37"/>
    <d v="2019-03-16T01:57:46"/>
    <x v="26"/>
    <x v="1"/>
    <x v="2"/>
    <m/>
    <n v="1"/>
    <m/>
    <s v="Password"/>
  </r>
  <r>
    <s v="OUR COMPANY"/>
    <x v="39"/>
    <x v="37"/>
    <d v="2019-03-16T14:04:21"/>
    <x v="26"/>
    <x v="405"/>
    <x v="319"/>
    <m/>
    <n v="1"/>
    <m/>
    <s v="Password"/>
  </r>
  <r>
    <s v="OUR COMPANY"/>
    <x v="39"/>
    <x v="37"/>
    <d v="2019-03-17T01:58:16"/>
    <x v="27"/>
    <x v="1"/>
    <x v="2"/>
    <m/>
    <n v="1"/>
    <m/>
    <s v="Password"/>
  </r>
  <r>
    <s v="OUR COMPANY"/>
    <x v="39"/>
    <x v="37"/>
    <d v="2019-03-18T01:26:02"/>
    <x v="0"/>
    <x v="1"/>
    <x v="268"/>
    <m/>
    <n v="1"/>
    <m/>
    <s v="Password"/>
  </r>
  <r>
    <s v="OUR COMPANY"/>
    <x v="39"/>
    <x v="37"/>
    <d v="2019-03-19T14:37:10"/>
    <x v="1"/>
    <x v="406"/>
    <x v="320"/>
    <m/>
    <n v="1"/>
    <m/>
    <s v="Password"/>
  </r>
  <r>
    <s v="OUR COMPANY"/>
    <x v="40"/>
    <x v="38"/>
    <d v="2019-02-25T14:51:57"/>
    <x v="8"/>
    <x v="12"/>
    <x v="2"/>
    <m/>
    <n v="1"/>
    <m/>
    <s v="Password"/>
  </r>
  <r>
    <s v="OUR COMPANY"/>
    <x v="40"/>
    <x v="38"/>
    <d v="2019-02-26T03:01:18"/>
    <x v="9"/>
    <x v="1"/>
    <x v="2"/>
    <m/>
    <n v="1"/>
    <m/>
    <s v="Password"/>
  </r>
  <r>
    <s v="OUR COMPANY"/>
    <x v="40"/>
    <x v="38"/>
    <d v="2019-02-26T14:57:06"/>
    <x v="9"/>
    <x v="182"/>
    <x v="30"/>
    <m/>
    <n v="1"/>
    <m/>
    <s v="Password"/>
  </r>
  <r>
    <s v="OUR COMPANY"/>
    <x v="40"/>
    <x v="38"/>
    <d v="2019-02-27T03:08:18"/>
    <x v="10"/>
    <x v="1"/>
    <x v="2"/>
    <m/>
    <n v="1"/>
    <m/>
    <s v="Password"/>
  </r>
  <r>
    <s v="OUR COMPANY"/>
    <x v="40"/>
    <x v="38"/>
    <d v="2019-02-27T14:59:40"/>
    <x v="10"/>
    <x v="113"/>
    <x v="15"/>
    <m/>
    <n v="1"/>
    <m/>
    <s v="Password"/>
  </r>
  <r>
    <s v="OUR COMPANY"/>
    <x v="40"/>
    <x v="38"/>
    <d v="2019-02-28T03:02:57"/>
    <x v="11"/>
    <x v="1"/>
    <x v="2"/>
    <m/>
    <n v="1"/>
    <m/>
    <s v="Password"/>
  </r>
  <r>
    <s v="OUR COMPANY"/>
    <x v="40"/>
    <x v="38"/>
    <d v="2019-02-28T15:06:18"/>
    <x v="11"/>
    <x v="115"/>
    <x v="104"/>
    <m/>
    <n v="1"/>
    <m/>
    <s v="Password"/>
  </r>
  <r>
    <s v="OUR COMPANY"/>
    <x v="40"/>
    <x v="38"/>
    <d v="2019-03-01T03:09:02"/>
    <x v="12"/>
    <x v="1"/>
    <x v="2"/>
    <m/>
    <n v="1"/>
    <m/>
    <s v="Password"/>
  </r>
  <r>
    <s v="OUR COMPANY"/>
    <x v="40"/>
    <x v="38"/>
    <d v="2019-03-01T15:01:24"/>
    <x v="12"/>
    <x v="279"/>
    <x v="109"/>
    <m/>
    <n v="1"/>
    <m/>
    <s v="Password"/>
  </r>
  <r>
    <s v="OUR COMPANY"/>
    <x v="40"/>
    <x v="38"/>
    <d v="2019-03-02T03:21:28"/>
    <x v="13"/>
    <x v="1"/>
    <x v="2"/>
    <m/>
    <n v="1"/>
    <m/>
    <s v="Password"/>
  </r>
  <r>
    <s v="OUR COMPANY"/>
    <x v="40"/>
    <x v="38"/>
    <d v="2019-03-02T14:54:31"/>
    <x v="13"/>
    <x v="117"/>
    <x v="18"/>
    <m/>
    <n v="1"/>
    <m/>
    <s v="Password"/>
  </r>
  <r>
    <s v="OUR COMPANY"/>
    <x v="40"/>
    <x v="38"/>
    <d v="2019-03-03T03:42:53"/>
    <x v="14"/>
    <x v="1"/>
    <x v="2"/>
    <m/>
    <n v="1"/>
    <m/>
    <s v="Password"/>
  </r>
  <r>
    <s v="OUR COMPANY"/>
    <x v="40"/>
    <x v="38"/>
    <d v="2019-03-03T14:57:44"/>
    <x v="14"/>
    <x v="182"/>
    <x v="290"/>
    <m/>
    <n v="1"/>
    <m/>
    <s v="Password"/>
  </r>
  <r>
    <s v="OUR COMPANY"/>
    <x v="40"/>
    <x v="38"/>
    <d v="2019-03-04T03:00:16"/>
    <x v="28"/>
    <x v="1"/>
    <x v="2"/>
    <m/>
    <n v="1"/>
    <m/>
    <s v="Password"/>
  </r>
  <r>
    <s v="OUR COMPANY"/>
    <x v="40"/>
    <x v="38"/>
    <d v="2019-03-04T14:59:27"/>
    <x v="28"/>
    <x v="113"/>
    <x v="148"/>
    <m/>
    <n v="1"/>
    <m/>
    <s v="Password"/>
  </r>
  <r>
    <s v="OUR COMPANY"/>
    <x v="40"/>
    <x v="38"/>
    <d v="2019-03-05T03:02:36"/>
    <x v="15"/>
    <x v="1"/>
    <x v="2"/>
    <m/>
    <n v="1"/>
    <m/>
    <s v="Password"/>
  </r>
  <r>
    <s v="OUR COMPANY"/>
    <x v="40"/>
    <x v="38"/>
    <d v="2019-03-05T15:01:41"/>
    <x v="15"/>
    <x v="279"/>
    <x v="104"/>
    <m/>
    <n v="1"/>
    <m/>
    <s v="Password"/>
  </r>
  <r>
    <s v="OUR COMPANY"/>
    <x v="40"/>
    <x v="38"/>
    <d v="2019-03-06T03:02:39"/>
    <x v="16"/>
    <x v="1"/>
    <x v="2"/>
    <m/>
    <n v="1"/>
    <m/>
    <s v="Password"/>
  </r>
  <r>
    <s v="OUR COMPANY"/>
    <x v="40"/>
    <x v="38"/>
    <d v="2019-03-06T14:55:24"/>
    <x v="16"/>
    <x v="96"/>
    <x v="104"/>
    <m/>
    <n v="1"/>
    <m/>
    <s v="Password"/>
  </r>
  <r>
    <s v="OUR COMPANY"/>
    <x v="40"/>
    <x v="38"/>
    <d v="2019-03-07T03:00:05"/>
    <x v="17"/>
    <x v="1"/>
    <x v="2"/>
    <m/>
    <n v="1"/>
    <m/>
    <s v="Password"/>
  </r>
  <r>
    <s v="OUR COMPANY"/>
    <x v="40"/>
    <x v="38"/>
    <d v="2019-03-07T14:42:11"/>
    <x v="17"/>
    <x v="325"/>
    <x v="148"/>
    <m/>
    <n v="1"/>
    <m/>
    <s v="Password"/>
  </r>
  <r>
    <s v="OUR COMPANY"/>
    <x v="40"/>
    <x v="38"/>
    <d v="2019-03-08T03:13:08"/>
    <x v="18"/>
    <x v="1"/>
    <x v="2"/>
    <m/>
    <n v="1"/>
    <m/>
    <s v="Password"/>
  </r>
  <r>
    <s v="OUR COMPANY"/>
    <x v="40"/>
    <x v="38"/>
    <d v="2019-03-08T14:03:01"/>
    <x v="18"/>
    <x v="407"/>
    <x v="141"/>
    <m/>
    <n v="1"/>
    <m/>
    <s v="Password"/>
  </r>
  <r>
    <s v="OUR COMPANY"/>
    <x v="40"/>
    <x v="38"/>
    <d v="2019-03-09T03:01:17"/>
    <x v="19"/>
    <x v="1"/>
    <x v="2"/>
    <m/>
    <n v="1"/>
    <m/>
    <s v="Password"/>
  </r>
  <r>
    <s v="OUR COMPANY"/>
    <x v="40"/>
    <x v="38"/>
    <d v="2019-03-09T14:52:32"/>
    <x v="19"/>
    <x v="278"/>
    <x v="30"/>
    <m/>
    <n v="1"/>
    <m/>
    <s v="Password"/>
  </r>
  <r>
    <s v="OUR COMPANY"/>
    <x v="40"/>
    <x v="38"/>
    <d v="2019-03-10T03:01:41"/>
    <x v="20"/>
    <x v="1"/>
    <x v="2"/>
    <m/>
    <n v="1"/>
    <m/>
    <s v="Password"/>
  </r>
  <r>
    <s v="OUR COMPANY"/>
    <x v="40"/>
    <x v="38"/>
    <d v="2019-03-10T14:55:36"/>
    <x v="20"/>
    <x v="96"/>
    <x v="30"/>
    <m/>
    <n v="1"/>
    <m/>
    <s v="Password"/>
  </r>
  <r>
    <s v="OUR COMPANY"/>
    <x v="40"/>
    <x v="38"/>
    <d v="2019-03-11T03:01:06"/>
    <x v="21"/>
    <x v="1"/>
    <x v="2"/>
    <m/>
    <n v="1"/>
    <m/>
    <s v="Password"/>
  </r>
  <r>
    <s v="OUR COMPANY"/>
    <x v="40"/>
    <x v="38"/>
    <d v="2019-03-11T14:58:03"/>
    <x v="21"/>
    <x v="160"/>
    <x v="30"/>
    <m/>
    <n v="1"/>
    <m/>
    <s v="Password"/>
  </r>
  <r>
    <s v="OUR COMPANY"/>
    <x v="40"/>
    <x v="38"/>
    <d v="2019-03-12T03:00:12"/>
    <x v="22"/>
    <x v="1"/>
    <x v="2"/>
    <m/>
    <n v="1"/>
    <m/>
    <s v="Password"/>
  </r>
  <r>
    <s v="OUR COMPANY"/>
    <x v="40"/>
    <x v="38"/>
    <d v="2019-03-12T15:03:22"/>
    <x v="22"/>
    <x v="121"/>
    <x v="148"/>
    <m/>
    <n v="1"/>
    <m/>
    <s v="Password"/>
  </r>
  <r>
    <s v="OUR COMPANY"/>
    <x v="40"/>
    <x v="38"/>
    <d v="2019-03-13T03:01:01"/>
    <x v="23"/>
    <x v="1"/>
    <x v="2"/>
    <m/>
    <n v="1"/>
    <m/>
    <s v="Password"/>
  </r>
  <r>
    <s v="OUR COMPANY"/>
    <x v="40"/>
    <x v="38"/>
    <d v="2019-03-13T14:55:06"/>
    <x v="23"/>
    <x v="96"/>
    <x v="30"/>
    <m/>
    <n v="1"/>
    <m/>
    <s v="Password"/>
  </r>
  <r>
    <s v="OUR COMPANY"/>
    <x v="40"/>
    <x v="38"/>
    <d v="2019-03-14T03:00:11"/>
    <x v="24"/>
    <x v="1"/>
    <x v="2"/>
    <m/>
    <n v="1"/>
    <m/>
    <s v="Password"/>
  </r>
  <r>
    <s v="OUR COMPANY"/>
    <x v="40"/>
    <x v="38"/>
    <d v="2019-03-14T14:38:22"/>
    <x v="24"/>
    <x v="318"/>
    <x v="148"/>
    <m/>
    <n v="1"/>
    <m/>
    <s v="Password"/>
  </r>
  <r>
    <s v="OUR COMPANY"/>
    <x v="40"/>
    <x v="38"/>
    <d v="2019-03-15T03:03:23"/>
    <x v="25"/>
    <x v="1"/>
    <x v="2"/>
    <m/>
    <n v="1"/>
    <m/>
    <s v="Password"/>
  </r>
  <r>
    <s v="OUR COMPANY"/>
    <x v="40"/>
    <x v="38"/>
    <d v="2019-03-15T15:04:13"/>
    <x v="25"/>
    <x v="108"/>
    <x v="145"/>
    <m/>
    <n v="1"/>
    <m/>
    <s v="Password"/>
  </r>
  <r>
    <s v="OUR COMPANY"/>
    <x v="40"/>
    <x v="38"/>
    <d v="2019-03-16T03:00:25"/>
    <x v="26"/>
    <x v="1"/>
    <x v="2"/>
    <m/>
    <n v="1"/>
    <m/>
    <s v="Password"/>
  </r>
  <r>
    <s v="OUR COMPANY"/>
    <x v="40"/>
    <x v="38"/>
    <d v="2019-03-16T14:54:30"/>
    <x v="26"/>
    <x v="117"/>
    <x v="148"/>
    <m/>
    <n v="1"/>
    <m/>
    <s v="Password"/>
  </r>
  <r>
    <s v="OUR COMPANY"/>
    <x v="40"/>
    <x v="38"/>
    <d v="2019-03-17T03:00:11"/>
    <x v="27"/>
    <x v="1"/>
    <x v="2"/>
    <m/>
    <n v="1"/>
    <m/>
    <s v="Password"/>
  </r>
  <r>
    <s v="OUR COMPANY"/>
    <x v="40"/>
    <x v="38"/>
    <d v="2019-03-17T15:07:20"/>
    <x v="27"/>
    <x v="120"/>
    <x v="148"/>
    <m/>
    <n v="1"/>
    <m/>
    <s v="Password"/>
  </r>
  <r>
    <s v="OUR COMPANY"/>
    <x v="40"/>
    <x v="38"/>
    <d v="2019-03-18T03:03:48"/>
    <x v="0"/>
    <x v="1"/>
    <x v="2"/>
    <m/>
    <n v="1"/>
    <m/>
    <s v="Password"/>
  </r>
  <r>
    <s v="OUR COMPANY"/>
    <x v="40"/>
    <x v="38"/>
    <d v="2019-03-18T15:11:10"/>
    <x v="0"/>
    <x v="281"/>
    <x v="145"/>
    <m/>
    <n v="1"/>
    <m/>
    <s v="Password"/>
  </r>
  <r>
    <s v="OUR COMPANY"/>
    <x v="40"/>
    <x v="38"/>
    <d v="2019-03-19T03:03:02"/>
    <x v="1"/>
    <x v="1"/>
    <x v="2"/>
    <m/>
    <n v="1"/>
    <m/>
    <s v="Password"/>
  </r>
  <r>
    <s v="OUR COMPANY"/>
    <x v="40"/>
    <x v="38"/>
    <d v="2019-03-19T14:58:51"/>
    <x v="1"/>
    <x v="160"/>
    <x v="145"/>
    <m/>
    <n v="1"/>
    <m/>
    <s v="Password"/>
  </r>
  <r>
    <s v="OUR COMPANY"/>
    <x v="40"/>
    <x v="38"/>
    <d v="2019-03-20T03:04:14"/>
    <x v="2"/>
    <x v="1"/>
    <x v="2"/>
    <m/>
    <n v="1"/>
    <m/>
    <s v="Password"/>
  </r>
  <r>
    <s v="OUR COMPANY"/>
    <x v="40"/>
    <x v="38"/>
    <d v="2019-03-20T17:02:23"/>
    <x v="2"/>
    <x v="148"/>
    <x v="24"/>
    <m/>
    <n v="1"/>
    <m/>
    <s v="Password"/>
  </r>
  <r>
    <s v="OUR COMPANY"/>
    <x v="40"/>
    <x v="38"/>
    <d v="2019-03-21T03:00:11"/>
    <x v="3"/>
    <x v="1"/>
    <x v="2"/>
    <m/>
    <n v="1"/>
    <m/>
    <s v="Password"/>
  </r>
  <r>
    <s v="OUR COMPANY"/>
    <x v="40"/>
    <x v="38"/>
    <d v="2019-03-21T14:57:06"/>
    <x v="3"/>
    <x v="182"/>
    <x v="148"/>
    <m/>
    <n v="1"/>
    <m/>
    <s v="Password"/>
  </r>
  <r>
    <s v="OUR COMPANY"/>
    <x v="40"/>
    <x v="38"/>
    <d v="2019-03-22T03:01:47"/>
    <x v="4"/>
    <x v="1"/>
    <x v="2"/>
    <m/>
    <n v="1"/>
    <m/>
    <s v="Password"/>
  </r>
  <r>
    <s v="OUR COMPANY"/>
    <x v="40"/>
    <x v="38"/>
    <d v="2019-03-22T14:44:02"/>
    <x v="4"/>
    <x v="126"/>
    <x v="30"/>
    <m/>
    <n v="1"/>
    <m/>
    <s v="Password"/>
  </r>
  <r>
    <s v="OUR COMPANY"/>
    <x v="40"/>
    <x v="38"/>
    <d v="2019-03-23T03:05:15"/>
    <x v="5"/>
    <x v="1"/>
    <x v="2"/>
    <m/>
    <n v="1"/>
    <m/>
    <s v="Password"/>
  </r>
  <r>
    <s v="OUR COMPANY"/>
    <x v="40"/>
    <x v="38"/>
    <d v="2019-03-23T13:57:08"/>
    <x v="5"/>
    <x v="408"/>
    <x v="111"/>
    <m/>
    <n v="1"/>
    <m/>
    <s v="Password"/>
  </r>
  <r>
    <s v="OUR COMPANY"/>
    <x v="40"/>
    <x v="38"/>
    <d v="2019-03-24T02:25:32"/>
    <x v="7"/>
    <x v="1"/>
    <x v="2"/>
    <m/>
    <n v="1"/>
    <m/>
    <s v="Password"/>
  </r>
  <r>
    <s v="OUR COMPANY"/>
    <x v="40"/>
    <x v="38"/>
    <d v="2019-03-24T07:19:34"/>
    <x v="7"/>
    <x v="1"/>
    <x v="234"/>
    <m/>
    <n v="1"/>
    <m/>
    <s v="Password"/>
  </r>
  <r>
    <s v="OUR COMPANY"/>
    <x v="40"/>
    <x v="38"/>
    <d v="2019-03-24T09:32:59"/>
    <x v="7"/>
    <x v="1"/>
    <x v="121"/>
    <m/>
    <n v="1"/>
    <m/>
    <s v="Password"/>
  </r>
  <r>
    <s v="OUR COMPANY"/>
    <x v="41"/>
    <x v="39"/>
    <d v="2019-02-28T20:03:52"/>
    <x v="11"/>
    <x v="51"/>
    <x v="321"/>
    <m/>
    <n v="1"/>
    <m/>
    <s v="Password"/>
  </r>
  <r>
    <s v="OUR COMPANY"/>
    <x v="41"/>
    <x v="39"/>
    <d v="2019-03-01T05:33:13"/>
    <x v="12"/>
    <x v="1"/>
    <x v="2"/>
    <m/>
    <n v="1"/>
    <m/>
    <s v="Password"/>
  </r>
  <r>
    <s v="OUR COMPANY"/>
    <x v="41"/>
    <x v="39"/>
    <d v="2019-03-04T19:38:06"/>
    <x v="28"/>
    <x v="409"/>
    <x v="322"/>
    <m/>
    <n v="1"/>
    <m/>
    <s v="Password"/>
  </r>
  <r>
    <s v="OUR COMPANY"/>
    <x v="41"/>
    <x v="39"/>
    <d v="2019-03-05T03:09:39"/>
    <x v="15"/>
    <x v="1"/>
    <x v="2"/>
    <m/>
    <n v="1"/>
    <m/>
    <s v="Password"/>
  </r>
  <r>
    <s v="OUR COMPANY"/>
    <x v="41"/>
    <x v="39"/>
    <d v="2019-03-10T19:21:37"/>
    <x v="20"/>
    <x v="410"/>
    <x v="109"/>
    <m/>
    <n v="1"/>
    <m/>
    <s v="Password"/>
  </r>
  <r>
    <s v="OUR COMPANY"/>
    <x v="41"/>
    <x v="39"/>
    <d v="2019-03-11T03:14:26"/>
    <x v="21"/>
    <x v="1"/>
    <x v="2"/>
    <m/>
    <n v="1"/>
    <m/>
    <s v="Password"/>
  </r>
  <r>
    <s v="OUR COMPANY"/>
    <x v="41"/>
    <x v="39"/>
    <d v="2019-03-15T19:06:59"/>
    <x v="25"/>
    <x v="411"/>
    <x v="125"/>
    <m/>
    <n v="1"/>
    <m/>
    <s v="Password"/>
  </r>
  <r>
    <s v="OUR COMPANY"/>
    <x v="41"/>
    <x v="39"/>
    <d v="2019-03-18T18:50:36"/>
    <x v="0"/>
    <x v="412"/>
    <x v="2"/>
    <m/>
    <n v="1"/>
    <m/>
    <s v="Password"/>
  </r>
  <r>
    <s v="OUR COMPANY"/>
    <x v="41"/>
    <x v="39"/>
    <d v="2019-03-19T19:37:28"/>
    <x v="1"/>
    <x v="242"/>
    <x v="2"/>
    <m/>
    <n v="1"/>
    <m/>
    <s v="Password"/>
  </r>
  <r>
    <s v="OUR COMPANY"/>
    <x v="41"/>
    <x v="39"/>
    <d v="2019-03-20T03:04:58"/>
    <x v="2"/>
    <x v="1"/>
    <x v="2"/>
    <m/>
    <n v="1"/>
    <m/>
    <s v="Password"/>
  </r>
  <r>
    <s v="OUR COMPANY"/>
    <x v="41"/>
    <x v="39"/>
    <d v="2019-03-22T14:00:17"/>
    <x v="4"/>
    <x v="84"/>
    <x v="24"/>
    <m/>
    <n v="1"/>
    <m/>
    <s v="Password"/>
  </r>
  <r>
    <s v="OUR COMPANY"/>
    <x v="41"/>
    <x v="39"/>
    <d v="2019-03-23T03:19:39"/>
    <x v="5"/>
    <x v="1"/>
    <x v="2"/>
    <m/>
    <n v="1"/>
    <m/>
    <s v="Password"/>
  </r>
  <r>
    <s v="OUR COMPANY"/>
    <x v="41"/>
    <x v="39"/>
    <d v="2019-03-23T20:29:49"/>
    <x v="5"/>
    <x v="44"/>
    <x v="168"/>
    <m/>
    <n v="1"/>
    <m/>
    <s v="Password"/>
  </r>
  <r>
    <s v="OUR COMPANY"/>
    <x v="41"/>
    <x v="39"/>
    <d v="2019-03-24T19:32:10"/>
    <x v="7"/>
    <x v="67"/>
    <x v="2"/>
    <m/>
    <n v="1"/>
    <m/>
    <s v="Password"/>
  </r>
  <r>
    <s v="OUR COMPANY"/>
    <x v="41"/>
    <x v="39"/>
    <d v="2019-03-25T03:09:44"/>
    <x v="6"/>
    <x v="1"/>
    <x v="2"/>
    <m/>
    <n v="1"/>
    <m/>
    <s v="Password"/>
  </r>
  <r>
    <s v="OUR COMPANY"/>
    <x v="42"/>
    <x v="40"/>
    <d v="2019-02-25T08:20:52"/>
    <x v="8"/>
    <x v="1"/>
    <x v="109"/>
    <m/>
    <n v="1"/>
    <m/>
    <s v="Password"/>
  </r>
  <r>
    <s v="OUR COMPANY"/>
    <x v="42"/>
    <x v="40"/>
    <d v="2019-02-25T19:49:14"/>
    <x v="8"/>
    <x v="70"/>
    <x v="187"/>
    <m/>
    <n v="1"/>
    <m/>
    <s v="Password"/>
  </r>
  <r>
    <s v="OUR COMPANY"/>
    <x v="43"/>
    <x v="41"/>
    <d v="2019-02-25T14:52:03"/>
    <x v="8"/>
    <x v="278"/>
    <x v="2"/>
    <m/>
    <n v="1"/>
    <m/>
    <s v="Password"/>
  </r>
  <r>
    <s v="OUR COMPANY"/>
    <x v="43"/>
    <x v="41"/>
    <d v="2019-02-26T02:55:49"/>
    <x v="9"/>
    <x v="1"/>
    <x v="2"/>
    <m/>
    <n v="1"/>
    <m/>
    <s v="Password"/>
  </r>
  <r>
    <s v="OUR COMPANY"/>
    <x v="43"/>
    <x v="41"/>
    <d v="2019-02-26T14:47:55"/>
    <x v="9"/>
    <x v="130"/>
    <x v="101"/>
    <m/>
    <n v="1"/>
    <m/>
    <s v="Password"/>
  </r>
  <r>
    <s v="OUR COMPANY"/>
    <x v="43"/>
    <x v="41"/>
    <d v="2019-02-27T02:53:54"/>
    <x v="10"/>
    <x v="1"/>
    <x v="2"/>
    <m/>
    <n v="1"/>
    <m/>
    <s v="Password"/>
  </r>
  <r>
    <s v="OUR COMPANY"/>
    <x v="43"/>
    <x v="41"/>
    <d v="2019-02-27T14:55:58"/>
    <x v="10"/>
    <x v="96"/>
    <x v="130"/>
    <m/>
    <n v="1"/>
    <m/>
    <s v="Password"/>
  </r>
  <r>
    <s v="OUR COMPANY"/>
    <x v="43"/>
    <x v="41"/>
    <d v="2019-02-28T02:56:39"/>
    <x v="11"/>
    <x v="1"/>
    <x v="2"/>
    <m/>
    <n v="1"/>
    <m/>
    <s v="Password"/>
  </r>
  <r>
    <s v="OUR COMPANY"/>
    <x v="43"/>
    <x v="41"/>
    <d v="2019-02-28T15:00:13"/>
    <x v="11"/>
    <x v="101"/>
    <x v="14"/>
    <m/>
    <n v="1"/>
    <m/>
    <s v="Password"/>
  </r>
  <r>
    <s v="OUR COMPANY"/>
    <x v="43"/>
    <x v="41"/>
    <d v="2019-03-01T03:04:51"/>
    <x v="12"/>
    <x v="1"/>
    <x v="2"/>
    <m/>
    <n v="1"/>
    <m/>
    <s v="Password"/>
  </r>
  <r>
    <s v="OUR COMPANY"/>
    <x v="43"/>
    <x v="41"/>
    <d v="2019-03-01T15:04:48"/>
    <x v="12"/>
    <x v="108"/>
    <x v="24"/>
    <m/>
    <n v="1"/>
    <m/>
    <s v="Password"/>
  </r>
  <r>
    <s v="OUR COMPANY"/>
    <x v="43"/>
    <x v="41"/>
    <d v="2019-03-02T03:21:33"/>
    <x v="13"/>
    <x v="1"/>
    <x v="2"/>
    <m/>
    <n v="1"/>
    <m/>
    <s v="Password"/>
  </r>
  <r>
    <s v="OUR COMPANY"/>
    <x v="43"/>
    <x v="41"/>
    <d v="2019-03-02T11:48:11"/>
    <x v="13"/>
    <x v="1"/>
    <x v="18"/>
    <m/>
    <n v="1"/>
    <m/>
    <s v="Password"/>
  </r>
  <r>
    <s v="OUR COMPANY"/>
    <x v="43"/>
    <x v="41"/>
    <d v="2019-03-03T00:01:46"/>
    <x v="14"/>
    <x v="1"/>
    <x v="76"/>
    <m/>
    <n v="1"/>
    <m/>
    <s v="Password"/>
  </r>
  <r>
    <s v="OUR COMPANY"/>
    <x v="43"/>
    <x v="41"/>
    <d v="2019-03-03T14:57:57"/>
    <x v="14"/>
    <x v="182"/>
    <x v="162"/>
    <m/>
    <n v="1"/>
    <m/>
    <s v="Password"/>
  </r>
  <r>
    <s v="OUR COMPANY"/>
    <x v="43"/>
    <x v="41"/>
    <d v="2019-03-04T03:00:47"/>
    <x v="28"/>
    <x v="1"/>
    <x v="2"/>
    <m/>
    <n v="1"/>
    <m/>
    <s v="Password"/>
  </r>
  <r>
    <s v="OUR COMPANY"/>
    <x v="43"/>
    <x v="41"/>
    <d v="2019-03-04T14:59:12"/>
    <x v="28"/>
    <x v="113"/>
    <x v="148"/>
    <m/>
    <n v="1"/>
    <m/>
    <s v="Password"/>
  </r>
  <r>
    <s v="OUR COMPANY"/>
    <x v="43"/>
    <x v="41"/>
    <d v="2019-03-05T01:37:07"/>
    <x v="15"/>
    <x v="1"/>
    <x v="2"/>
    <m/>
    <n v="1"/>
    <m/>
    <s v="Password"/>
  </r>
  <r>
    <s v="OUR COMPANY"/>
    <x v="43"/>
    <x v="41"/>
    <d v="2019-03-05T08:13:21"/>
    <x v="15"/>
    <x v="1"/>
    <x v="323"/>
    <m/>
    <n v="1"/>
    <m/>
    <s v="Password"/>
  </r>
  <r>
    <s v="OUR COMPANY"/>
    <x v="43"/>
    <x v="41"/>
    <d v="2019-03-09T13:22:06"/>
    <x v="19"/>
    <x v="413"/>
    <x v="324"/>
    <m/>
    <n v="1"/>
    <m/>
    <s v="Password"/>
  </r>
  <r>
    <s v="OUR COMPANY"/>
    <x v="43"/>
    <x v="41"/>
    <d v="2019-03-10T02:53:44"/>
    <x v="20"/>
    <x v="1"/>
    <x v="2"/>
    <m/>
    <n v="1"/>
    <m/>
    <s v="Password"/>
  </r>
  <r>
    <s v="OUR COMPANY"/>
    <x v="43"/>
    <x v="41"/>
    <d v="2019-03-10T14:56:04"/>
    <x v="20"/>
    <x v="127"/>
    <x v="130"/>
    <m/>
    <n v="1"/>
    <m/>
    <s v="Password"/>
  </r>
  <r>
    <s v="OUR COMPANY"/>
    <x v="43"/>
    <x v="41"/>
    <d v="2019-03-11T03:05:16"/>
    <x v="21"/>
    <x v="1"/>
    <x v="2"/>
    <m/>
    <n v="1"/>
    <m/>
    <s v="Password"/>
  </r>
  <r>
    <s v="OUR COMPANY"/>
    <x v="43"/>
    <x v="41"/>
    <d v="2019-03-11T14:57:41"/>
    <x v="21"/>
    <x v="182"/>
    <x v="111"/>
    <m/>
    <n v="1"/>
    <m/>
    <s v="Password"/>
  </r>
  <r>
    <s v="OUR COMPANY"/>
    <x v="43"/>
    <x v="41"/>
    <d v="2019-03-12T02:58:35"/>
    <x v="22"/>
    <x v="1"/>
    <x v="2"/>
    <m/>
    <n v="1"/>
    <m/>
    <s v="Password"/>
  </r>
  <r>
    <s v="OUR COMPANY"/>
    <x v="43"/>
    <x v="41"/>
    <d v="2019-03-12T14:58:17"/>
    <x v="22"/>
    <x v="160"/>
    <x v="22"/>
    <m/>
    <n v="1"/>
    <m/>
    <s v="Password"/>
  </r>
  <r>
    <s v="OUR COMPANY"/>
    <x v="43"/>
    <x v="41"/>
    <d v="2019-03-13T03:01:29"/>
    <x v="23"/>
    <x v="1"/>
    <x v="2"/>
    <m/>
    <n v="1"/>
    <m/>
    <s v="Password"/>
  </r>
  <r>
    <s v="OUR COMPANY"/>
    <x v="43"/>
    <x v="41"/>
    <d v="2019-03-13T15:04:39"/>
    <x v="23"/>
    <x v="108"/>
    <x v="30"/>
    <m/>
    <n v="1"/>
    <m/>
    <s v="Password"/>
  </r>
  <r>
    <s v="OUR COMPANY"/>
    <x v="43"/>
    <x v="41"/>
    <d v="2019-03-14T03:00:16"/>
    <x v="24"/>
    <x v="1"/>
    <x v="2"/>
    <m/>
    <n v="1"/>
    <m/>
    <s v="Password"/>
  </r>
  <r>
    <s v="OUR COMPANY"/>
    <x v="43"/>
    <x v="41"/>
    <d v="2019-03-14T14:51:24"/>
    <x v="24"/>
    <x v="12"/>
    <x v="148"/>
    <m/>
    <n v="1"/>
    <m/>
    <s v="Password"/>
  </r>
  <r>
    <s v="OUR COMPANY"/>
    <x v="43"/>
    <x v="41"/>
    <d v="2019-03-15T03:09:31"/>
    <x v="25"/>
    <x v="1"/>
    <x v="2"/>
    <m/>
    <n v="1"/>
    <m/>
    <s v="Password"/>
  </r>
  <r>
    <s v="OUR COMPANY"/>
    <x v="43"/>
    <x v="41"/>
    <d v="2019-03-15T14:59:51"/>
    <x v="25"/>
    <x v="113"/>
    <x v="109"/>
    <m/>
    <n v="1"/>
    <m/>
    <s v="Password"/>
  </r>
  <r>
    <s v="OUR COMPANY"/>
    <x v="43"/>
    <x v="41"/>
    <d v="2019-03-16T03:24:46"/>
    <x v="26"/>
    <x v="1"/>
    <x v="2"/>
    <m/>
    <n v="1"/>
    <m/>
    <s v="Password"/>
  </r>
  <r>
    <s v="OUR COMPANY"/>
    <x v="43"/>
    <x v="41"/>
    <d v="2019-03-16T15:00:31"/>
    <x v="26"/>
    <x v="101"/>
    <x v="16"/>
    <m/>
    <n v="1"/>
    <m/>
    <s v="Password"/>
  </r>
  <r>
    <s v="OUR COMPANY"/>
    <x v="43"/>
    <x v="41"/>
    <d v="2019-03-17T02:03:42"/>
    <x v="27"/>
    <x v="1"/>
    <x v="2"/>
    <m/>
    <n v="1"/>
    <m/>
    <s v="Password"/>
  </r>
  <r>
    <s v="OUR COMPANY"/>
    <x v="43"/>
    <x v="41"/>
    <d v="2019-03-17T08:57:53"/>
    <x v="27"/>
    <x v="1"/>
    <x v="325"/>
    <m/>
    <n v="1"/>
    <m/>
    <s v="Password"/>
  </r>
  <r>
    <s v="OUR COMPANY"/>
    <x v="43"/>
    <x v="41"/>
    <d v="2019-03-20T13:57:51"/>
    <x v="2"/>
    <x v="408"/>
    <x v="213"/>
    <m/>
    <n v="1"/>
    <m/>
    <s v="Password"/>
  </r>
  <r>
    <s v="OUR COMPANY"/>
    <x v="43"/>
    <x v="41"/>
    <d v="2019-03-21T01:13:45"/>
    <x v="3"/>
    <x v="1"/>
    <x v="2"/>
    <m/>
    <n v="1"/>
    <m/>
    <s v="Password"/>
  </r>
  <r>
    <s v="OUR COMPANY"/>
    <x v="43"/>
    <x v="41"/>
    <d v="2019-03-21T14:57:14"/>
    <x v="3"/>
    <x v="182"/>
    <x v="233"/>
    <m/>
    <n v="1"/>
    <m/>
    <s v="Password"/>
  </r>
  <r>
    <s v="OUR COMPANY"/>
    <x v="43"/>
    <x v="41"/>
    <d v="2019-03-22T03:03:10"/>
    <x v="4"/>
    <x v="1"/>
    <x v="2"/>
    <m/>
    <n v="1"/>
    <m/>
    <s v="Password"/>
  </r>
  <r>
    <s v="OUR COMPANY"/>
    <x v="43"/>
    <x v="41"/>
    <d v="2019-03-22T14:43:57"/>
    <x v="4"/>
    <x v="128"/>
    <x v="145"/>
    <m/>
    <n v="1"/>
    <m/>
    <s v="Password"/>
  </r>
  <r>
    <s v="OUR COMPANY"/>
    <x v="43"/>
    <x v="41"/>
    <d v="2019-03-23T03:02:35"/>
    <x v="5"/>
    <x v="1"/>
    <x v="2"/>
    <m/>
    <n v="1"/>
    <m/>
    <s v="Password"/>
  </r>
  <r>
    <s v="OUR COMPANY"/>
    <x v="43"/>
    <x v="41"/>
    <d v="2019-03-23T13:57:03"/>
    <x v="5"/>
    <x v="408"/>
    <x v="104"/>
    <m/>
    <n v="1"/>
    <m/>
    <s v="Password"/>
  </r>
  <r>
    <s v="OUR COMPANY"/>
    <x v="43"/>
    <x v="41"/>
    <d v="2019-03-24T02:53:03"/>
    <x v="7"/>
    <x v="1"/>
    <x v="2"/>
    <m/>
    <n v="1"/>
    <m/>
    <s v="Password"/>
  </r>
  <r>
    <s v="OUR COMPANY"/>
    <x v="43"/>
    <x v="41"/>
    <d v="2019-03-24T14:56:16"/>
    <x v="7"/>
    <x v="127"/>
    <x v="130"/>
    <m/>
    <n v="1"/>
    <m/>
    <s v="Password"/>
  </r>
  <r>
    <s v="OUR COMPANY"/>
    <x v="43"/>
    <x v="41"/>
    <d v="2019-03-25T03:18:48"/>
    <x v="6"/>
    <x v="1"/>
    <x v="2"/>
    <m/>
    <n v="1"/>
    <m/>
    <s v="Password"/>
  </r>
  <r>
    <s v="OUR COMPANY"/>
    <x v="44"/>
    <x v="42"/>
    <d v="2019-02-25T06:29:37"/>
    <x v="8"/>
    <x v="1"/>
    <x v="28"/>
    <m/>
    <n v="1"/>
    <m/>
    <s v="Password"/>
  </r>
  <r>
    <s v="OUR COMPANY"/>
    <x v="44"/>
    <x v="42"/>
    <d v="2019-02-25T18:03:10"/>
    <x v="8"/>
    <x v="414"/>
    <x v="326"/>
    <m/>
    <n v="1"/>
    <m/>
    <s v="Password"/>
  </r>
  <r>
    <s v="OUR COMPANY"/>
    <x v="44"/>
    <x v="42"/>
    <d v="2019-02-26T06:01:06"/>
    <x v="9"/>
    <x v="1"/>
    <x v="2"/>
    <m/>
    <n v="1"/>
    <m/>
    <s v="Password"/>
  </r>
  <r>
    <s v="OUR COMPANY"/>
    <x v="44"/>
    <x v="42"/>
    <d v="2019-02-26T18:29:06"/>
    <x v="9"/>
    <x v="388"/>
    <x v="327"/>
    <m/>
    <n v="1"/>
    <m/>
    <s v="Password"/>
  </r>
  <r>
    <s v="OUR COMPANY"/>
    <x v="44"/>
    <x v="42"/>
    <d v="2019-02-27T06:37:02"/>
    <x v="10"/>
    <x v="1"/>
    <x v="2"/>
    <m/>
    <n v="1"/>
    <m/>
    <s v="Password"/>
  </r>
  <r>
    <s v="OUR COMPANY"/>
    <x v="44"/>
    <x v="42"/>
    <d v="2019-02-27T18:29:17"/>
    <x v="10"/>
    <x v="388"/>
    <x v="298"/>
    <m/>
    <n v="1"/>
    <m/>
    <s v="Password"/>
  </r>
  <r>
    <s v="OUR COMPANY"/>
    <x v="44"/>
    <x v="42"/>
    <d v="2019-02-28T06:43:10"/>
    <x v="11"/>
    <x v="1"/>
    <x v="2"/>
    <m/>
    <n v="1"/>
    <m/>
    <s v="Password"/>
  </r>
  <r>
    <s v="OUR COMPANY"/>
    <x v="44"/>
    <x v="42"/>
    <d v="2019-02-28T18:24:29"/>
    <x v="11"/>
    <x v="192"/>
    <x v="297"/>
    <m/>
    <n v="1"/>
    <m/>
    <s v="Password"/>
  </r>
  <r>
    <s v="OUR COMPANY"/>
    <x v="44"/>
    <x v="42"/>
    <d v="2019-03-01T06:22:38"/>
    <x v="12"/>
    <x v="1"/>
    <x v="2"/>
    <m/>
    <n v="1"/>
    <m/>
    <s v="Password"/>
  </r>
  <r>
    <s v="OUR COMPANY"/>
    <x v="44"/>
    <x v="42"/>
    <d v="2019-03-01T17:58:54"/>
    <x v="12"/>
    <x v="383"/>
    <x v="328"/>
    <m/>
    <n v="1"/>
    <m/>
    <s v="Password"/>
  </r>
  <r>
    <s v="OUR COMPANY"/>
    <x v="44"/>
    <x v="42"/>
    <d v="2019-03-02T06:05:18"/>
    <x v="13"/>
    <x v="1"/>
    <x v="2"/>
    <m/>
    <n v="1"/>
    <m/>
    <s v="Password"/>
  </r>
  <r>
    <s v="OUR COMPANY"/>
    <x v="44"/>
    <x v="42"/>
    <d v="2019-03-02T18:35:43"/>
    <x v="13"/>
    <x v="366"/>
    <x v="329"/>
    <m/>
    <n v="1"/>
    <m/>
    <s v="Password"/>
  </r>
  <r>
    <s v="OUR COMPANY"/>
    <x v="44"/>
    <x v="42"/>
    <d v="2019-03-03T06:04:21"/>
    <x v="14"/>
    <x v="1"/>
    <x v="2"/>
    <m/>
    <n v="1"/>
    <m/>
    <s v="Password"/>
  </r>
  <r>
    <s v="OUR COMPANY"/>
    <x v="44"/>
    <x v="42"/>
    <d v="2019-03-03T18:07:43"/>
    <x v="14"/>
    <x v="391"/>
    <x v="330"/>
    <m/>
    <n v="1"/>
    <m/>
    <s v="Password"/>
  </r>
  <r>
    <s v="OUR COMPANY"/>
    <x v="44"/>
    <x v="42"/>
    <d v="2019-03-04T06:04:47"/>
    <x v="28"/>
    <x v="1"/>
    <x v="2"/>
    <m/>
    <n v="1"/>
    <m/>
    <s v="Password"/>
  </r>
  <r>
    <s v="OUR COMPANY"/>
    <x v="44"/>
    <x v="42"/>
    <d v="2019-03-05T06:08:34"/>
    <x v="15"/>
    <x v="1"/>
    <x v="330"/>
    <m/>
    <n v="1"/>
    <m/>
    <s v="Password"/>
  </r>
  <r>
    <s v="OUR COMPANY"/>
    <x v="44"/>
    <x v="42"/>
    <d v="2019-03-05T18:03:10"/>
    <x v="15"/>
    <x v="414"/>
    <x v="331"/>
    <m/>
    <n v="1"/>
    <m/>
    <s v="Password"/>
  </r>
  <r>
    <s v="OUR COMPANY"/>
    <x v="44"/>
    <x v="42"/>
    <d v="2019-03-06T06:08:29"/>
    <x v="16"/>
    <x v="1"/>
    <x v="2"/>
    <m/>
    <n v="1"/>
    <m/>
    <s v="Password"/>
  </r>
  <r>
    <s v="OUR COMPANY"/>
    <x v="44"/>
    <x v="42"/>
    <d v="2019-03-06T18:24:14"/>
    <x v="16"/>
    <x v="192"/>
    <x v="331"/>
    <m/>
    <n v="1"/>
    <m/>
    <s v="Password"/>
  </r>
  <r>
    <s v="OUR COMPANY"/>
    <x v="44"/>
    <x v="42"/>
    <d v="2019-03-07T05:02:52"/>
    <x v="17"/>
    <x v="1"/>
    <x v="2"/>
    <m/>
    <n v="1"/>
    <m/>
    <s v="Password"/>
  </r>
  <r>
    <s v="OUR COMPANY"/>
    <x v="44"/>
    <x v="42"/>
    <d v="2019-03-07T20:35:20"/>
    <x v="17"/>
    <x v="5"/>
    <x v="332"/>
    <m/>
    <n v="1"/>
    <m/>
    <s v="Password"/>
  </r>
  <r>
    <s v="OUR COMPANY"/>
    <x v="44"/>
    <x v="42"/>
    <d v="2019-03-08T08:01:24"/>
    <x v="18"/>
    <x v="1"/>
    <x v="2"/>
    <m/>
    <n v="1"/>
    <m/>
    <s v="Password"/>
  </r>
  <r>
    <s v="OUR COMPANY"/>
    <x v="44"/>
    <x v="42"/>
    <d v="2019-03-08T18:07:20"/>
    <x v="18"/>
    <x v="391"/>
    <x v="100"/>
    <m/>
    <n v="1"/>
    <m/>
    <s v="Password"/>
  </r>
  <r>
    <s v="OUR COMPANY"/>
    <x v="44"/>
    <x v="42"/>
    <d v="2019-03-09T06:19:08"/>
    <x v="19"/>
    <x v="1"/>
    <x v="2"/>
    <m/>
    <n v="1"/>
    <m/>
    <s v="Password"/>
  </r>
  <r>
    <s v="OUR COMPANY"/>
    <x v="44"/>
    <x v="42"/>
    <d v="2019-03-09T18:19:26"/>
    <x v="19"/>
    <x v="415"/>
    <x v="333"/>
    <m/>
    <n v="1"/>
    <m/>
    <s v="Password"/>
  </r>
  <r>
    <s v="OUR COMPANY"/>
    <x v="44"/>
    <x v="42"/>
    <d v="2019-03-10T06:05:51"/>
    <x v="20"/>
    <x v="1"/>
    <x v="2"/>
    <m/>
    <n v="1"/>
    <m/>
    <s v="Password"/>
  </r>
  <r>
    <s v="OUR COMPANY"/>
    <x v="44"/>
    <x v="42"/>
    <d v="2019-03-10T19:08:13"/>
    <x v="20"/>
    <x v="416"/>
    <x v="329"/>
    <m/>
    <n v="1"/>
    <m/>
    <s v="Password"/>
  </r>
  <r>
    <s v="OUR COMPANY"/>
    <x v="44"/>
    <x v="42"/>
    <d v="2019-03-11T07:31:13"/>
    <x v="21"/>
    <x v="1"/>
    <x v="2"/>
    <m/>
    <n v="1"/>
    <m/>
    <s v="Password"/>
  </r>
  <r>
    <s v="OUR COMPANY"/>
    <x v="44"/>
    <x v="42"/>
    <d v="2019-03-11T16:47:47"/>
    <x v="21"/>
    <x v="143"/>
    <x v="334"/>
    <m/>
    <n v="1"/>
    <m/>
    <s v="Password"/>
  </r>
  <r>
    <s v="OUR COMPANY"/>
    <x v="44"/>
    <x v="42"/>
    <d v="2019-03-12T08:04:39"/>
    <x v="22"/>
    <x v="1"/>
    <x v="2"/>
    <m/>
    <n v="1"/>
    <m/>
    <s v="Password"/>
  </r>
  <r>
    <s v="OUR COMPANY"/>
    <x v="44"/>
    <x v="42"/>
    <d v="2019-03-12T18:07:01"/>
    <x v="22"/>
    <x v="391"/>
    <x v="304"/>
    <m/>
    <n v="1"/>
    <m/>
    <s v="Password"/>
  </r>
  <r>
    <s v="OUR COMPANY"/>
    <x v="44"/>
    <x v="42"/>
    <d v="2019-03-17T17:57:07"/>
    <x v="27"/>
    <x v="417"/>
    <x v="2"/>
    <m/>
    <n v="1"/>
    <m/>
    <s v="Password"/>
  </r>
  <r>
    <s v="OUR COMPANY"/>
    <x v="44"/>
    <x v="42"/>
    <d v="2019-03-18T06:00:21"/>
    <x v="0"/>
    <x v="1"/>
    <x v="2"/>
    <m/>
    <n v="1"/>
    <m/>
    <s v="Password"/>
  </r>
  <r>
    <s v="OUR COMPANY"/>
    <x v="44"/>
    <x v="42"/>
    <d v="2019-03-18T14:19:26"/>
    <x v="0"/>
    <x v="418"/>
    <x v="335"/>
    <m/>
    <n v="1"/>
    <m/>
    <s v="Password"/>
  </r>
  <r>
    <s v="OUR COMPANY"/>
    <x v="44"/>
    <x v="42"/>
    <d v="2019-03-19T08:31:13"/>
    <x v="1"/>
    <x v="1"/>
    <x v="2"/>
    <m/>
    <n v="1"/>
    <m/>
    <s v="Password"/>
  </r>
  <r>
    <s v="OUR COMPANY"/>
    <x v="44"/>
    <x v="42"/>
    <d v="2019-03-19T18:01:58"/>
    <x v="1"/>
    <x v="365"/>
    <x v="308"/>
    <m/>
    <n v="1"/>
    <m/>
    <s v="Password"/>
  </r>
  <r>
    <s v="OUR COMPANY"/>
    <x v="44"/>
    <x v="42"/>
    <d v="2019-03-20T06:47:51"/>
    <x v="2"/>
    <x v="1"/>
    <x v="2"/>
    <m/>
    <n v="1"/>
    <m/>
    <s v="Password"/>
  </r>
  <r>
    <s v="OUR COMPANY"/>
    <x v="45"/>
    <x v="43"/>
    <d v="2019-02-25T16:53:36"/>
    <x v="8"/>
    <x v="154"/>
    <x v="336"/>
    <m/>
    <n v="1"/>
    <m/>
    <s v="Password"/>
  </r>
  <r>
    <s v="OUR COMPANY"/>
    <x v="45"/>
    <x v="43"/>
    <d v="2019-02-26T01:07:51"/>
    <x v="9"/>
    <x v="1"/>
    <x v="2"/>
    <m/>
    <n v="1"/>
    <m/>
    <s v="Password"/>
  </r>
  <r>
    <s v="OUR COMPANY"/>
    <x v="45"/>
    <x v="43"/>
    <d v="2019-02-26T16:16:15"/>
    <x v="9"/>
    <x v="124"/>
    <x v="164"/>
    <m/>
    <n v="1"/>
    <m/>
    <s v="Password"/>
  </r>
  <r>
    <s v="OUR COMPANY"/>
    <x v="45"/>
    <x v="43"/>
    <d v="2019-02-27T01:22:28"/>
    <x v="10"/>
    <x v="1"/>
    <x v="2"/>
    <m/>
    <n v="1"/>
    <m/>
    <s v="Password"/>
  </r>
  <r>
    <s v="OUR COMPANY"/>
    <x v="45"/>
    <x v="43"/>
    <d v="2019-02-27T16:10:21"/>
    <x v="10"/>
    <x v="419"/>
    <x v="262"/>
    <m/>
    <n v="1"/>
    <m/>
    <s v="Password"/>
  </r>
  <r>
    <s v="OUR COMPANY"/>
    <x v="45"/>
    <x v="43"/>
    <d v="2019-02-28T02:32:57"/>
    <x v="11"/>
    <x v="1"/>
    <x v="2"/>
    <m/>
    <n v="1"/>
    <m/>
    <s v="Password"/>
  </r>
  <r>
    <s v="OUR COMPANY"/>
    <x v="45"/>
    <x v="43"/>
    <d v="2019-03-01T16:53:52"/>
    <x v="12"/>
    <x v="154"/>
    <x v="337"/>
    <m/>
    <n v="1"/>
    <m/>
    <s v="Password"/>
  </r>
  <r>
    <s v="OUR COMPANY"/>
    <x v="45"/>
    <x v="43"/>
    <d v="2019-03-02T01:22:55"/>
    <x v="13"/>
    <x v="1"/>
    <x v="2"/>
    <m/>
    <n v="1"/>
    <m/>
    <s v="Password"/>
  </r>
  <r>
    <s v="OUR COMPANY"/>
    <x v="45"/>
    <x v="43"/>
    <d v="2019-03-03T15:49:33"/>
    <x v="14"/>
    <x v="200"/>
    <x v="262"/>
    <m/>
    <n v="1"/>
    <m/>
    <s v="Password"/>
  </r>
  <r>
    <s v="OUR COMPANY"/>
    <x v="45"/>
    <x v="43"/>
    <d v="2019-03-04T01:20:32"/>
    <x v="28"/>
    <x v="1"/>
    <x v="2"/>
    <m/>
    <n v="1"/>
    <m/>
    <s v="Password"/>
  </r>
  <r>
    <s v="OUR COMPANY"/>
    <x v="45"/>
    <x v="43"/>
    <d v="2019-03-04T16:47:48"/>
    <x v="28"/>
    <x v="143"/>
    <x v="314"/>
    <m/>
    <n v="1"/>
    <m/>
    <s v="Password"/>
  </r>
  <r>
    <s v="OUR COMPANY"/>
    <x v="45"/>
    <x v="43"/>
    <d v="2019-03-05T00:55:32"/>
    <x v="15"/>
    <x v="1"/>
    <x v="2"/>
    <m/>
    <n v="1"/>
    <m/>
    <s v="Password"/>
  </r>
  <r>
    <s v="OUR COMPANY"/>
    <x v="45"/>
    <x v="43"/>
    <d v="2019-03-06T16:24:24"/>
    <x v="16"/>
    <x v="420"/>
    <x v="220"/>
    <m/>
    <n v="1"/>
    <m/>
    <s v="Password"/>
  </r>
  <r>
    <s v="OUR COMPANY"/>
    <x v="45"/>
    <x v="43"/>
    <d v="2019-03-07T00:17:51"/>
    <x v="17"/>
    <x v="1"/>
    <x v="2"/>
    <m/>
    <n v="1"/>
    <m/>
    <s v="Password"/>
  </r>
  <r>
    <s v="OUR COMPANY"/>
    <x v="45"/>
    <x v="43"/>
    <d v="2019-03-07T16:49:11"/>
    <x v="17"/>
    <x v="149"/>
    <x v="235"/>
    <m/>
    <n v="1"/>
    <m/>
    <s v="Password"/>
  </r>
  <r>
    <s v="OUR COMPANY"/>
    <x v="45"/>
    <x v="43"/>
    <d v="2019-03-08T01:23:09"/>
    <x v="18"/>
    <x v="1"/>
    <x v="2"/>
    <m/>
    <n v="1"/>
    <m/>
    <s v="Password"/>
  </r>
  <r>
    <s v="OUR COMPANY"/>
    <x v="45"/>
    <x v="43"/>
    <d v="2019-03-08T17:05:41"/>
    <x v="18"/>
    <x v="421"/>
    <x v="338"/>
    <m/>
    <n v="1"/>
    <m/>
    <s v="Password"/>
  </r>
  <r>
    <s v="OUR COMPANY"/>
    <x v="45"/>
    <x v="43"/>
    <d v="2019-03-08T23:24:09"/>
    <x v="18"/>
    <x v="321"/>
    <x v="2"/>
    <m/>
    <n v="1"/>
    <m/>
    <s v="Password"/>
  </r>
  <r>
    <s v="OUR COMPANY"/>
    <x v="45"/>
    <x v="43"/>
    <d v="2019-03-10T16:08:59"/>
    <x v="20"/>
    <x v="163"/>
    <x v="2"/>
    <m/>
    <n v="1"/>
    <m/>
    <s v="Password"/>
  </r>
  <r>
    <s v="OUR COMPANY"/>
    <x v="45"/>
    <x v="43"/>
    <d v="2019-03-11T01:10:52"/>
    <x v="21"/>
    <x v="1"/>
    <x v="2"/>
    <m/>
    <n v="1"/>
    <m/>
    <s v="Password"/>
  </r>
  <r>
    <s v="OUR COMPANY"/>
    <x v="45"/>
    <x v="43"/>
    <d v="2019-03-11T16:41:31"/>
    <x v="21"/>
    <x v="151"/>
    <x v="246"/>
    <m/>
    <n v="1"/>
    <m/>
    <s v="Password"/>
  </r>
  <r>
    <s v="OUR COMPANY"/>
    <x v="45"/>
    <x v="43"/>
    <d v="2019-03-12T01:16:53"/>
    <x v="22"/>
    <x v="1"/>
    <x v="2"/>
    <m/>
    <n v="1"/>
    <m/>
    <s v="Password"/>
  </r>
  <r>
    <s v="OUR COMPANY"/>
    <x v="45"/>
    <x v="43"/>
    <d v="2019-03-12T18:13:35"/>
    <x v="22"/>
    <x v="380"/>
    <x v="317"/>
    <m/>
    <n v="1"/>
    <m/>
    <s v="Password"/>
  </r>
  <r>
    <s v="OUR COMPANY"/>
    <x v="45"/>
    <x v="43"/>
    <d v="2019-03-13T01:04:44"/>
    <x v="23"/>
    <x v="1"/>
    <x v="2"/>
    <m/>
    <n v="1"/>
    <m/>
    <s v="Password"/>
  </r>
  <r>
    <s v="OUR COMPANY"/>
    <x v="45"/>
    <x v="43"/>
    <d v="2019-03-13T16:39:50"/>
    <x v="23"/>
    <x v="145"/>
    <x v="245"/>
    <m/>
    <n v="1"/>
    <m/>
    <s v="Password"/>
  </r>
  <r>
    <s v="OUR COMPANY"/>
    <x v="45"/>
    <x v="43"/>
    <d v="2019-03-14T00:17:36"/>
    <x v="24"/>
    <x v="1"/>
    <x v="2"/>
    <m/>
    <n v="1"/>
    <m/>
    <s v="Password"/>
  </r>
  <r>
    <s v="OUR COMPANY"/>
    <x v="45"/>
    <x v="43"/>
    <d v="2019-03-14T16:10:17"/>
    <x v="24"/>
    <x v="419"/>
    <x v="235"/>
    <m/>
    <n v="1"/>
    <m/>
    <s v="Password"/>
  </r>
  <r>
    <s v="OUR COMPANY"/>
    <x v="45"/>
    <x v="43"/>
    <d v="2019-03-15T01:06:04"/>
    <x v="25"/>
    <x v="1"/>
    <x v="2"/>
    <m/>
    <n v="1"/>
    <m/>
    <s v="Password"/>
  </r>
  <r>
    <s v="OUR COMPANY"/>
    <x v="45"/>
    <x v="43"/>
    <d v="2019-03-17T16:08:25"/>
    <x v="27"/>
    <x v="163"/>
    <x v="251"/>
    <m/>
    <n v="1"/>
    <m/>
    <s v="Password"/>
  </r>
  <r>
    <s v="OUR COMPANY"/>
    <x v="45"/>
    <x v="43"/>
    <d v="2019-03-18T01:26:27"/>
    <x v="0"/>
    <x v="1"/>
    <x v="2"/>
    <m/>
    <n v="1"/>
    <m/>
    <s v="Password"/>
  </r>
  <r>
    <s v="OUR COMPANY"/>
    <x v="45"/>
    <x v="43"/>
    <d v="2019-03-18T16:30:18"/>
    <x v="0"/>
    <x v="422"/>
    <x v="320"/>
    <m/>
    <n v="1"/>
    <m/>
    <s v="Password"/>
  </r>
  <r>
    <s v="OUR COMPANY"/>
    <x v="45"/>
    <x v="43"/>
    <d v="2019-03-19T01:15:54"/>
    <x v="1"/>
    <x v="1"/>
    <x v="2"/>
    <m/>
    <n v="1"/>
    <m/>
    <s v="Password"/>
  </r>
  <r>
    <s v="OUR COMPANY"/>
    <x v="45"/>
    <x v="43"/>
    <d v="2019-03-20T15:33:26"/>
    <x v="2"/>
    <x v="423"/>
    <x v="339"/>
    <m/>
    <n v="1"/>
    <m/>
    <s v="Password"/>
  </r>
  <r>
    <s v="OUR COMPANY"/>
    <x v="45"/>
    <x v="43"/>
    <d v="2019-03-21T01:41:03"/>
    <x v="3"/>
    <x v="1"/>
    <x v="2"/>
    <m/>
    <n v="1"/>
    <m/>
    <s v="Password"/>
  </r>
  <r>
    <s v="OUR COMPANY"/>
    <x v="45"/>
    <x v="43"/>
    <d v="2019-03-21T15:37:40"/>
    <x v="3"/>
    <x v="248"/>
    <x v="340"/>
    <m/>
    <n v="1"/>
    <m/>
    <s v="Password"/>
  </r>
  <r>
    <s v="OUR COMPANY"/>
    <x v="45"/>
    <x v="43"/>
    <d v="2019-03-22T00:30:55"/>
    <x v="4"/>
    <x v="1"/>
    <x v="2"/>
    <m/>
    <n v="1"/>
    <m/>
    <s v="Password"/>
  </r>
  <r>
    <s v="OUR COMPANY"/>
    <x v="45"/>
    <x v="43"/>
    <d v="2019-03-22T15:53:28"/>
    <x v="4"/>
    <x v="403"/>
    <x v="137"/>
    <m/>
    <n v="1"/>
    <m/>
    <s v="Password"/>
  </r>
  <r>
    <s v="OUR COMPANY"/>
    <x v="45"/>
    <x v="43"/>
    <d v="2019-03-23T01:06:26"/>
    <x v="5"/>
    <x v="1"/>
    <x v="2"/>
    <m/>
    <n v="1"/>
    <m/>
    <s v="Password"/>
  </r>
  <r>
    <s v="OUR COMPANY"/>
    <x v="45"/>
    <x v="43"/>
    <d v="2019-03-24T16:04:26"/>
    <x v="7"/>
    <x v="99"/>
    <x v="251"/>
    <m/>
    <n v="1"/>
    <m/>
    <s v="Password"/>
  </r>
  <r>
    <s v="OUR COMPANY"/>
    <x v="45"/>
    <x v="43"/>
    <d v="2019-03-25T01:22:40"/>
    <x v="6"/>
    <x v="1"/>
    <x v="2"/>
    <m/>
    <n v="1"/>
    <m/>
    <s v="Password"/>
  </r>
  <r>
    <s v="OUR COMPANY"/>
    <x v="46"/>
    <x v="44"/>
    <d v="2019-02-25T13:44:55"/>
    <x v="8"/>
    <x v="273"/>
    <x v="262"/>
    <m/>
    <n v="1"/>
    <m/>
    <s v="Password"/>
  </r>
  <r>
    <s v="OUR COMPANY"/>
    <x v="46"/>
    <x v="44"/>
    <d v="2019-02-25T23:58:27"/>
    <x v="8"/>
    <x v="265"/>
    <x v="2"/>
    <m/>
    <n v="1"/>
    <m/>
    <s v="Password"/>
  </r>
  <r>
    <s v="OUR COMPANY"/>
    <x v="46"/>
    <x v="44"/>
    <d v="2019-02-26T13:48:56"/>
    <x v="9"/>
    <x v="352"/>
    <x v="2"/>
    <m/>
    <n v="1"/>
    <m/>
    <s v="Password"/>
  </r>
  <r>
    <s v="OUR COMPANY"/>
    <x v="46"/>
    <x v="44"/>
    <d v="2019-02-26T23:57:16"/>
    <x v="9"/>
    <x v="258"/>
    <x v="2"/>
    <m/>
    <n v="1"/>
    <m/>
    <s v="Password"/>
  </r>
  <r>
    <s v="OUR COMPANY"/>
    <x v="46"/>
    <x v="44"/>
    <d v="2019-02-27T13:43:04"/>
    <x v="10"/>
    <x v="260"/>
    <x v="2"/>
    <m/>
    <n v="1"/>
    <m/>
    <s v="Password"/>
  </r>
  <r>
    <s v="OUR COMPANY"/>
    <x v="46"/>
    <x v="44"/>
    <d v="2019-02-28T00:03:07"/>
    <x v="11"/>
    <x v="1"/>
    <x v="2"/>
    <m/>
    <n v="1"/>
    <m/>
    <s v="Password"/>
  </r>
  <r>
    <s v="OUR COMPANY"/>
    <x v="46"/>
    <x v="44"/>
    <d v="2019-02-28T11:22:21"/>
    <x v="11"/>
    <x v="1"/>
    <x v="81"/>
    <m/>
    <n v="1"/>
    <m/>
    <s v="Password"/>
  </r>
  <r>
    <s v="OUR COMPANY"/>
    <x v="46"/>
    <x v="44"/>
    <d v="2019-02-28T23:40:04"/>
    <x v="11"/>
    <x v="103"/>
    <x v="341"/>
    <m/>
    <n v="1"/>
    <m/>
    <s v="Password"/>
  </r>
  <r>
    <s v="OUR COMPANY"/>
    <x v="46"/>
    <x v="44"/>
    <d v="2019-03-01T13:02:56"/>
    <x v="12"/>
    <x v="424"/>
    <x v="2"/>
    <m/>
    <n v="1"/>
    <m/>
    <s v="Password"/>
  </r>
  <r>
    <s v="OUR COMPANY"/>
    <x v="46"/>
    <x v="44"/>
    <d v="2019-03-01T23:59:05"/>
    <x v="12"/>
    <x v="179"/>
    <x v="2"/>
    <m/>
    <n v="1"/>
    <m/>
    <s v="Password"/>
  </r>
  <r>
    <s v="OUR COMPANY"/>
    <x v="46"/>
    <x v="44"/>
    <d v="2019-03-03T13:33:21"/>
    <x v="14"/>
    <x v="266"/>
    <x v="2"/>
    <m/>
    <n v="1"/>
    <m/>
    <s v="Password"/>
  </r>
  <r>
    <s v="OUR COMPANY"/>
    <x v="46"/>
    <x v="44"/>
    <d v="2019-03-03T23:57:06"/>
    <x v="14"/>
    <x v="258"/>
    <x v="2"/>
    <m/>
    <n v="1"/>
    <m/>
    <s v="Password"/>
  </r>
  <r>
    <s v="OUR COMPANY"/>
    <x v="46"/>
    <x v="44"/>
    <d v="2019-03-04T11:58:04"/>
    <x v="28"/>
    <x v="1"/>
    <x v="2"/>
    <m/>
    <n v="1"/>
    <m/>
    <s v="Password"/>
  </r>
  <r>
    <s v="OUR COMPANY"/>
    <x v="46"/>
    <x v="44"/>
    <d v="2019-03-04T23:29:35"/>
    <x v="28"/>
    <x v="425"/>
    <x v="282"/>
    <m/>
    <n v="1"/>
    <m/>
    <s v="Password"/>
  </r>
  <r>
    <s v="OUR COMPANY"/>
    <x v="46"/>
    <x v="44"/>
    <d v="2019-03-05T13:45:19"/>
    <x v="15"/>
    <x v="336"/>
    <x v="2"/>
    <m/>
    <n v="1"/>
    <m/>
    <s v="Password"/>
  </r>
  <r>
    <s v="OUR COMPANY"/>
    <x v="46"/>
    <x v="44"/>
    <d v="2019-03-05T23:55:03"/>
    <x v="15"/>
    <x v="259"/>
    <x v="2"/>
    <m/>
    <n v="1"/>
    <m/>
    <s v="Password"/>
  </r>
  <r>
    <s v="OUR COMPANY"/>
    <x v="46"/>
    <x v="44"/>
    <d v="2019-03-06T13:43:24"/>
    <x v="16"/>
    <x v="260"/>
    <x v="2"/>
    <m/>
    <n v="1"/>
    <m/>
    <s v="Password"/>
  </r>
  <r>
    <s v="OUR COMPANY"/>
    <x v="46"/>
    <x v="44"/>
    <d v="2019-03-06T23:56:01"/>
    <x v="16"/>
    <x v="270"/>
    <x v="2"/>
    <m/>
    <n v="1"/>
    <m/>
    <s v="Password"/>
  </r>
  <r>
    <s v="OUR COMPANY"/>
    <x v="46"/>
    <x v="44"/>
    <d v="2019-03-07T13:46:27"/>
    <x v="17"/>
    <x v="276"/>
    <x v="2"/>
    <m/>
    <n v="1"/>
    <m/>
    <s v="Password"/>
  </r>
  <r>
    <s v="OUR COMPANY"/>
    <x v="46"/>
    <x v="44"/>
    <d v="2019-03-08T01:05:27"/>
    <x v="18"/>
    <x v="1"/>
    <x v="2"/>
    <m/>
    <n v="1"/>
    <m/>
    <s v="Password"/>
  </r>
  <r>
    <s v="OUR COMPANY"/>
    <x v="46"/>
    <x v="44"/>
    <d v="2019-03-08T13:38:26"/>
    <x v="18"/>
    <x v="310"/>
    <x v="259"/>
    <m/>
    <n v="1"/>
    <m/>
    <s v="Password"/>
  </r>
  <r>
    <s v="OUR COMPANY"/>
    <x v="46"/>
    <x v="44"/>
    <d v="2019-03-09T00:11:39"/>
    <x v="19"/>
    <x v="1"/>
    <x v="2"/>
    <m/>
    <n v="1"/>
    <m/>
    <s v="Password"/>
  </r>
  <r>
    <s v="OUR COMPANY"/>
    <x v="46"/>
    <x v="44"/>
    <d v="2019-03-10T13:34:58"/>
    <x v="20"/>
    <x v="268"/>
    <x v="161"/>
    <m/>
    <n v="1"/>
    <m/>
    <s v="Password"/>
  </r>
  <r>
    <s v="OUR COMPANY"/>
    <x v="46"/>
    <x v="44"/>
    <d v="2019-03-11T00:00:57"/>
    <x v="21"/>
    <x v="1"/>
    <x v="2"/>
    <m/>
    <n v="1"/>
    <m/>
    <s v="Password"/>
  </r>
  <r>
    <s v="OUR COMPANY"/>
    <x v="46"/>
    <x v="44"/>
    <d v="2019-03-11T13:52:56"/>
    <x v="21"/>
    <x v="351"/>
    <x v="75"/>
    <m/>
    <n v="1"/>
    <m/>
    <s v="Password"/>
  </r>
  <r>
    <s v="OUR COMPANY"/>
    <x v="46"/>
    <x v="44"/>
    <d v="2019-03-11T23:58:54"/>
    <x v="21"/>
    <x v="265"/>
    <x v="2"/>
    <m/>
    <n v="1"/>
    <m/>
    <s v="Password"/>
  </r>
  <r>
    <s v="OUR COMPANY"/>
    <x v="46"/>
    <x v="44"/>
    <d v="2019-03-12T13:15:49"/>
    <x v="22"/>
    <x v="350"/>
    <x v="2"/>
    <m/>
    <n v="1"/>
    <m/>
    <s v="Password"/>
  </r>
  <r>
    <s v="OUR COMPANY"/>
    <x v="46"/>
    <x v="44"/>
    <d v="2019-03-12T23:54:13"/>
    <x v="22"/>
    <x v="83"/>
    <x v="2"/>
    <m/>
    <n v="1"/>
    <m/>
    <s v="Password"/>
  </r>
  <r>
    <s v="OUR COMPANY"/>
    <x v="46"/>
    <x v="44"/>
    <d v="2019-03-13T14:21:49"/>
    <x v="23"/>
    <x v="292"/>
    <x v="2"/>
    <m/>
    <n v="1"/>
    <m/>
    <s v="Password"/>
  </r>
  <r>
    <s v="OUR COMPANY"/>
    <x v="46"/>
    <x v="44"/>
    <d v="2019-03-14T00:18:38"/>
    <x v="24"/>
    <x v="1"/>
    <x v="2"/>
    <m/>
    <n v="1"/>
    <m/>
    <s v="Password"/>
  </r>
  <r>
    <s v="OUR COMPANY"/>
    <x v="46"/>
    <x v="44"/>
    <d v="2019-03-14T13:36:19"/>
    <x v="24"/>
    <x v="271"/>
    <x v="200"/>
    <m/>
    <n v="1"/>
    <m/>
    <s v="Password"/>
  </r>
  <r>
    <s v="OUR COMPANY"/>
    <x v="46"/>
    <x v="44"/>
    <d v="2019-03-14T23:57:51"/>
    <x v="24"/>
    <x v="258"/>
    <x v="2"/>
    <m/>
    <n v="1"/>
    <m/>
    <s v="Password"/>
  </r>
  <r>
    <s v="OUR COMPANY"/>
    <x v="46"/>
    <x v="44"/>
    <d v="2019-03-15T13:41:20"/>
    <x v="25"/>
    <x v="256"/>
    <x v="2"/>
    <m/>
    <n v="1"/>
    <m/>
    <s v="Password"/>
  </r>
  <r>
    <s v="OUR COMPANY"/>
    <x v="46"/>
    <x v="44"/>
    <d v="2019-03-15T23:59:47"/>
    <x v="25"/>
    <x v="179"/>
    <x v="2"/>
    <m/>
    <n v="1"/>
    <m/>
    <s v="Password"/>
  </r>
  <r>
    <s v="OUR COMPANY"/>
    <x v="46"/>
    <x v="44"/>
    <d v="2019-03-17T15:12:28"/>
    <x v="27"/>
    <x v="426"/>
    <x v="2"/>
    <m/>
    <n v="1"/>
    <m/>
    <s v="Password"/>
  </r>
  <r>
    <s v="OUR COMPANY"/>
    <x v="46"/>
    <x v="44"/>
    <d v="2019-03-18T00:01:51"/>
    <x v="0"/>
    <x v="1"/>
    <x v="2"/>
    <m/>
    <n v="1"/>
    <m/>
    <s v="Password"/>
  </r>
  <r>
    <s v="OUR COMPANY"/>
    <x v="46"/>
    <x v="44"/>
    <d v="2019-03-18T13:49:42"/>
    <x v="0"/>
    <x v="129"/>
    <x v="162"/>
    <m/>
    <n v="1"/>
    <m/>
    <s v="Password"/>
  </r>
  <r>
    <s v="OUR COMPANY"/>
    <x v="46"/>
    <x v="44"/>
    <d v="2019-03-18T23:58:06"/>
    <x v="0"/>
    <x v="265"/>
    <x v="2"/>
    <m/>
    <n v="1"/>
    <m/>
    <s v="Password"/>
  </r>
  <r>
    <s v="OUR COMPANY"/>
    <x v="46"/>
    <x v="44"/>
    <d v="2019-03-19T13:54:43"/>
    <x v="1"/>
    <x v="275"/>
    <x v="2"/>
    <m/>
    <n v="1"/>
    <m/>
    <s v="Password"/>
  </r>
  <r>
    <s v="OUR COMPANY"/>
    <x v="46"/>
    <x v="44"/>
    <d v="2019-03-19T23:58:37"/>
    <x v="1"/>
    <x v="265"/>
    <x v="2"/>
    <m/>
    <n v="1"/>
    <m/>
    <s v="Password"/>
  </r>
  <r>
    <s v="OUR COMPANY"/>
    <x v="46"/>
    <x v="44"/>
    <d v="2019-03-20T13:32:41"/>
    <x v="2"/>
    <x v="267"/>
    <x v="2"/>
    <m/>
    <n v="1"/>
    <m/>
    <s v="Password"/>
  </r>
  <r>
    <s v="OUR COMPANY"/>
    <x v="46"/>
    <x v="44"/>
    <d v="2019-03-21T00:01:04"/>
    <x v="3"/>
    <x v="1"/>
    <x v="2"/>
    <m/>
    <n v="1"/>
    <m/>
    <s v="Password"/>
  </r>
  <r>
    <s v="OUR COMPANY"/>
    <x v="46"/>
    <x v="44"/>
    <d v="2019-03-21T13:51:19"/>
    <x v="3"/>
    <x v="239"/>
    <x v="162"/>
    <m/>
    <n v="1"/>
    <m/>
    <s v="Password"/>
  </r>
  <r>
    <s v="OUR COMPANY"/>
    <x v="46"/>
    <x v="44"/>
    <d v="2019-03-21T23:56:00"/>
    <x v="3"/>
    <x v="270"/>
    <x v="2"/>
    <m/>
    <n v="1"/>
    <m/>
    <s v="Password"/>
  </r>
  <r>
    <s v="OUR COMPANY"/>
    <x v="46"/>
    <x v="44"/>
    <d v="2019-03-22T13:58:12"/>
    <x v="4"/>
    <x v="402"/>
    <x v="2"/>
    <m/>
    <n v="1"/>
    <m/>
    <s v="Password"/>
  </r>
  <r>
    <s v="OUR COMPANY"/>
    <x v="46"/>
    <x v="44"/>
    <d v="2019-03-22T23:57:06"/>
    <x v="4"/>
    <x v="258"/>
    <x v="2"/>
    <m/>
    <n v="1"/>
    <m/>
    <s v="Password"/>
  </r>
  <r>
    <s v="OUR COMPANY"/>
    <x v="46"/>
    <x v="44"/>
    <d v="2019-03-23T13:33:58"/>
    <x v="5"/>
    <x v="266"/>
    <x v="2"/>
    <m/>
    <n v="1"/>
    <m/>
    <s v="Password"/>
  </r>
  <r>
    <s v="OUR COMPANY"/>
    <x v="46"/>
    <x v="44"/>
    <d v="2019-03-24T01:22:49"/>
    <x v="7"/>
    <x v="1"/>
    <x v="2"/>
    <m/>
    <n v="1"/>
    <m/>
    <s v="Password"/>
  </r>
  <r>
    <s v="OUR COMPANY"/>
    <x v="46"/>
    <x v="44"/>
    <d v="2019-03-24T13:57:05"/>
    <x v="7"/>
    <x v="408"/>
    <x v="262"/>
    <m/>
    <n v="1"/>
    <m/>
    <s v="Password"/>
  </r>
  <r>
    <s v="OUR COMPANY"/>
    <x v="46"/>
    <x v="44"/>
    <d v="2019-03-24T23:54:10"/>
    <x v="7"/>
    <x v="83"/>
    <x v="2"/>
    <m/>
    <n v="1"/>
    <m/>
    <s v="Password"/>
  </r>
  <r>
    <s v="OUR COMPANY"/>
    <x v="47"/>
    <x v="45"/>
    <d v="2019-02-25T18:41:46"/>
    <x v="8"/>
    <x v="387"/>
    <x v="2"/>
    <m/>
    <n v="1"/>
    <m/>
    <s v="Password"/>
  </r>
  <r>
    <s v="OUR COMPANY"/>
    <x v="47"/>
    <x v="45"/>
    <d v="2019-02-26T06:45:32"/>
    <x v="9"/>
    <x v="1"/>
    <x v="2"/>
    <m/>
    <n v="1"/>
    <m/>
    <s v="Password"/>
  </r>
  <r>
    <s v="OUR COMPANY"/>
    <x v="47"/>
    <x v="45"/>
    <d v="2019-02-26T19:37:04"/>
    <x v="9"/>
    <x v="242"/>
    <x v="342"/>
    <m/>
    <n v="1"/>
    <m/>
    <s v="Password"/>
  </r>
  <r>
    <s v="OUR COMPANY"/>
    <x v="47"/>
    <x v="45"/>
    <d v="2019-02-27T06:29:42"/>
    <x v="10"/>
    <x v="1"/>
    <x v="2"/>
    <m/>
    <n v="1"/>
    <m/>
    <s v="Password"/>
  </r>
  <r>
    <s v="OUR COMPANY"/>
    <x v="47"/>
    <x v="45"/>
    <d v="2019-02-27T17:59:50"/>
    <x v="10"/>
    <x v="427"/>
    <x v="326"/>
    <m/>
    <n v="1"/>
    <m/>
    <s v="Password"/>
  </r>
  <r>
    <s v="OUR COMPANY"/>
    <x v="47"/>
    <x v="45"/>
    <d v="2019-02-28T06:00:41"/>
    <x v="11"/>
    <x v="1"/>
    <x v="2"/>
    <m/>
    <n v="1"/>
    <m/>
    <s v="Password"/>
  </r>
  <r>
    <s v="OUR COMPANY"/>
    <x v="47"/>
    <x v="45"/>
    <d v="2019-02-28T18:04:02"/>
    <x v="11"/>
    <x v="428"/>
    <x v="335"/>
    <m/>
    <n v="1"/>
    <m/>
    <s v="Password"/>
  </r>
  <r>
    <s v="OUR COMPANY"/>
    <x v="47"/>
    <x v="45"/>
    <d v="2019-03-01T06:25:07"/>
    <x v="12"/>
    <x v="1"/>
    <x v="2"/>
    <m/>
    <n v="1"/>
    <m/>
    <s v="Password"/>
  </r>
  <r>
    <s v="OUR COMPANY"/>
    <x v="47"/>
    <x v="45"/>
    <d v="2019-03-01T17:59:24"/>
    <x v="12"/>
    <x v="427"/>
    <x v="343"/>
    <m/>
    <n v="1"/>
    <m/>
    <s v="Password"/>
  </r>
  <r>
    <s v="OUR COMPANY"/>
    <x v="47"/>
    <x v="45"/>
    <d v="2019-03-02T06:14:36"/>
    <x v="13"/>
    <x v="1"/>
    <x v="2"/>
    <m/>
    <n v="1"/>
    <m/>
    <s v="Password"/>
  </r>
  <r>
    <s v="OUR COMPANY"/>
    <x v="47"/>
    <x v="45"/>
    <d v="2019-03-02T18:35:34"/>
    <x v="13"/>
    <x v="366"/>
    <x v="344"/>
    <m/>
    <n v="1"/>
    <m/>
    <s v="Password"/>
  </r>
  <r>
    <s v="OUR COMPANY"/>
    <x v="47"/>
    <x v="45"/>
    <d v="2019-03-03T06:03:58"/>
    <x v="14"/>
    <x v="1"/>
    <x v="2"/>
    <m/>
    <n v="1"/>
    <m/>
    <s v="Password"/>
  </r>
  <r>
    <s v="OUR COMPANY"/>
    <x v="47"/>
    <x v="45"/>
    <d v="2019-03-03T18:06:21"/>
    <x v="14"/>
    <x v="133"/>
    <x v="345"/>
    <m/>
    <n v="1"/>
    <m/>
    <s v="Password"/>
  </r>
  <r>
    <s v="OUR COMPANY"/>
    <x v="47"/>
    <x v="45"/>
    <d v="2019-03-04T06:03:22"/>
    <x v="28"/>
    <x v="1"/>
    <x v="2"/>
    <m/>
    <n v="1"/>
    <m/>
    <s v="Password"/>
  </r>
  <r>
    <s v="OUR COMPANY"/>
    <x v="48"/>
    <x v="46"/>
    <d v="2019-02-25T14:56:30"/>
    <x v="8"/>
    <x v="127"/>
    <x v="100"/>
    <m/>
    <n v="1"/>
    <m/>
    <s v="Password"/>
  </r>
  <r>
    <s v="OUR COMPANY"/>
    <x v="48"/>
    <x v="46"/>
    <d v="2019-02-26T00:08:18"/>
    <x v="9"/>
    <x v="1"/>
    <x v="2"/>
    <m/>
    <n v="1"/>
    <m/>
    <s v="Password"/>
  </r>
  <r>
    <s v="OUR COMPANY"/>
    <x v="48"/>
    <x v="46"/>
    <d v="2019-02-26T14:26:04"/>
    <x v="9"/>
    <x v="429"/>
    <x v="210"/>
    <m/>
    <n v="1"/>
    <m/>
    <s v="Password"/>
  </r>
  <r>
    <s v="OUR COMPANY"/>
    <x v="48"/>
    <x v="46"/>
    <d v="2019-02-27T00:08:05"/>
    <x v="10"/>
    <x v="1"/>
    <x v="2"/>
    <m/>
    <n v="1"/>
    <m/>
    <s v="Password"/>
  </r>
  <r>
    <s v="OUR COMPANY"/>
    <x v="48"/>
    <x v="46"/>
    <d v="2019-02-27T14:10:47"/>
    <x v="10"/>
    <x v="282"/>
    <x v="210"/>
    <m/>
    <n v="1"/>
    <m/>
    <s v="Password"/>
  </r>
  <r>
    <s v="OUR COMPANY"/>
    <x v="48"/>
    <x v="46"/>
    <d v="2019-02-27T23:40:55"/>
    <x v="10"/>
    <x v="103"/>
    <x v="2"/>
    <m/>
    <n v="1"/>
    <m/>
    <s v="Password"/>
  </r>
  <r>
    <s v="OUR COMPANY"/>
    <x v="48"/>
    <x v="46"/>
    <d v="2019-02-28T14:15:59"/>
    <x v="11"/>
    <x v="430"/>
    <x v="2"/>
    <m/>
    <n v="1"/>
    <m/>
    <s v="Password"/>
  </r>
  <r>
    <s v="OUR COMPANY"/>
    <x v="48"/>
    <x v="46"/>
    <d v="2019-03-03T14:17:58"/>
    <x v="14"/>
    <x v="431"/>
    <x v="2"/>
    <m/>
    <n v="1"/>
    <m/>
    <s v="Password"/>
  </r>
  <r>
    <s v="OUR COMPANY"/>
    <x v="48"/>
    <x v="46"/>
    <d v="2019-03-04T15:19:20"/>
    <x v="28"/>
    <x v="311"/>
    <x v="2"/>
    <m/>
    <n v="1"/>
    <m/>
    <s v="Password"/>
  </r>
  <r>
    <s v="OUR COMPANY"/>
    <x v="49"/>
    <x v="47"/>
    <d v="2019-02-25T14:52:21"/>
    <x v="8"/>
    <x v="278"/>
    <x v="2"/>
    <m/>
    <n v="1"/>
    <m/>
    <s v="Password"/>
  </r>
  <r>
    <s v="OUR COMPANY"/>
    <x v="49"/>
    <x v="47"/>
    <d v="2019-02-26T01:50:52"/>
    <x v="9"/>
    <x v="1"/>
    <x v="2"/>
    <m/>
    <n v="1"/>
    <m/>
    <s v="Password"/>
  </r>
  <r>
    <s v="OUR COMPANY"/>
    <x v="49"/>
    <x v="47"/>
    <d v="2019-02-26T14:12:33"/>
    <x v="9"/>
    <x v="305"/>
    <x v="346"/>
    <m/>
    <n v="1"/>
    <m/>
    <s v="Password"/>
  </r>
  <r>
    <s v="OUR COMPANY"/>
    <x v="49"/>
    <x v="47"/>
    <d v="2019-02-26T20:33:55"/>
    <x v="9"/>
    <x v="26"/>
    <x v="2"/>
    <m/>
    <n v="1"/>
    <m/>
    <s v="Password"/>
  </r>
  <r>
    <s v="OUR COMPANY"/>
    <x v="49"/>
    <x v="47"/>
    <d v="2019-02-27T14:10:43"/>
    <x v="10"/>
    <x v="282"/>
    <x v="2"/>
    <m/>
    <n v="1"/>
    <m/>
    <s v="Password"/>
  </r>
  <r>
    <s v="OUR COMPANY"/>
    <x v="49"/>
    <x v="47"/>
    <d v="2019-02-28T00:11:12"/>
    <x v="11"/>
    <x v="1"/>
    <x v="2"/>
    <m/>
    <n v="1"/>
    <m/>
    <s v="Password"/>
  </r>
  <r>
    <s v="OUR COMPANY"/>
    <x v="49"/>
    <x v="47"/>
    <d v="2019-02-28T14:14:09"/>
    <x v="11"/>
    <x v="287"/>
    <x v="161"/>
    <m/>
    <n v="1"/>
    <m/>
    <s v="Password"/>
  </r>
  <r>
    <s v="OUR COMPANY"/>
    <x v="49"/>
    <x v="47"/>
    <d v="2019-03-01T02:14:08"/>
    <x v="12"/>
    <x v="1"/>
    <x v="2"/>
    <m/>
    <n v="1"/>
    <m/>
    <s v="Password"/>
  </r>
  <r>
    <s v="OUR COMPANY"/>
    <x v="49"/>
    <x v="47"/>
    <d v="2019-03-01T15:29:24"/>
    <x v="12"/>
    <x v="432"/>
    <x v="347"/>
    <m/>
    <n v="1"/>
    <m/>
    <s v="Password"/>
  </r>
  <r>
    <s v="OUR COMPANY"/>
    <x v="49"/>
    <x v="47"/>
    <d v="2019-03-02T02:46:17"/>
    <x v="13"/>
    <x v="1"/>
    <x v="2"/>
    <m/>
    <n v="1"/>
    <m/>
    <s v="Password"/>
  </r>
  <r>
    <s v="OUR COMPANY"/>
    <x v="49"/>
    <x v="47"/>
    <d v="2019-03-02T09:59:27"/>
    <x v="13"/>
    <x v="1"/>
    <x v="348"/>
    <m/>
    <n v="1"/>
    <m/>
    <s v="Password"/>
  </r>
  <r>
    <s v="OUR COMPANY"/>
    <x v="49"/>
    <x v="47"/>
    <d v="2019-03-02T22:53:17"/>
    <x v="13"/>
    <x v="433"/>
    <x v="70"/>
    <m/>
    <n v="1"/>
    <m/>
    <s v="Password"/>
  </r>
  <r>
    <s v="OUR COMPANY"/>
    <x v="49"/>
    <x v="47"/>
    <d v="2019-03-03T14:17:41"/>
    <x v="14"/>
    <x v="431"/>
    <x v="2"/>
    <m/>
    <n v="1"/>
    <m/>
    <s v="Password"/>
  </r>
  <r>
    <s v="OUR COMPANY"/>
    <x v="49"/>
    <x v="47"/>
    <d v="2019-03-04T00:36:50"/>
    <x v="28"/>
    <x v="1"/>
    <x v="2"/>
    <m/>
    <n v="1"/>
    <m/>
    <s v="Password"/>
  </r>
  <r>
    <s v="OUR COMPANY"/>
    <x v="49"/>
    <x v="47"/>
    <d v="2019-03-04T13:54:36"/>
    <x v="28"/>
    <x v="275"/>
    <x v="349"/>
    <m/>
    <n v="1"/>
    <m/>
    <s v="Password"/>
  </r>
  <r>
    <s v="OUR COMPANY"/>
    <x v="49"/>
    <x v="47"/>
    <d v="2019-03-05T01:39:38"/>
    <x v="15"/>
    <x v="1"/>
    <x v="2"/>
    <m/>
    <n v="1"/>
    <m/>
    <s v="Password"/>
  </r>
  <r>
    <s v="OUR COMPANY"/>
    <x v="49"/>
    <x v="47"/>
    <d v="2019-03-06T14:06:12"/>
    <x v="16"/>
    <x v="249"/>
    <x v="350"/>
    <m/>
    <n v="1"/>
    <m/>
    <s v="Password"/>
  </r>
  <r>
    <s v="OUR COMPANY"/>
    <x v="49"/>
    <x v="47"/>
    <d v="2019-03-07T00:40:27"/>
    <x v="17"/>
    <x v="1"/>
    <x v="2"/>
    <m/>
    <n v="1"/>
    <m/>
    <s v="Password"/>
  </r>
  <r>
    <s v="OUR COMPANY"/>
    <x v="49"/>
    <x v="47"/>
    <d v="2019-03-07T15:05:40"/>
    <x v="17"/>
    <x v="112"/>
    <x v="236"/>
    <m/>
    <n v="1"/>
    <m/>
    <s v="Password"/>
  </r>
  <r>
    <s v="OUR COMPANY"/>
    <x v="49"/>
    <x v="47"/>
    <d v="2019-03-08T03:51:05"/>
    <x v="18"/>
    <x v="1"/>
    <x v="2"/>
    <m/>
    <n v="1"/>
    <m/>
    <s v="Password"/>
  </r>
  <r>
    <s v="OUR COMPANY"/>
    <x v="49"/>
    <x v="47"/>
    <d v="2019-03-08T16:54:56"/>
    <x v="18"/>
    <x v="146"/>
    <x v="351"/>
    <m/>
    <n v="1"/>
    <m/>
    <s v="Password"/>
  </r>
  <r>
    <s v="OUR COMPANY"/>
    <x v="49"/>
    <x v="47"/>
    <d v="2019-03-09T02:53:36"/>
    <x v="19"/>
    <x v="1"/>
    <x v="2"/>
    <m/>
    <n v="1"/>
    <m/>
    <s v="Password"/>
  </r>
  <r>
    <s v="OUR COMPANY"/>
    <x v="49"/>
    <x v="47"/>
    <d v="2019-03-09T15:09:05"/>
    <x v="19"/>
    <x v="114"/>
    <x v="130"/>
    <m/>
    <n v="1"/>
    <m/>
    <s v="Password"/>
  </r>
  <r>
    <s v="OUR COMPANY"/>
    <x v="49"/>
    <x v="47"/>
    <d v="2019-03-10T02:13:24"/>
    <x v="20"/>
    <x v="1"/>
    <x v="2"/>
    <m/>
    <n v="1"/>
    <m/>
    <s v="Password"/>
  </r>
  <r>
    <s v="OUR COMPANY"/>
    <x v="49"/>
    <x v="47"/>
    <d v="2019-03-13T14:11:39"/>
    <x v="23"/>
    <x v="237"/>
    <x v="352"/>
    <m/>
    <n v="1"/>
    <m/>
    <s v="Password"/>
  </r>
  <r>
    <s v="OUR COMPANY"/>
    <x v="49"/>
    <x v="47"/>
    <d v="2019-03-14T00:05:15"/>
    <x v="24"/>
    <x v="1"/>
    <x v="2"/>
    <m/>
    <n v="1"/>
    <m/>
    <s v="Password"/>
  </r>
  <r>
    <s v="OUR COMPANY"/>
    <x v="49"/>
    <x v="47"/>
    <d v="2019-03-14T15:58:46"/>
    <x v="24"/>
    <x v="434"/>
    <x v="94"/>
    <m/>
    <n v="1"/>
    <m/>
    <s v="Password"/>
  </r>
  <r>
    <s v="OUR COMPANY"/>
    <x v="49"/>
    <x v="47"/>
    <d v="2019-03-15T01:50:32"/>
    <x v="25"/>
    <x v="1"/>
    <x v="2"/>
    <m/>
    <n v="1"/>
    <m/>
    <s v="Password"/>
  </r>
  <r>
    <s v="OUR COMPANY"/>
    <x v="49"/>
    <x v="47"/>
    <d v="2019-03-15T15:54:00"/>
    <x v="25"/>
    <x v="435"/>
    <x v="346"/>
    <m/>
    <n v="1"/>
    <m/>
    <s v="Password"/>
  </r>
  <r>
    <s v="OUR COMPANY"/>
    <x v="49"/>
    <x v="47"/>
    <d v="2019-03-16T03:27:38"/>
    <x v="26"/>
    <x v="1"/>
    <x v="2"/>
    <m/>
    <n v="1"/>
    <m/>
    <s v="Password"/>
  </r>
  <r>
    <s v="OUR COMPANY"/>
    <x v="49"/>
    <x v="47"/>
    <d v="2019-03-16T16:30:09"/>
    <x v="26"/>
    <x v="422"/>
    <x v="142"/>
    <m/>
    <n v="1"/>
    <m/>
    <s v="Password"/>
  </r>
  <r>
    <s v="OUR COMPANY"/>
    <x v="49"/>
    <x v="47"/>
    <d v="2019-03-17T03:22:04"/>
    <x v="27"/>
    <x v="1"/>
    <x v="2"/>
    <m/>
    <n v="1"/>
    <m/>
    <s v="Password"/>
  </r>
  <r>
    <s v="OUR COMPANY"/>
    <x v="49"/>
    <x v="47"/>
    <d v="2019-03-17T16:52:31"/>
    <x v="27"/>
    <x v="436"/>
    <x v="105"/>
    <m/>
    <n v="1"/>
    <m/>
    <s v="Password"/>
  </r>
  <r>
    <s v="OUR COMPANY"/>
    <x v="49"/>
    <x v="47"/>
    <d v="2019-03-18T02:42:25"/>
    <x v="0"/>
    <x v="1"/>
    <x v="2"/>
    <m/>
    <n v="1"/>
    <m/>
    <s v="Password"/>
  </r>
  <r>
    <s v="OUR COMPANY"/>
    <x v="49"/>
    <x v="47"/>
    <d v="2019-03-18T17:31:44"/>
    <x v="0"/>
    <x v="437"/>
    <x v="138"/>
    <m/>
    <n v="1"/>
    <m/>
    <s v="Password"/>
  </r>
  <r>
    <s v="OUR COMPANY"/>
    <x v="49"/>
    <x v="47"/>
    <d v="2019-03-19T11:33:19"/>
    <x v="1"/>
    <x v="1"/>
    <x v="2"/>
    <m/>
    <n v="1"/>
    <m/>
    <s v="Password"/>
  </r>
  <r>
    <s v="OUR COMPANY"/>
    <x v="49"/>
    <x v="47"/>
    <d v="2019-03-20T01:36:05"/>
    <x v="2"/>
    <x v="1"/>
    <x v="353"/>
    <m/>
    <n v="1"/>
    <m/>
    <s v="Password"/>
  </r>
  <r>
    <s v="OUR COMPANY"/>
    <x v="49"/>
    <x v="47"/>
    <d v="2019-03-20T09:18:45"/>
    <x v="2"/>
    <x v="1"/>
    <x v="354"/>
    <m/>
    <n v="1"/>
    <m/>
    <s v="Password"/>
  </r>
  <r>
    <s v="OUR COMPANY"/>
    <x v="49"/>
    <x v="47"/>
    <d v="2019-03-21T19:24:04"/>
    <x v="3"/>
    <x v="438"/>
    <x v="355"/>
    <m/>
    <n v="1"/>
    <m/>
    <s v="Password"/>
  </r>
  <r>
    <s v="OUR COMPANY"/>
    <x v="49"/>
    <x v="47"/>
    <d v="2019-03-22T14:40:10"/>
    <x v="4"/>
    <x v="439"/>
    <x v="2"/>
    <m/>
    <n v="1"/>
    <m/>
    <s v="Password"/>
  </r>
  <r>
    <s v="OUR COMPANY"/>
    <x v="49"/>
    <x v="47"/>
    <d v="2019-03-23T02:07:37"/>
    <x v="5"/>
    <x v="1"/>
    <x v="2"/>
    <m/>
    <n v="1"/>
    <m/>
    <s v="Password"/>
  </r>
  <r>
    <s v="OUR COMPANY"/>
    <x v="49"/>
    <x v="47"/>
    <d v="2019-03-23T14:01:57"/>
    <x v="5"/>
    <x v="440"/>
    <x v="356"/>
    <m/>
    <n v="1"/>
    <m/>
    <s v="Password"/>
  </r>
  <r>
    <s v="OUR COMPANY"/>
    <x v="49"/>
    <x v="47"/>
    <d v="2019-03-24T01:36:19"/>
    <x v="7"/>
    <x v="1"/>
    <x v="2"/>
    <m/>
    <n v="1"/>
    <m/>
    <s v="Password"/>
  </r>
  <r>
    <s v="OUR COMPANY"/>
    <x v="49"/>
    <x v="47"/>
    <d v="2019-03-24T15:30:54"/>
    <x v="7"/>
    <x v="253"/>
    <x v="354"/>
    <m/>
    <n v="1"/>
    <m/>
    <s v="Password"/>
  </r>
  <r>
    <s v="OUR COMPANY"/>
    <x v="49"/>
    <x v="47"/>
    <d v="2019-03-25T02:17:51"/>
    <x v="6"/>
    <x v="1"/>
    <x v="2"/>
    <m/>
    <n v="1"/>
    <m/>
    <s v="Password"/>
  </r>
  <r>
    <s v="OUR COMPANY"/>
    <x v="50"/>
    <x v="48"/>
    <d v="2019-02-25T09:02:41"/>
    <x v="8"/>
    <x v="1"/>
    <x v="357"/>
    <m/>
    <n v="1"/>
    <m/>
    <s v="Password"/>
  </r>
  <r>
    <s v="OUR COMPANY"/>
    <x v="50"/>
    <x v="48"/>
    <d v="2019-02-25T21:18:06"/>
    <x v="8"/>
    <x v="177"/>
    <x v="280"/>
    <m/>
    <n v="1"/>
    <m/>
    <s v="Password"/>
  </r>
  <r>
    <s v="OUR COMPANY"/>
    <x v="50"/>
    <x v="48"/>
    <d v="2019-02-26T08:55:33"/>
    <x v="9"/>
    <x v="1"/>
    <x v="2"/>
    <m/>
    <n v="1"/>
    <m/>
    <s v="Password"/>
  </r>
  <r>
    <s v="OUR COMPANY"/>
    <x v="51"/>
    <x v="49"/>
    <d v="2019-02-25T17:26:02"/>
    <x v="8"/>
    <x v="193"/>
    <x v="3"/>
    <m/>
    <n v="1"/>
    <m/>
    <s v="Password"/>
  </r>
  <r>
    <s v="OUR COMPANY"/>
    <x v="51"/>
    <x v="49"/>
    <d v="2019-02-26T03:13:35"/>
    <x v="9"/>
    <x v="1"/>
    <x v="2"/>
    <m/>
    <n v="1"/>
    <m/>
    <s v="Password"/>
  </r>
  <r>
    <s v="OUR COMPANY"/>
    <x v="51"/>
    <x v="49"/>
    <d v="2019-02-26T14:12:53"/>
    <x v="9"/>
    <x v="305"/>
    <x v="141"/>
    <m/>
    <n v="1"/>
    <m/>
    <s v="Password"/>
  </r>
  <r>
    <s v="OUR COMPANY"/>
    <x v="51"/>
    <x v="49"/>
    <d v="2019-02-27T00:07:58"/>
    <x v="10"/>
    <x v="1"/>
    <x v="2"/>
    <m/>
    <n v="1"/>
    <m/>
    <s v="Password"/>
  </r>
  <r>
    <s v="OUR COMPANY"/>
    <x v="51"/>
    <x v="49"/>
    <d v="2019-02-27T14:18:07"/>
    <x v="10"/>
    <x v="316"/>
    <x v="82"/>
    <m/>
    <n v="1"/>
    <m/>
    <s v="Password"/>
  </r>
  <r>
    <s v="OUR COMPANY"/>
    <x v="51"/>
    <x v="49"/>
    <d v="2019-02-28T00:29:17"/>
    <x v="11"/>
    <x v="1"/>
    <x v="2"/>
    <m/>
    <n v="1"/>
    <m/>
    <s v="Password"/>
  </r>
  <r>
    <s v="OUR COMPANY"/>
    <x v="51"/>
    <x v="49"/>
    <d v="2019-02-28T14:14:59"/>
    <x v="11"/>
    <x v="287"/>
    <x v="358"/>
    <m/>
    <n v="1"/>
    <m/>
    <s v="Password"/>
  </r>
  <r>
    <s v="OUR COMPANY"/>
    <x v="51"/>
    <x v="49"/>
    <d v="2019-03-01T00:27:45"/>
    <x v="12"/>
    <x v="1"/>
    <x v="2"/>
    <m/>
    <n v="1"/>
    <m/>
    <s v="Password"/>
  </r>
  <r>
    <s v="OUR COMPANY"/>
    <x v="51"/>
    <x v="49"/>
    <d v="2019-03-01T15:26:30"/>
    <x v="12"/>
    <x v="441"/>
    <x v="359"/>
    <m/>
    <n v="1"/>
    <m/>
    <s v="Password"/>
  </r>
  <r>
    <s v="OUR COMPANY"/>
    <x v="51"/>
    <x v="49"/>
    <d v="2019-03-02T01:07:55"/>
    <x v="13"/>
    <x v="1"/>
    <x v="2"/>
    <m/>
    <n v="1"/>
    <m/>
    <s v="Password"/>
  </r>
  <r>
    <s v="OUR COMPANY"/>
    <x v="51"/>
    <x v="49"/>
    <d v="2019-03-02T14:54:20"/>
    <x v="13"/>
    <x v="117"/>
    <x v="164"/>
    <m/>
    <n v="1"/>
    <m/>
    <s v="Password"/>
  </r>
  <r>
    <s v="OUR COMPANY"/>
    <x v="51"/>
    <x v="49"/>
    <d v="2019-03-03T00:13:16"/>
    <x v="14"/>
    <x v="1"/>
    <x v="2"/>
    <m/>
    <n v="1"/>
    <m/>
    <s v="Password"/>
  </r>
  <r>
    <s v="OUR COMPANY"/>
    <x v="51"/>
    <x v="49"/>
    <d v="2019-03-03T14:17:53"/>
    <x v="14"/>
    <x v="431"/>
    <x v="360"/>
    <m/>
    <n v="1"/>
    <m/>
    <s v="Password"/>
  </r>
  <r>
    <s v="OUR COMPANY"/>
    <x v="51"/>
    <x v="49"/>
    <d v="2019-03-04T00:38:43"/>
    <x v="28"/>
    <x v="1"/>
    <x v="2"/>
    <m/>
    <n v="1"/>
    <m/>
    <s v="Password"/>
  </r>
  <r>
    <s v="OUR COMPANY"/>
    <x v="51"/>
    <x v="49"/>
    <d v="2019-03-04T16:54:29"/>
    <x v="28"/>
    <x v="146"/>
    <x v="241"/>
    <m/>
    <n v="1"/>
    <m/>
    <s v="Password"/>
  </r>
  <r>
    <s v="OUR COMPANY"/>
    <x v="51"/>
    <x v="49"/>
    <d v="2019-03-05T03:09:04"/>
    <x v="15"/>
    <x v="1"/>
    <x v="2"/>
    <m/>
    <n v="1"/>
    <m/>
    <s v="Password"/>
  </r>
  <r>
    <s v="OUR COMPANY"/>
    <x v="51"/>
    <x v="49"/>
    <d v="2019-03-10T00:03:33"/>
    <x v="20"/>
    <x v="1"/>
    <x v="109"/>
    <m/>
    <n v="1"/>
    <m/>
    <s v="Password"/>
  </r>
  <r>
    <s v="OUR COMPANY"/>
    <x v="51"/>
    <x v="49"/>
    <d v="2019-03-10T14:13:52"/>
    <x v="20"/>
    <x v="47"/>
    <x v="81"/>
    <m/>
    <n v="1"/>
    <m/>
    <s v="Password"/>
  </r>
  <r>
    <s v="OUR COMPANY"/>
    <x v="51"/>
    <x v="49"/>
    <d v="2019-03-11T00:58:22"/>
    <x v="21"/>
    <x v="1"/>
    <x v="2"/>
    <m/>
    <n v="1"/>
    <m/>
    <s v="Password"/>
  </r>
  <r>
    <s v="OUR COMPANY"/>
    <x v="51"/>
    <x v="49"/>
    <d v="2019-03-11T15:00:24"/>
    <x v="21"/>
    <x v="101"/>
    <x v="361"/>
    <m/>
    <n v="1"/>
    <m/>
    <s v="Password"/>
  </r>
  <r>
    <s v="OUR COMPANY"/>
    <x v="51"/>
    <x v="49"/>
    <d v="2019-03-12T00:19:48"/>
    <x v="22"/>
    <x v="1"/>
    <x v="2"/>
    <m/>
    <n v="1"/>
    <m/>
    <s v="Password"/>
  </r>
  <r>
    <s v="OUR COMPANY"/>
    <x v="51"/>
    <x v="49"/>
    <d v="2019-03-12T17:04:09"/>
    <x v="22"/>
    <x v="92"/>
    <x v="217"/>
    <m/>
    <n v="1"/>
    <m/>
    <s v="Password"/>
  </r>
  <r>
    <s v="OUR COMPANY"/>
    <x v="51"/>
    <x v="49"/>
    <d v="2019-03-13T03:19:52"/>
    <x v="23"/>
    <x v="1"/>
    <x v="2"/>
    <m/>
    <n v="1"/>
    <m/>
    <s v="Password"/>
  </r>
  <r>
    <s v="OUR COMPANY"/>
    <x v="51"/>
    <x v="49"/>
    <d v="2019-03-13T14:05:20"/>
    <x v="23"/>
    <x v="442"/>
    <x v="168"/>
    <m/>
    <n v="1"/>
    <m/>
    <s v="Password"/>
  </r>
  <r>
    <s v="OUR COMPANY"/>
    <x v="51"/>
    <x v="49"/>
    <d v="2019-03-14T00:21:18"/>
    <x v="24"/>
    <x v="1"/>
    <x v="2"/>
    <m/>
    <n v="1"/>
    <m/>
    <s v="Password"/>
  </r>
  <r>
    <s v="OUR COMPANY"/>
    <x v="51"/>
    <x v="49"/>
    <d v="2019-03-14T14:53:33"/>
    <x v="24"/>
    <x v="284"/>
    <x v="362"/>
    <m/>
    <n v="1"/>
    <m/>
    <s v="Password"/>
  </r>
  <r>
    <s v="OUR COMPANY"/>
    <x v="51"/>
    <x v="49"/>
    <d v="2019-03-15T00:58:38"/>
    <x v="25"/>
    <x v="1"/>
    <x v="2"/>
    <m/>
    <n v="1"/>
    <m/>
    <s v="Password"/>
  </r>
  <r>
    <s v="OUR COMPANY"/>
    <x v="51"/>
    <x v="49"/>
    <d v="2019-03-15T08:59:48"/>
    <x v="25"/>
    <x v="1"/>
    <x v="361"/>
    <m/>
    <n v="1"/>
    <m/>
    <s v="Password"/>
  </r>
  <r>
    <s v="OUR COMPANY"/>
    <x v="51"/>
    <x v="49"/>
    <d v="2019-03-15T21:31:56"/>
    <x v="25"/>
    <x v="139"/>
    <x v="155"/>
    <m/>
    <n v="1"/>
    <m/>
    <s v="Password"/>
  </r>
  <r>
    <s v="OUR COMPANY"/>
    <x v="51"/>
    <x v="49"/>
    <d v="2019-03-16T09:08:04"/>
    <x v="26"/>
    <x v="1"/>
    <x v="2"/>
    <m/>
    <n v="1"/>
    <m/>
    <s v="Password"/>
  </r>
  <r>
    <s v="OUR COMPANY"/>
    <x v="51"/>
    <x v="49"/>
    <d v="2019-03-16T21:18:20"/>
    <x v="26"/>
    <x v="177"/>
    <x v="363"/>
    <m/>
    <n v="1"/>
    <m/>
    <s v="Password"/>
  </r>
  <r>
    <s v="OUR COMPANY"/>
    <x v="51"/>
    <x v="49"/>
    <d v="2019-03-17T16:54:55"/>
    <x v="27"/>
    <x v="146"/>
    <x v="2"/>
    <m/>
    <n v="1"/>
    <m/>
    <s v="Password"/>
  </r>
  <r>
    <s v="OUR COMPANY"/>
    <x v="51"/>
    <x v="49"/>
    <d v="2019-03-18T03:13:06"/>
    <x v="0"/>
    <x v="1"/>
    <x v="2"/>
    <m/>
    <n v="1"/>
    <m/>
    <s v="Password"/>
  </r>
  <r>
    <s v="OUR COMPANY"/>
    <x v="51"/>
    <x v="49"/>
    <d v="2019-03-18T14:52:52"/>
    <x v="0"/>
    <x v="278"/>
    <x v="141"/>
    <m/>
    <n v="1"/>
    <m/>
    <s v="Password"/>
  </r>
  <r>
    <s v="OUR COMPANY"/>
    <x v="51"/>
    <x v="49"/>
    <d v="2019-03-19T00:01:17"/>
    <x v="1"/>
    <x v="1"/>
    <x v="2"/>
    <m/>
    <n v="1"/>
    <m/>
    <s v="Password"/>
  </r>
  <r>
    <s v="OUR COMPANY"/>
    <x v="51"/>
    <x v="49"/>
    <d v="2019-03-19T09:24:24"/>
    <x v="1"/>
    <x v="1"/>
    <x v="162"/>
    <m/>
    <n v="1"/>
    <m/>
    <s v="Password"/>
  </r>
  <r>
    <s v="OUR COMPANY"/>
    <x v="51"/>
    <x v="49"/>
    <d v="2019-03-19T20:21:59"/>
    <x v="1"/>
    <x v="34"/>
    <x v="153"/>
    <m/>
    <n v="1"/>
    <m/>
    <s v="Password"/>
  </r>
  <r>
    <s v="OUR COMPANY"/>
    <x v="51"/>
    <x v="49"/>
    <d v="2019-03-20T14:03:39"/>
    <x v="2"/>
    <x v="407"/>
    <x v="2"/>
    <m/>
    <n v="1"/>
    <m/>
    <s v="Password"/>
  </r>
  <r>
    <s v="OUR COMPANY"/>
    <x v="51"/>
    <x v="49"/>
    <d v="2019-03-21T00:23:01"/>
    <x v="3"/>
    <x v="1"/>
    <x v="2"/>
    <m/>
    <n v="1"/>
    <m/>
    <s v="Password"/>
  </r>
  <r>
    <s v="OUR COMPANY"/>
    <x v="51"/>
    <x v="49"/>
    <d v="2019-03-21T14:43:30"/>
    <x v="3"/>
    <x v="128"/>
    <x v="364"/>
    <m/>
    <n v="1"/>
    <m/>
    <s v="Password"/>
  </r>
  <r>
    <s v="OUR COMPANY"/>
    <x v="51"/>
    <x v="49"/>
    <d v="2019-03-22T00:49:30"/>
    <x v="4"/>
    <x v="1"/>
    <x v="2"/>
    <m/>
    <n v="1"/>
    <m/>
    <s v="Password"/>
  </r>
  <r>
    <s v="OUR COMPANY"/>
    <x v="51"/>
    <x v="49"/>
    <d v="2019-03-22T14:18:57"/>
    <x v="4"/>
    <x v="316"/>
    <x v="266"/>
    <m/>
    <n v="1"/>
    <m/>
    <s v="Password"/>
  </r>
  <r>
    <s v="OUR COMPANY"/>
    <x v="51"/>
    <x v="49"/>
    <d v="2019-03-23T01:03:30"/>
    <x v="5"/>
    <x v="1"/>
    <x v="2"/>
    <m/>
    <n v="1"/>
    <m/>
    <s v="Password"/>
  </r>
  <r>
    <s v="OUR COMPANY"/>
    <x v="51"/>
    <x v="49"/>
    <d v="2019-03-23T13:48:48"/>
    <x v="5"/>
    <x v="352"/>
    <x v="311"/>
    <m/>
    <n v="1"/>
    <m/>
    <s v="Password"/>
  </r>
  <r>
    <s v="OUR COMPANY"/>
    <x v="51"/>
    <x v="49"/>
    <d v="2019-03-24T01:48:28"/>
    <x v="7"/>
    <x v="1"/>
    <x v="2"/>
    <m/>
    <n v="1"/>
    <m/>
    <s v="Password"/>
  </r>
  <r>
    <s v="OUR COMPANY"/>
    <x v="51"/>
    <x v="49"/>
    <d v="2019-03-24T08:58:47"/>
    <x v="7"/>
    <x v="1"/>
    <x v="365"/>
    <m/>
    <n v="1"/>
    <m/>
    <s v="Password"/>
  </r>
  <r>
    <s v="OUR COMPANY"/>
    <x v="51"/>
    <x v="49"/>
    <d v="2019-03-24T21:32:18"/>
    <x v="7"/>
    <x v="212"/>
    <x v="226"/>
    <m/>
    <n v="1"/>
    <m/>
    <s v="Password"/>
  </r>
  <r>
    <s v="OUR COMPANY"/>
    <x v="52"/>
    <x v="50"/>
    <d v="2019-02-26T15:25:33"/>
    <x v="9"/>
    <x v="107"/>
    <x v="2"/>
    <m/>
    <n v="1"/>
    <m/>
    <s v="Password"/>
  </r>
  <r>
    <s v="OUR COMPANY"/>
    <x v="52"/>
    <x v="50"/>
    <d v="2019-02-27T01:40:15"/>
    <x v="10"/>
    <x v="1"/>
    <x v="2"/>
    <m/>
    <n v="1"/>
    <m/>
    <s v="Password"/>
  </r>
  <r>
    <s v="OUR COMPANY"/>
    <x v="52"/>
    <x v="50"/>
    <d v="2019-02-27T15:35:57"/>
    <x v="10"/>
    <x v="443"/>
    <x v="366"/>
    <m/>
    <n v="1"/>
    <m/>
    <s v="Password"/>
  </r>
  <r>
    <s v="OUR COMPANY"/>
    <x v="52"/>
    <x v="50"/>
    <d v="2019-02-28T01:23:27"/>
    <x v="11"/>
    <x v="1"/>
    <x v="2"/>
    <m/>
    <n v="1"/>
    <m/>
    <s v="Password"/>
  </r>
  <r>
    <s v="OUR COMPANY"/>
    <x v="52"/>
    <x v="50"/>
    <d v="2019-02-28T15:39:42"/>
    <x v="11"/>
    <x v="444"/>
    <x v="338"/>
    <m/>
    <n v="1"/>
    <m/>
    <s v="Password"/>
  </r>
  <r>
    <s v="OUR COMPANY"/>
    <x v="52"/>
    <x v="50"/>
    <d v="2019-03-01T01:13:14"/>
    <x v="12"/>
    <x v="1"/>
    <x v="2"/>
    <m/>
    <n v="1"/>
    <m/>
    <s v="Password"/>
  </r>
  <r>
    <s v="OUR COMPANY"/>
    <x v="52"/>
    <x v="50"/>
    <d v="2019-03-01T15:32:25"/>
    <x v="12"/>
    <x v="445"/>
    <x v="233"/>
    <m/>
    <n v="1"/>
    <m/>
    <s v="Password"/>
  </r>
  <r>
    <s v="OUR COMPANY"/>
    <x v="52"/>
    <x v="50"/>
    <d v="2019-03-02T01:25:57"/>
    <x v="13"/>
    <x v="1"/>
    <x v="2"/>
    <m/>
    <n v="1"/>
    <m/>
    <s v="Password"/>
  </r>
  <r>
    <s v="OUR COMPANY"/>
    <x v="52"/>
    <x v="50"/>
    <d v="2019-03-02T15:31:37"/>
    <x v="13"/>
    <x v="320"/>
    <x v="310"/>
    <m/>
    <n v="1"/>
    <m/>
    <s v="Password"/>
  </r>
  <r>
    <s v="OUR COMPANY"/>
    <x v="52"/>
    <x v="50"/>
    <d v="2019-03-03T01:04:19"/>
    <x v="14"/>
    <x v="1"/>
    <x v="2"/>
    <m/>
    <n v="1"/>
    <m/>
    <s v="Password"/>
  </r>
  <r>
    <s v="OUR COMPANY"/>
    <x v="52"/>
    <x v="50"/>
    <d v="2019-03-03T14:28:22"/>
    <x v="14"/>
    <x v="446"/>
    <x v="245"/>
    <m/>
    <n v="1"/>
    <m/>
    <s v="Password"/>
  </r>
  <r>
    <s v="OUR COMPANY"/>
    <x v="52"/>
    <x v="50"/>
    <d v="2019-03-04T00:07:57"/>
    <x v="28"/>
    <x v="1"/>
    <x v="2"/>
    <m/>
    <n v="1"/>
    <m/>
    <s v="Password"/>
  </r>
  <r>
    <s v="OUR COMPANY"/>
    <x v="52"/>
    <x v="50"/>
    <d v="2019-03-04T16:10:38"/>
    <x v="28"/>
    <x v="419"/>
    <x v="82"/>
    <m/>
    <n v="1"/>
    <m/>
    <s v="Password"/>
  </r>
  <r>
    <s v="OUR COMPANY"/>
    <x v="52"/>
    <x v="50"/>
    <d v="2019-03-05T00:35:26"/>
    <x v="15"/>
    <x v="1"/>
    <x v="2"/>
    <m/>
    <n v="1"/>
    <m/>
    <s v="Password"/>
  </r>
  <r>
    <s v="OUR COMPANY"/>
    <x v="52"/>
    <x v="50"/>
    <d v="2019-03-05T16:47:57"/>
    <x v="15"/>
    <x v="143"/>
    <x v="315"/>
    <m/>
    <n v="1"/>
    <m/>
    <s v="Password"/>
  </r>
  <r>
    <s v="OUR COMPANY"/>
    <x v="52"/>
    <x v="50"/>
    <d v="2019-03-06T01:07:04"/>
    <x v="16"/>
    <x v="1"/>
    <x v="2"/>
    <m/>
    <n v="1"/>
    <m/>
    <s v="Password"/>
  </r>
  <r>
    <s v="OUR COMPANY"/>
    <x v="52"/>
    <x v="50"/>
    <d v="2019-03-07T15:01:45"/>
    <x v="17"/>
    <x v="279"/>
    <x v="164"/>
    <m/>
    <n v="1"/>
    <m/>
    <s v="Password"/>
  </r>
  <r>
    <s v="OUR COMPANY"/>
    <x v="52"/>
    <x v="50"/>
    <d v="2019-03-08T01:37:54"/>
    <x v="18"/>
    <x v="1"/>
    <x v="2"/>
    <m/>
    <n v="1"/>
    <m/>
    <s v="Password"/>
  </r>
  <r>
    <s v="OUR COMPANY"/>
    <x v="52"/>
    <x v="50"/>
    <d v="2019-03-08T14:52:17"/>
    <x v="18"/>
    <x v="278"/>
    <x v="323"/>
    <m/>
    <n v="1"/>
    <m/>
    <s v="Password"/>
  </r>
  <r>
    <s v="OUR COMPANY"/>
    <x v="52"/>
    <x v="50"/>
    <d v="2019-03-09T01:11:18"/>
    <x v="19"/>
    <x v="1"/>
    <x v="2"/>
    <m/>
    <n v="1"/>
    <m/>
    <s v="Password"/>
  </r>
  <r>
    <s v="OUR COMPANY"/>
    <x v="52"/>
    <x v="50"/>
    <d v="2019-03-09T15:14:55"/>
    <x v="19"/>
    <x v="109"/>
    <x v="367"/>
    <m/>
    <n v="1"/>
    <m/>
    <s v="Password"/>
  </r>
  <r>
    <s v="OUR COMPANY"/>
    <x v="52"/>
    <x v="50"/>
    <d v="2019-03-10T01:22:01"/>
    <x v="20"/>
    <x v="1"/>
    <x v="2"/>
    <m/>
    <n v="1"/>
    <m/>
    <s v="Password"/>
  </r>
  <r>
    <s v="OUR COMPANY"/>
    <x v="52"/>
    <x v="50"/>
    <d v="2019-03-10T15:19:56"/>
    <x v="20"/>
    <x v="311"/>
    <x v="262"/>
    <m/>
    <n v="1"/>
    <m/>
    <s v="Password"/>
  </r>
  <r>
    <s v="OUR COMPANY"/>
    <x v="52"/>
    <x v="50"/>
    <d v="2019-03-11T00:35:18"/>
    <x v="21"/>
    <x v="1"/>
    <x v="2"/>
    <m/>
    <n v="1"/>
    <m/>
    <s v="Password"/>
  </r>
  <r>
    <s v="OUR COMPANY"/>
    <x v="52"/>
    <x v="50"/>
    <d v="2019-03-11T15:18:56"/>
    <x v="21"/>
    <x v="203"/>
    <x v="315"/>
    <m/>
    <n v="1"/>
    <m/>
    <s v="Password"/>
  </r>
  <r>
    <s v="OUR COMPANY"/>
    <x v="52"/>
    <x v="50"/>
    <d v="2019-03-12T00:55:34"/>
    <x v="22"/>
    <x v="1"/>
    <x v="2"/>
    <m/>
    <n v="1"/>
    <m/>
    <s v="Password"/>
  </r>
  <r>
    <s v="OUR COMPANY"/>
    <x v="52"/>
    <x v="50"/>
    <d v="2019-03-12T15:29:19"/>
    <x v="22"/>
    <x v="432"/>
    <x v="220"/>
    <m/>
    <n v="1"/>
    <m/>
    <s v="Password"/>
  </r>
  <r>
    <s v="OUR COMPANY"/>
    <x v="52"/>
    <x v="50"/>
    <d v="2019-03-13T01:05:59"/>
    <x v="23"/>
    <x v="1"/>
    <x v="2"/>
    <m/>
    <n v="1"/>
    <m/>
    <s v="Password"/>
  </r>
  <r>
    <s v="OUR COMPANY"/>
    <x v="52"/>
    <x v="50"/>
    <d v="2019-03-13T15:46:14"/>
    <x v="23"/>
    <x v="447"/>
    <x v="259"/>
    <m/>
    <n v="1"/>
    <m/>
    <s v="Password"/>
  </r>
  <r>
    <s v="OUR COMPANY"/>
    <x v="52"/>
    <x v="50"/>
    <d v="2019-03-14T01:11:52"/>
    <x v="24"/>
    <x v="1"/>
    <x v="2"/>
    <m/>
    <n v="1"/>
    <m/>
    <s v="Password"/>
  </r>
  <r>
    <s v="OUR COMPANY"/>
    <x v="52"/>
    <x v="50"/>
    <d v="2019-03-14T15:31:42"/>
    <x v="24"/>
    <x v="320"/>
    <x v="367"/>
    <m/>
    <n v="1"/>
    <m/>
    <s v="Password"/>
  </r>
  <r>
    <s v="OUR COMPANY"/>
    <x v="52"/>
    <x v="50"/>
    <d v="2019-03-15T01:24:38"/>
    <x v="25"/>
    <x v="1"/>
    <x v="2"/>
    <m/>
    <n v="1"/>
    <m/>
    <s v="Password"/>
  </r>
  <r>
    <s v="OUR COMPANY"/>
    <x v="52"/>
    <x v="50"/>
    <d v="2019-03-15T14:34:47"/>
    <x v="25"/>
    <x v="448"/>
    <x v="368"/>
    <m/>
    <n v="1"/>
    <m/>
    <s v="Password"/>
  </r>
  <r>
    <s v="OUR COMPANY"/>
    <x v="52"/>
    <x v="50"/>
    <d v="2019-03-16T01:58:02"/>
    <x v="26"/>
    <x v="1"/>
    <x v="2"/>
    <m/>
    <n v="1"/>
    <m/>
    <s v="Password"/>
  </r>
  <r>
    <s v="OUR COMPANY"/>
    <x v="52"/>
    <x v="50"/>
    <d v="2019-03-16T15:00:55"/>
    <x v="26"/>
    <x v="101"/>
    <x v="268"/>
    <m/>
    <n v="1"/>
    <m/>
    <s v="Password"/>
  </r>
  <r>
    <s v="OUR COMPANY"/>
    <x v="52"/>
    <x v="50"/>
    <d v="2019-03-17T02:00:25"/>
    <x v="27"/>
    <x v="1"/>
    <x v="2"/>
    <m/>
    <n v="1"/>
    <m/>
    <s v="Password"/>
  </r>
  <r>
    <s v="OUR COMPANY"/>
    <x v="52"/>
    <x v="50"/>
    <d v="2019-03-17T15:49:09"/>
    <x v="27"/>
    <x v="200"/>
    <x v="261"/>
    <m/>
    <n v="1"/>
    <m/>
    <s v="Password"/>
  </r>
  <r>
    <s v="OUR COMPANY"/>
    <x v="52"/>
    <x v="50"/>
    <d v="2019-03-18T01:54:14"/>
    <x v="0"/>
    <x v="1"/>
    <x v="2"/>
    <m/>
    <n v="1"/>
    <m/>
    <s v="Password"/>
  </r>
  <r>
    <s v="OUR COMPANY"/>
    <x v="52"/>
    <x v="50"/>
    <d v="2019-03-19T14:29:23"/>
    <x v="1"/>
    <x v="449"/>
    <x v="312"/>
    <m/>
    <n v="1"/>
    <m/>
    <s v="Password"/>
  </r>
  <r>
    <s v="OUR COMPANY"/>
    <x v="52"/>
    <x v="50"/>
    <d v="2019-03-20T01:28:52"/>
    <x v="2"/>
    <x v="1"/>
    <x v="2"/>
    <m/>
    <n v="1"/>
    <m/>
    <s v="Password"/>
  </r>
  <r>
    <s v="OUR COMPANY"/>
    <x v="52"/>
    <x v="50"/>
    <d v="2019-03-20T15:47:56"/>
    <x v="2"/>
    <x v="450"/>
    <x v="369"/>
    <m/>
    <n v="1"/>
    <m/>
    <s v="Password"/>
  </r>
  <r>
    <s v="OUR COMPANY"/>
    <x v="52"/>
    <x v="50"/>
    <d v="2019-03-21T01:04:59"/>
    <x v="3"/>
    <x v="1"/>
    <x v="2"/>
    <m/>
    <n v="1"/>
    <m/>
    <s v="Password"/>
  </r>
  <r>
    <s v="OUR COMPANY"/>
    <x v="52"/>
    <x v="50"/>
    <d v="2019-03-21T15:27:13"/>
    <x v="3"/>
    <x v="451"/>
    <x v="245"/>
    <m/>
    <n v="1"/>
    <m/>
    <s v="Password"/>
  </r>
  <r>
    <s v="OUR COMPANY"/>
    <x v="52"/>
    <x v="50"/>
    <d v="2019-03-22T15:12:47"/>
    <x v="4"/>
    <x v="426"/>
    <x v="2"/>
    <m/>
    <n v="1"/>
    <m/>
    <s v="Password"/>
  </r>
  <r>
    <s v="OUR COMPANY"/>
    <x v="52"/>
    <x v="50"/>
    <d v="2019-03-23T01:33:46"/>
    <x v="5"/>
    <x v="1"/>
    <x v="2"/>
    <m/>
    <n v="1"/>
    <m/>
    <s v="Password"/>
  </r>
  <r>
    <s v="OUR COMPANY"/>
    <x v="52"/>
    <x v="50"/>
    <d v="2019-03-23T15:18:11"/>
    <x v="5"/>
    <x v="203"/>
    <x v="270"/>
    <m/>
    <n v="1"/>
    <m/>
    <s v="Password"/>
  </r>
  <r>
    <s v="OUR COMPANY"/>
    <x v="52"/>
    <x v="50"/>
    <d v="2019-03-24T01:49:55"/>
    <x v="7"/>
    <x v="1"/>
    <x v="2"/>
    <m/>
    <n v="1"/>
    <m/>
    <s v="Password"/>
  </r>
  <r>
    <s v="OUR COMPANY"/>
    <x v="52"/>
    <x v="50"/>
    <d v="2019-03-24T16:34:29"/>
    <x v="7"/>
    <x v="95"/>
    <x v="215"/>
    <m/>
    <n v="1"/>
    <m/>
    <s v="Password"/>
  </r>
  <r>
    <s v="OUR COMPANY"/>
    <x v="52"/>
    <x v="50"/>
    <d v="2019-03-25T01:39:48"/>
    <x v="6"/>
    <x v="1"/>
    <x v="2"/>
    <m/>
    <n v="1"/>
    <m/>
    <s v="Password"/>
  </r>
  <r>
    <s v="OUR COMPANY"/>
    <x v="53"/>
    <x v="51"/>
    <d v="2019-02-25T17:14:26"/>
    <x v="8"/>
    <x v="197"/>
    <x v="350"/>
    <m/>
    <n v="1"/>
    <m/>
    <s v="Password"/>
  </r>
  <r>
    <s v="OUR COMPANY"/>
    <x v="53"/>
    <x v="51"/>
    <d v="2019-02-26T02:46:00"/>
    <x v="9"/>
    <x v="1"/>
    <x v="2"/>
    <m/>
    <n v="1"/>
    <m/>
    <s v="Password"/>
  </r>
  <r>
    <s v="OUR COMPANY"/>
    <x v="53"/>
    <x v="51"/>
    <d v="2019-02-26T16:49:04"/>
    <x v="9"/>
    <x v="149"/>
    <x v="348"/>
    <m/>
    <n v="1"/>
    <m/>
    <s v="Password"/>
  </r>
  <r>
    <s v="OUR COMPANY"/>
    <x v="53"/>
    <x v="51"/>
    <d v="2019-02-27T02:56:57"/>
    <x v="10"/>
    <x v="1"/>
    <x v="2"/>
    <m/>
    <n v="1"/>
    <m/>
    <s v="Password"/>
  </r>
  <r>
    <s v="OUR COMPANY"/>
    <x v="53"/>
    <x v="51"/>
    <d v="2019-02-27T17:30:46"/>
    <x v="10"/>
    <x v="452"/>
    <x v="14"/>
    <m/>
    <n v="1"/>
    <m/>
    <s v="Password"/>
  </r>
  <r>
    <s v="OUR COMPANY"/>
    <x v="53"/>
    <x v="51"/>
    <d v="2019-02-28T03:02:04"/>
    <x v="11"/>
    <x v="1"/>
    <x v="2"/>
    <m/>
    <n v="1"/>
    <m/>
    <s v="Password"/>
  </r>
  <r>
    <s v="OUR COMPANY"/>
    <x v="53"/>
    <x v="51"/>
    <d v="2019-02-28T17:35:46"/>
    <x v="11"/>
    <x v="378"/>
    <x v="104"/>
    <m/>
    <n v="1"/>
    <m/>
    <s v="Password"/>
  </r>
  <r>
    <s v="OUR COMPANY"/>
    <x v="53"/>
    <x v="51"/>
    <d v="2019-03-01T03:11:41"/>
    <x v="12"/>
    <x v="1"/>
    <x v="2"/>
    <m/>
    <n v="1"/>
    <m/>
    <s v="Password"/>
  </r>
  <r>
    <s v="OUR COMPANY"/>
    <x v="53"/>
    <x v="51"/>
    <d v="2019-03-03T03:18:01"/>
    <x v="14"/>
    <x v="1"/>
    <x v="132"/>
    <m/>
    <n v="1"/>
    <m/>
    <s v="Password"/>
  </r>
  <r>
    <s v="OUR COMPANY"/>
    <x v="53"/>
    <x v="51"/>
    <d v="2019-03-03T17:30:17"/>
    <x v="14"/>
    <x v="452"/>
    <x v="28"/>
    <m/>
    <n v="1"/>
    <m/>
    <s v="Password"/>
  </r>
  <r>
    <s v="OUR COMPANY"/>
    <x v="53"/>
    <x v="51"/>
    <d v="2019-03-04T03:06:32"/>
    <x v="28"/>
    <x v="1"/>
    <x v="2"/>
    <m/>
    <n v="1"/>
    <m/>
    <s v="Password"/>
  </r>
  <r>
    <s v="OUR COMPANY"/>
    <x v="53"/>
    <x v="51"/>
    <d v="2019-03-04T17:16:49"/>
    <x v="28"/>
    <x v="290"/>
    <x v="143"/>
    <m/>
    <n v="1"/>
    <m/>
    <s v="Password"/>
  </r>
  <r>
    <s v="OUR COMPANY"/>
    <x v="53"/>
    <x v="51"/>
    <d v="2019-03-05T03:05:50"/>
    <x v="15"/>
    <x v="1"/>
    <x v="2"/>
    <m/>
    <n v="1"/>
    <m/>
    <s v="Password"/>
  </r>
  <r>
    <s v="OUR COMPANY"/>
    <x v="53"/>
    <x v="51"/>
    <d v="2019-03-05T17:37:49"/>
    <x v="15"/>
    <x v="111"/>
    <x v="111"/>
    <m/>
    <n v="1"/>
    <m/>
    <s v="Password"/>
  </r>
  <r>
    <s v="OUR COMPANY"/>
    <x v="53"/>
    <x v="51"/>
    <d v="2019-03-06T03:09:46"/>
    <x v="16"/>
    <x v="1"/>
    <x v="2"/>
    <m/>
    <n v="1"/>
    <m/>
    <s v="Password"/>
  </r>
  <r>
    <s v="OUR COMPANY"/>
    <x v="54"/>
    <x v="52"/>
    <d v="2019-02-27T09:49:40"/>
    <x v="10"/>
    <x v="1"/>
    <x v="109"/>
    <m/>
    <n v="1"/>
    <m/>
    <s v="Password"/>
  </r>
  <r>
    <s v="OUR COMPANY"/>
    <x v="54"/>
    <x v="52"/>
    <d v="2019-02-27T20:00:19"/>
    <x v="10"/>
    <x v="40"/>
    <x v="206"/>
    <m/>
    <n v="1"/>
    <m/>
    <s v="Password"/>
  </r>
  <r>
    <s v="OUR COMPANY"/>
    <x v="54"/>
    <x v="52"/>
    <d v="2019-02-28T09:48:44"/>
    <x v="11"/>
    <x v="1"/>
    <x v="2"/>
    <m/>
    <n v="1"/>
    <m/>
    <s v="Password"/>
  </r>
  <r>
    <s v="OUR COMPANY"/>
    <x v="54"/>
    <x v="52"/>
    <d v="2019-02-28T20:00:04"/>
    <x v="11"/>
    <x v="40"/>
    <x v="204"/>
    <m/>
    <n v="1"/>
    <m/>
    <s v="Password"/>
  </r>
  <r>
    <s v="OUR COMPANY"/>
    <x v="54"/>
    <x v="52"/>
    <d v="2019-03-01T09:50:39"/>
    <x v="12"/>
    <x v="1"/>
    <x v="2"/>
    <m/>
    <n v="1"/>
    <m/>
    <s v="Password"/>
  </r>
  <r>
    <s v="OUR COMPANY"/>
    <x v="54"/>
    <x v="52"/>
    <d v="2019-03-01T20:01:21"/>
    <x v="12"/>
    <x v="82"/>
    <x v="370"/>
    <m/>
    <n v="1"/>
    <m/>
    <s v="Password"/>
  </r>
  <r>
    <s v="OUR COMPANY"/>
    <x v="54"/>
    <x v="52"/>
    <d v="2019-03-02T09:58:18"/>
    <x v="13"/>
    <x v="1"/>
    <x v="2"/>
    <m/>
    <n v="1"/>
    <m/>
    <s v="Password"/>
  </r>
  <r>
    <s v="OUR COMPANY"/>
    <x v="54"/>
    <x v="52"/>
    <d v="2019-03-02T20:13:19"/>
    <x v="13"/>
    <x v="42"/>
    <x v="66"/>
    <m/>
    <n v="1"/>
    <m/>
    <s v="Password"/>
  </r>
  <r>
    <s v="OUR COMPANY"/>
    <x v="54"/>
    <x v="52"/>
    <d v="2019-03-03T14:14:18"/>
    <x v="14"/>
    <x v="287"/>
    <x v="2"/>
    <m/>
    <n v="1"/>
    <m/>
    <s v="Password"/>
  </r>
  <r>
    <s v="OUR COMPANY"/>
    <x v="54"/>
    <x v="52"/>
    <d v="2019-03-03T23:59:08"/>
    <x v="14"/>
    <x v="179"/>
    <x v="2"/>
    <m/>
    <n v="1"/>
    <m/>
    <s v="Password"/>
  </r>
  <r>
    <s v="OUR COMPANY"/>
    <x v="54"/>
    <x v="52"/>
    <d v="2019-03-04T09:51:54"/>
    <x v="28"/>
    <x v="1"/>
    <x v="2"/>
    <m/>
    <n v="1"/>
    <m/>
    <s v="Password"/>
  </r>
  <r>
    <s v="OUR COMPANY"/>
    <x v="54"/>
    <x v="52"/>
    <d v="2019-03-04T19:54:27"/>
    <x v="28"/>
    <x v="27"/>
    <x v="203"/>
    <m/>
    <n v="1"/>
    <m/>
    <s v="Password"/>
  </r>
  <r>
    <s v="OUR COMPANY"/>
    <x v="54"/>
    <x v="52"/>
    <d v="2019-03-06T09:43:27"/>
    <x v="16"/>
    <x v="1"/>
    <x v="2"/>
    <m/>
    <n v="1"/>
    <m/>
    <s v="Password"/>
  </r>
  <r>
    <s v="OUR COMPANY"/>
    <x v="54"/>
    <x v="52"/>
    <d v="2019-03-06T19:59:50"/>
    <x v="16"/>
    <x v="357"/>
    <x v="371"/>
    <m/>
    <n v="1"/>
    <m/>
    <s v="Password"/>
  </r>
  <r>
    <s v="OUR COMPANY"/>
    <x v="54"/>
    <x v="52"/>
    <d v="2019-03-07T09:45:08"/>
    <x v="17"/>
    <x v="1"/>
    <x v="2"/>
    <m/>
    <n v="1"/>
    <m/>
    <s v="Password"/>
  </r>
  <r>
    <s v="OUR COMPANY"/>
    <x v="54"/>
    <x v="52"/>
    <d v="2019-03-07T20:04:17"/>
    <x v="17"/>
    <x v="49"/>
    <x v="372"/>
    <m/>
    <n v="1"/>
    <m/>
    <s v="Password"/>
  </r>
  <r>
    <s v="OUR COMPANY"/>
    <x v="54"/>
    <x v="52"/>
    <d v="2019-03-08T09:41:55"/>
    <x v="18"/>
    <x v="1"/>
    <x v="2"/>
    <m/>
    <n v="1"/>
    <m/>
    <s v="Password"/>
  </r>
  <r>
    <s v="OUR COMPANY"/>
    <x v="54"/>
    <x v="52"/>
    <d v="2019-03-08T20:04:41"/>
    <x v="18"/>
    <x v="49"/>
    <x v="45"/>
    <m/>
    <n v="1"/>
    <m/>
    <s v="Password"/>
  </r>
  <r>
    <s v="OUR COMPANY"/>
    <x v="54"/>
    <x v="52"/>
    <d v="2019-03-09T14:32:30"/>
    <x v="19"/>
    <x v="304"/>
    <x v="2"/>
    <m/>
    <n v="1"/>
    <m/>
    <s v="Password"/>
  </r>
  <r>
    <s v="OUR COMPANY"/>
    <x v="54"/>
    <x v="52"/>
    <d v="2019-03-09T23:59:15"/>
    <x v="19"/>
    <x v="179"/>
    <x v="2"/>
    <m/>
    <n v="1"/>
    <m/>
    <s v="Password"/>
  </r>
  <r>
    <s v="OUR COMPANY"/>
    <x v="54"/>
    <x v="52"/>
    <d v="2019-03-10T09:54:48"/>
    <x v="20"/>
    <x v="1"/>
    <x v="2"/>
    <m/>
    <n v="1"/>
    <m/>
    <s v="Password"/>
  </r>
  <r>
    <s v="OUR COMPANY"/>
    <x v="54"/>
    <x v="52"/>
    <d v="2019-03-10T20:00:00"/>
    <x v="20"/>
    <x v="40"/>
    <x v="285"/>
    <m/>
    <n v="1"/>
    <m/>
    <s v="Password"/>
  </r>
  <r>
    <s v="OUR COMPANY"/>
    <x v="54"/>
    <x v="52"/>
    <d v="2019-03-11T09:52:09"/>
    <x v="21"/>
    <x v="1"/>
    <x v="2"/>
    <m/>
    <n v="1"/>
    <m/>
    <s v="Password"/>
  </r>
  <r>
    <s v="OUR COMPANY"/>
    <x v="54"/>
    <x v="52"/>
    <d v="2019-03-11T19:56:07"/>
    <x v="21"/>
    <x v="175"/>
    <x v="373"/>
    <m/>
    <n v="1"/>
    <m/>
    <s v="Password"/>
  </r>
  <r>
    <s v="OUR COMPANY"/>
    <x v="54"/>
    <x v="52"/>
    <d v="2019-03-13T09:48:58"/>
    <x v="23"/>
    <x v="1"/>
    <x v="2"/>
    <m/>
    <n v="1"/>
    <m/>
    <s v="Password"/>
  </r>
  <r>
    <s v="OUR COMPANY"/>
    <x v="54"/>
    <x v="52"/>
    <d v="2019-03-13T19:51:45"/>
    <x v="23"/>
    <x v="453"/>
    <x v="204"/>
    <m/>
    <n v="1"/>
    <m/>
    <s v="Password"/>
  </r>
  <r>
    <s v="OUR COMPANY"/>
    <x v="54"/>
    <x v="52"/>
    <d v="2019-03-14T09:44:47"/>
    <x v="24"/>
    <x v="1"/>
    <x v="2"/>
    <m/>
    <n v="1"/>
    <m/>
    <s v="Password"/>
  </r>
  <r>
    <s v="OUR COMPANY"/>
    <x v="54"/>
    <x v="52"/>
    <d v="2019-03-14T20:05:43"/>
    <x v="24"/>
    <x v="134"/>
    <x v="135"/>
    <m/>
    <n v="1"/>
    <m/>
    <s v="Password"/>
  </r>
  <r>
    <s v="OUR COMPANY"/>
    <x v="54"/>
    <x v="52"/>
    <d v="2019-03-15T09:40:35"/>
    <x v="25"/>
    <x v="1"/>
    <x v="2"/>
    <m/>
    <n v="1"/>
    <m/>
    <s v="Password"/>
  </r>
  <r>
    <s v="OUR COMPANY"/>
    <x v="54"/>
    <x v="52"/>
    <d v="2019-03-15T19:57:52"/>
    <x v="25"/>
    <x v="74"/>
    <x v="374"/>
    <m/>
    <n v="1"/>
    <m/>
    <s v="Password"/>
  </r>
  <r>
    <s v="OUR COMPANY"/>
    <x v="54"/>
    <x v="52"/>
    <d v="2019-03-16T14:24:30"/>
    <x v="26"/>
    <x v="322"/>
    <x v="2"/>
    <m/>
    <n v="1"/>
    <m/>
    <s v="Password"/>
  </r>
  <r>
    <s v="OUR COMPANY"/>
    <x v="54"/>
    <x v="52"/>
    <d v="2019-03-17T00:15:12"/>
    <x v="27"/>
    <x v="1"/>
    <x v="2"/>
    <m/>
    <n v="1"/>
    <m/>
    <s v="Password"/>
  </r>
  <r>
    <s v="OUR COMPANY"/>
    <x v="54"/>
    <x v="52"/>
    <d v="2019-03-17T17:24:16"/>
    <x v="27"/>
    <x v="89"/>
    <x v="244"/>
    <m/>
    <n v="1"/>
    <m/>
    <s v="Password"/>
  </r>
  <r>
    <s v="OUR COMPANY"/>
    <x v="54"/>
    <x v="52"/>
    <d v="2019-03-18T02:58:17"/>
    <x v="0"/>
    <x v="1"/>
    <x v="2"/>
    <m/>
    <n v="1"/>
    <m/>
    <s v="Password"/>
  </r>
  <r>
    <s v="OUR COMPANY"/>
    <x v="54"/>
    <x v="52"/>
    <d v="2019-03-18T17:45:21"/>
    <x v="0"/>
    <x v="204"/>
    <x v="22"/>
    <m/>
    <n v="1"/>
    <m/>
    <s v="Password"/>
  </r>
  <r>
    <s v="OUR COMPANY"/>
    <x v="54"/>
    <x v="52"/>
    <d v="2019-03-19T00:27:44"/>
    <x v="1"/>
    <x v="1"/>
    <x v="2"/>
    <m/>
    <n v="1"/>
    <m/>
    <s v="Password"/>
  </r>
  <r>
    <s v="OUR COMPANY"/>
    <x v="54"/>
    <x v="52"/>
    <d v="2019-03-21T17:09:19"/>
    <x v="3"/>
    <x v="386"/>
    <x v="359"/>
    <m/>
    <n v="1"/>
    <m/>
    <s v="Password"/>
  </r>
  <r>
    <s v="OUR COMPANY"/>
    <x v="54"/>
    <x v="52"/>
    <d v="2019-03-22T02:55:16"/>
    <x v="4"/>
    <x v="1"/>
    <x v="2"/>
    <m/>
    <n v="1"/>
    <m/>
    <s v="Password"/>
  </r>
  <r>
    <s v="OUR COMPANY"/>
    <x v="54"/>
    <x v="52"/>
    <d v="2019-03-22T13:53:23"/>
    <x v="4"/>
    <x v="454"/>
    <x v="101"/>
    <m/>
    <n v="1"/>
    <m/>
    <s v="Password"/>
  </r>
  <r>
    <s v="OUR COMPANY"/>
    <x v="54"/>
    <x v="52"/>
    <d v="2019-03-22T23:57:46"/>
    <x v="4"/>
    <x v="258"/>
    <x v="2"/>
    <m/>
    <n v="1"/>
    <m/>
    <s v="Password"/>
  </r>
  <r>
    <s v="OUR COMPANY"/>
    <x v="54"/>
    <x v="52"/>
    <d v="2019-03-23T09:40:51"/>
    <x v="5"/>
    <x v="1"/>
    <x v="2"/>
    <m/>
    <n v="1"/>
    <m/>
    <s v="Password"/>
  </r>
  <r>
    <s v="OUR COMPANY"/>
    <x v="54"/>
    <x v="52"/>
    <d v="2019-03-23T19:59:04"/>
    <x v="5"/>
    <x v="357"/>
    <x v="374"/>
    <m/>
    <n v="1"/>
    <m/>
    <s v="Password"/>
  </r>
  <r>
    <s v="OUR COMPANY"/>
    <x v="54"/>
    <x v="52"/>
    <d v="2019-03-24T09:31:22"/>
    <x v="7"/>
    <x v="1"/>
    <x v="2"/>
    <m/>
    <n v="1"/>
    <m/>
    <s v="Password"/>
  </r>
  <r>
    <s v="OUR COMPANY"/>
    <x v="54"/>
    <x v="52"/>
    <d v="2019-03-24T20:00:25"/>
    <x v="7"/>
    <x v="40"/>
    <x v="375"/>
    <m/>
    <n v="1"/>
    <m/>
    <s v="Password"/>
  </r>
  <r>
    <s v="OUR COMPANY"/>
    <x v="54"/>
    <x v="52"/>
    <d v="2019-03-25T09:49:14"/>
    <x v="6"/>
    <x v="1"/>
    <x v="2"/>
    <m/>
    <n v="1"/>
    <m/>
    <s v="Password"/>
  </r>
  <r>
    <s v="OUR COMPANY"/>
    <x v="55"/>
    <x v="53"/>
    <d v="2019-02-28T17:01:13"/>
    <x v="11"/>
    <x v="155"/>
    <x v="206"/>
    <m/>
    <n v="1"/>
    <m/>
    <s v="Password"/>
  </r>
  <r>
    <s v="OUR COMPANY"/>
    <x v="55"/>
    <x v="53"/>
    <d v="2019-03-01T16:51:15"/>
    <x v="12"/>
    <x v="140"/>
    <x v="2"/>
    <m/>
    <n v="1"/>
    <m/>
    <s v="Password"/>
  </r>
  <r>
    <s v="OUR COMPANY"/>
    <x v="55"/>
    <x v="53"/>
    <d v="2019-03-02T03:00:22"/>
    <x v="13"/>
    <x v="1"/>
    <x v="2"/>
    <m/>
    <n v="1"/>
    <m/>
    <s v="Password"/>
  </r>
  <r>
    <s v="OUR COMPANY"/>
    <x v="55"/>
    <x v="53"/>
    <d v="2019-03-02T16:42:34"/>
    <x v="13"/>
    <x v="153"/>
    <x v="148"/>
    <m/>
    <n v="1"/>
    <m/>
    <s v="Password"/>
  </r>
  <r>
    <s v="OUR COMPANY"/>
    <x v="55"/>
    <x v="53"/>
    <d v="2019-03-03T03:00:04"/>
    <x v="14"/>
    <x v="1"/>
    <x v="2"/>
    <m/>
    <n v="1"/>
    <m/>
    <s v="Password"/>
  </r>
  <r>
    <s v="OUR COMPANY"/>
    <x v="55"/>
    <x v="53"/>
    <d v="2019-03-04T16:57:15"/>
    <x v="28"/>
    <x v="455"/>
    <x v="148"/>
    <m/>
    <n v="1"/>
    <m/>
    <s v="Password"/>
  </r>
  <r>
    <s v="OUR COMPANY"/>
    <x v="55"/>
    <x v="53"/>
    <d v="2019-03-05T03:07:37"/>
    <x v="15"/>
    <x v="1"/>
    <x v="2"/>
    <m/>
    <n v="1"/>
    <m/>
    <s v="Password"/>
  </r>
  <r>
    <s v="OUR COMPANY"/>
    <x v="55"/>
    <x v="53"/>
    <d v="2019-03-05T14:05:59"/>
    <x v="15"/>
    <x v="442"/>
    <x v="128"/>
    <m/>
    <n v="1"/>
    <m/>
    <s v="Password"/>
  </r>
  <r>
    <s v="OUR COMPANY"/>
    <x v="55"/>
    <x v="53"/>
    <d v="2019-03-06T00:00:06"/>
    <x v="16"/>
    <x v="1"/>
    <x v="2"/>
    <m/>
    <n v="1"/>
    <m/>
    <s v="Password"/>
  </r>
  <r>
    <s v="OUR COMPANY"/>
    <x v="55"/>
    <x v="53"/>
    <d v="2019-03-06T16:54:25"/>
    <x v="16"/>
    <x v="146"/>
    <x v="75"/>
    <m/>
    <n v="1"/>
    <m/>
    <s v="Password"/>
  </r>
  <r>
    <s v="OUR COMPANY"/>
    <x v="55"/>
    <x v="53"/>
    <d v="2019-03-07T02:59:34"/>
    <x v="17"/>
    <x v="1"/>
    <x v="2"/>
    <m/>
    <n v="1"/>
    <m/>
    <s v="Password"/>
  </r>
  <r>
    <s v="OUR COMPANY"/>
    <x v="55"/>
    <x v="53"/>
    <d v="2019-03-07T16:55:36"/>
    <x v="17"/>
    <x v="293"/>
    <x v="77"/>
    <m/>
    <n v="1"/>
    <m/>
    <s v="Password"/>
  </r>
  <r>
    <s v="OUR COMPANY"/>
    <x v="55"/>
    <x v="53"/>
    <d v="2019-03-08T03:02:07"/>
    <x v="18"/>
    <x v="1"/>
    <x v="2"/>
    <m/>
    <n v="1"/>
    <m/>
    <s v="Password"/>
  </r>
  <r>
    <s v="OUR COMPANY"/>
    <x v="55"/>
    <x v="53"/>
    <d v="2019-03-08T16:51:37"/>
    <x v="18"/>
    <x v="140"/>
    <x v="104"/>
    <m/>
    <n v="1"/>
    <m/>
    <s v="Password"/>
  </r>
  <r>
    <s v="OUR COMPANY"/>
    <x v="55"/>
    <x v="53"/>
    <d v="2019-03-09T02:58:59"/>
    <x v="19"/>
    <x v="1"/>
    <x v="2"/>
    <m/>
    <n v="1"/>
    <m/>
    <s v="Password"/>
  </r>
  <r>
    <s v="OUR COMPANY"/>
    <x v="55"/>
    <x v="53"/>
    <d v="2019-03-10T16:50:14"/>
    <x v="20"/>
    <x v="159"/>
    <x v="22"/>
    <m/>
    <n v="1"/>
    <m/>
    <s v="Password"/>
  </r>
  <r>
    <s v="OUR COMPANY"/>
    <x v="55"/>
    <x v="53"/>
    <d v="2019-03-11T16:57:22"/>
    <x v="21"/>
    <x v="455"/>
    <x v="2"/>
    <m/>
    <n v="1"/>
    <m/>
    <s v="Password"/>
  </r>
  <r>
    <s v="OUR COMPANY"/>
    <x v="55"/>
    <x v="53"/>
    <d v="2019-03-12T02:59:25"/>
    <x v="22"/>
    <x v="1"/>
    <x v="2"/>
    <m/>
    <n v="1"/>
    <m/>
    <s v="Password"/>
  </r>
  <r>
    <s v="OUR COMPANY"/>
    <x v="55"/>
    <x v="53"/>
    <d v="2019-03-12T14:43:08"/>
    <x v="22"/>
    <x v="128"/>
    <x v="77"/>
    <m/>
    <n v="1"/>
    <m/>
    <s v="Password"/>
  </r>
  <r>
    <s v="OUR COMPANY"/>
    <x v="55"/>
    <x v="53"/>
    <d v="2019-03-13T00:44:36"/>
    <x v="23"/>
    <x v="1"/>
    <x v="2"/>
    <m/>
    <n v="1"/>
    <m/>
    <s v="Password"/>
  </r>
  <r>
    <s v="OUR COMPANY"/>
    <x v="55"/>
    <x v="53"/>
    <d v="2019-03-13T17:00:17"/>
    <x v="23"/>
    <x v="100"/>
    <x v="253"/>
    <m/>
    <n v="1"/>
    <m/>
    <s v="Password"/>
  </r>
  <r>
    <s v="OUR COMPANY"/>
    <x v="55"/>
    <x v="53"/>
    <d v="2019-03-14T03:00:03"/>
    <x v="24"/>
    <x v="1"/>
    <x v="2"/>
    <m/>
    <n v="1"/>
    <m/>
    <s v="Password"/>
  </r>
  <r>
    <s v="OUR COMPANY"/>
    <x v="55"/>
    <x v="53"/>
    <d v="2019-03-14T16:59:39"/>
    <x v="24"/>
    <x v="183"/>
    <x v="148"/>
    <m/>
    <n v="1"/>
    <m/>
    <s v="Password"/>
  </r>
  <r>
    <s v="OUR COMPANY"/>
    <x v="55"/>
    <x v="53"/>
    <d v="2019-03-15T03:00:05"/>
    <x v="25"/>
    <x v="1"/>
    <x v="2"/>
    <m/>
    <n v="1"/>
    <m/>
    <s v="Password"/>
  </r>
  <r>
    <s v="OUR COMPANY"/>
    <x v="55"/>
    <x v="53"/>
    <d v="2019-03-15T16:55:16"/>
    <x v="25"/>
    <x v="293"/>
    <x v="148"/>
    <m/>
    <n v="1"/>
    <m/>
    <s v="Password"/>
  </r>
  <r>
    <s v="OUR COMPANY"/>
    <x v="55"/>
    <x v="53"/>
    <d v="2019-03-16T03:00:08"/>
    <x v="26"/>
    <x v="1"/>
    <x v="2"/>
    <m/>
    <n v="1"/>
    <m/>
    <s v="Password"/>
  </r>
  <r>
    <s v="OUR COMPANY"/>
    <x v="55"/>
    <x v="53"/>
    <d v="2019-03-17T09:25:22"/>
    <x v="27"/>
    <x v="1"/>
    <x v="148"/>
    <m/>
    <n v="1"/>
    <m/>
    <s v="Password"/>
  </r>
  <r>
    <s v="OUR COMPANY"/>
    <x v="55"/>
    <x v="53"/>
    <d v="2019-03-17T20:00:05"/>
    <x v="27"/>
    <x v="40"/>
    <x v="288"/>
    <m/>
    <n v="1"/>
    <m/>
    <s v="Password"/>
  </r>
  <r>
    <s v="OUR COMPANY"/>
    <x v="55"/>
    <x v="53"/>
    <d v="2019-03-18T09:38:13"/>
    <x v="0"/>
    <x v="1"/>
    <x v="2"/>
    <m/>
    <n v="1"/>
    <m/>
    <s v="Password"/>
  </r>
  <r>
    <s v="OUR COMPANY"/>
    <x v="55"/>
    <x v="53"/>
    <d v="2019-03-18T20:00:30"/>
    <x v="0"/>
    <x v="40"/>
    <x v="376"/>
    <m/>
    <n v="1"/>
    <m/>
    <s v="Password"/>
  </r>
  <r>
    <s v="OUR COMPANY"/>
    <x v="55"/>
    <x v="53"/>
    <d v="2019-03-19T14:36:25"/>
    <x v="1"/>
    <x v="346"/>
    <x v="2"/>
    <m/>
    <n v="1"/>
    <m/>
    <s v="Password"/>
  </r>
  <r>
    <s v="OUR COMPANY"/>
    <x v="55"/>
    <x v="53"/>
    <d v="2019-03-20T00:25:33"/>
    <x v="2"/>
    <x v="1"/>
    <x v="2"/>
    <m/>
    <n v="1"/>
    <m/>
    <s v="Password"/>
  </r>
  <r>
    <s v="OUR COMPANY"/>
    <x v="55"/>
    <x v="53"/>
    <d v="2019-03-20T13:53:26"/>
    <x v="2"/>
    <x v="454"/>
    <x v="264"/>
    <m/>
    <n v="1"/>
    <m/>
    <s v="Password"/>
  </r>
  <r>
    <s v="OUR COMPANY"/>
    <x v="55"/>
    <x v="53"/>
    <d v="2019-03-21T00:25:00"/>
    <x v="3"/>
    <x v="1"/>
    <x v="2"/>
    <m/>
    <n v="1"/>
    <m/>
    <s v="Password"/>
  </r>
  <r>
    <s v="OUR COMPANY"/>
    <x v="55"/>
    <x v="53"/>
    <d v="2019-03-21T09:31:34"/>
    <x v="3"/>
    <x v="1"/>
    <x v="264"/>
    <m/>
    <n v="1"/>
    <m/>
    <s v="Password"/>
  </r>
  <r>
    <s v="OUR COMPANY"/>
    <x v="55"/>
    <x v="53"/>
    <d v="2019-03-21T20:00:52"/>
    <x v="3"/>
    <x v="40"/>
    <x v="375"/>
    <m/>
    <n v="1"/>
    <m/>
    <s v="Password"/>
  </r>
  <r>
    <s v="OUR COMPANY"/>
    <x v="55"/>
    <x v="53"/>
    <d v="2019-03-23T16:53:40"/>
    <x v="5"/>
    <x v="154"/>
    <x v="2"/>
    <m/>
    <n v="1"/>
    <m/>
    <s v="Password"/>
  </r>
  <r>
    <s v="OUR COMPANY"/>
    <x v="55"/>
    <x v="53"/>
    <d v="2019-03-24T16:58:12"/>
    <x v="7"/>
    <x v="156"/>
    <x v="2"/>
    <m/>
    <n v="1"/>
    <m/>
    <s v="Password"/>
  </r>
  <r>
    <s v="OUR COMPANY"/>
    <x v="55"/>
    <x v="53"/>
    <d v="2019-03-25T03:00:04"/>
    <x v="6"/>
    <x v="1"/>
    <x v="2"/>
    <m/>
    <n v="1"/>
    <m/>
    <s v="Password"/>
  </r>
  <r>
    <s v="OUR COMPANY"/>
    <x v="56"/>
    <x v="54"/>
    <d v="2019-02-25T16:50:48"/>
    <x v="8"/>
    <x v="159"/>
    <x v="148"/>
    <m/>
    <n v="1"/>
    <m/>
    <s v="Password"/>
  </r>
  <r>
    <s v="OUR COMPANY"/>
    <x v="56"/>
    <x v="54"/>
    <d v="2019-02-26T02:47:45"/>
    <x v="9"/>
    <x v="1"/>
    <x v="2"/>
    <m/>
    <n v="1"/>
    <m/>
    <s v="Password"/>
  </r>
  <r>
    <s v="OUR COMPANY"/>
    <x v="56"/>
    <x v="54"/>
    <d v="2019-02-26T17:02:01"/>
    <x v="9"/>
    <x v="148"/>
    <x v="144"/>
    <m/>
    <n v="1"/>
    <m/>
    <s v="Password"/>
  </r>
  <r>
    <s v="OUR COMPANY"/>
    <x v="57"/>
    <x v="28"/>
    <d v="2019-02-25T14:20:52"/>
    <x v="8"/>
    <x v="456"/>
    <x v="2"/>
    <m/>
    <n v="1"/>
    <m/>
    <s v="Password"/>
  </r>
  <r>
    <s v="OUR COMPANY"/>
    <x v="57"/>
    <x v="28"/>
    <d v="2019-02-25T21:17:12"/>
    <x v="8"/>
    <x v="299"/>
    <x v="2"/>
    <m/>
    <n v="1"/>
    <m/>
    <s v="Password"/>
  </r>
  <r>
    <s v="OUR COMPANY"/>
    <x v="57"/>
    <x v="28"/>
    <d v="2019-02-26T10:09:59"/>
    <x v="9"/>
    <x v="1"/>
    <x v="2"/>
    <m/>
    <n v="1"/>
    <m/>
    <s v="Password"/>
  </r>
  <r>
    <s v="OUR COMPANY"/>
    <x v="57"/>
    <x v="28"/>
    <d v="2019-02-26T21:01:57"/>
    <x v="9"/>
    <x v="85"/>
    <x v="33"/>
    <m/>
    <n v="1"/>
    <m/>
    <s v="Password"/>
  </r>
  <r>
    <s v="OUR COMPANY"/>
    <x v="57"/>
    <x v="28"/>
    <d v="2019-02-27T10:04:11"/>
    <x v="10"/>
    <x v="1"/>
    <x v="2"/>
    <m/>
    <n v="1"/>
    <m/>
    <s v="Password"/>
  </r>
  <r>
    <s v="OUR COMPANY"/>
    <x v="57"/>
    <x v="28"/>
    <d v="2019-02-27T21:04:58"/>
    <x v="10"/>
    <x v="224"/>
    <x v="205"/>
    <m/>
    <n v="1"/>
    <m/>
    <s v="Password"/>
  </r>
  <r>
    <s v="OUR COMPANY"/>
    <x v="57"/>
    <x v="28"/>
    <d v="2019-02-28T10:11:46"/>
    <x v="11"/>
    <x v="1"/>
    <x v="2"/>
    <m/>
    <n v="1"/>
    <m/>
    <s v="Password"/>
  </r>
  <r>
    <s v="OUR COMPANY"/>
    <x v="57"/>
    <x v="28"/>
    <d v="2019-02-28T20:32:16"/>
    <x v="11"/>
    <x v="228"/>
    <x v="53"/>
    <m/>
    <n v="1"/>
    <m/>
    <s v="Password"/>
  </r>
  <r>
    <s v="OUR COMPANY"/>
    <x v="57"/>
    <x v="28"/>
    <d v="2019-03-01T10:10:28"/>
    <x v="12"/>
    <x v="1"/>
    <x v="2"/>
    <m/>
    <n v="1"/>
    <m/>
    <s v="Password"/>
  </r>
  <r>
    <s v="OUR COMPANY"/>
    <x v="57"/>
    <x v="28"/>
    <d v="2019-03-01T19:07:43"/>
    <x v="12"/>
    <x v="55"/>
    <x v="377"/>
    <m/>
    <n v="1"/>
    <m/>
    <s v="Password"/>
  </r>
  <r>
    <s v="OUR COMPANY"/>
    <x v="57"/>
    <x v="28"/>
    <d v="2019-03-01T20:38:39"/>
    <x v="12"/>
    <x v="457"/>
    <x v="2"/>
    <m/>
    <n v="1"/>
    <m/>
    <s v="Password"/>
  </r>
  <r>
    <s v="OUR COMPANY"/>
    <x v="57"/>
    <x v="28"/>
    <d v="2019-03-02T10:21:33"/>
    <x v="13"/>
    <x v="1"/>
    <x v="2"/>
    <m/>
    <n v="1"/>
    <m/>
    <s v="Password"/>
  </r>
  <r>
    <s v="OUR COMPANY"/>
    <x v="57"/>
    <x v="28"/>
    <d v="2019-03-02T20:53:33"/>
    <x v="13"/>
    <x v="59"/>
    <x v="60"/>
    <m/>
    <n v="1"/>
    <m/>
    <s v="Password"/>
  </r>
  <r>
    <s v="OUR COMPANY"/>
    <x v="57"/>
    <x v="28"/>
    <d v="2019-03-03T10:13:13"/>
    <x v="14"/>
    <x v="1"/>
    <x v="2"/>
    <m/>
    <n v="1"/>
    <m/>
    <s v="Password"/>
  </r>
  <r>
    <s v="OUR COMPANY"/>
    <x v="57"/>
    <x v="28"/>
    <d v="2019-03-03T20:20:32"/>
    <x v="14"/>
    <x v="458"/>
    <x v="71"/>
    <m/>
    <n v="1"/>
    <m/>
    <s v="Password"/>
  </r>
  <r>
    <s v="OUR COMPANY"/>
    <x v="57"/>
    <x v="28"/>
    <d v="2019-03-04T15:08:13"/>
    <x v="28"/>
    <x v="162"/>
    <x v="2"/>
    <m/>
    <n v="1"/>
    <m/>
    <s v="Password"/>
  </r>
  <r>
    <s v="OUR COMPANY"/>
    <x v="57"/>
    <x v="28"/>
    <d v="2019-03-08T16:36:08"/>
    <x v="18"/>
    <x v="459"/>
    <x v="2"/>
    <m/>
    <n v="1"/>
    <m/>
    <s v="Password"/>
  </r>
  <r>
    <s v="OUR COMPANY"/>
    <x v="57"/>
    <x v="28"/>
    <d v="2019-03-09T02:06:23"/>
    <x v="19"/>
    <x v="1"/>
    <x v="2"/>
    <m/>
    <n v="1"/>
    <m/>
    <s v="Password"/>
  </r>
  <r>
    <s v="OUR COMPANY"/>
    <x v="57"/>
    <x v="28"/>
    <d v="2019-03-09T16:45:45"/>
    <x v="19"/>
    <x v="152"/>
    <x v="378"/>
    <m/>
    <n v="1"/>
    <m/>
    <s v="Password"/>
  </r>
  <r>
    <s v="OUR COMPANY"/>
    <x v="57"/>
    <x v="28"/>
    <d v="2019-03-10T03:01:22"/>
    <x v="20"/>
    <x v="1"/>
    <x v="2"/>
    <m/>
    <n v="1"/>
    <m/>
    <s v="Password"/>
  </r>
  <r>
    <s v="OUR COMPANY"/>
    <x v="57"/>
    <x v="28"/>
    <d v="2019-03-10T17:04:56"/>
    <x v="20"/>
    <x v="92"/>
    <x v="30"/>
    <m/>
    <n v="1"/>
    <m/>
    <s v="Password"/>
  </r>
  <r>
    <s v="OUR COMPANY"/>
    <x v="57"/>
    <x v="28"/>
    <d v="2019-03-11T02:52:22"/>
    <x v="21"/>
    <x v="1"/>
    <x v="2"/>
    <m/>
    <n v="1"/>
    <m/>
    <s v="Password"/>
  </r>
  <r>
    <s v="OUR COMPANY"/>
    <x v="57"/>
    <x v="28"/>
    <d v="2019-03-11T17:09:48"/>
    <x v="21"/>
    <x v="386"/>
    <x v="167"/>
    <m/>
    <n v="1"/>
    <m/>
    <s v="Password"/>
  </r>
  <r>
    <s v="OUR COMPANY"/>
    <x v="57"/>
    <x v="28"/>
    <d v="2019-03-12T01:16:58"/>
    <x v="22"/>
    <x v="1"/>
    <x v="2"/>
    <m/>
    <n v="1"/>
    <m/>
    <s v="Password"/>
  </r>
  <r>
    <s v="OUR COMPANY"/>
    <x v="57"/>
    <x v="28"/>
    <d v="2019-03-13T16:26:37"/>
    <x v="23"/>
    <x v="460"/>
    <x v="317"/>
    <m/>
    <n v="1"/>
    <m/>
    <s v="Password"/>
  </r>
  <r>
    <s v="OUR COMPANY"/>
    <x v="57"/>
    <x v="28"/>
    <d v="2019-03-14T01:27:17"/>
    <x v="24"/>
    <x v="1"/>
    <x v="2"/>
    <m/>
    <n v="1"/>
    <m/>
    <s v="Password"/>
  </r>
  <r>
    <s v="OUR COMPANY"/>
    <x v="57"/>
    <x v="28"/>
    <d v="2019-03-14T17:10:54"/>
    <x v="24"/>
    <x v="199"/>
    <x v="379"/>
    <m/>
    <n v="1"/>
    <m/>
    <s v="Password"/>
  </r>
  <r>
    <s v="OUR COMPANY"/>
    <x v="57"/>
    <x v="28"/>
    <d v="2019-03-15T03:05:40"/>
    <x v="25"/>
    <x v="1"/>
    <x v="2"/>
    <m/>
    <n v="1"/>
    <m/>
    <s v="Password"/>
  </r>
  <r>
    <s v="OUR COMPANY"/>
    <x v="57"/>
    <x v="28"/>
    <d v="2019-03-15T17:12:01"/>
    <x v="25"/>
    <x v="379"/>
    <x v="111"/>
    <m/>
    <n v="1"/>
    <m/>
    <s v="Password"/>
  </r>
  <r>
    <s v="OUR COMPANY"/>
    <x v="57"/>
    <x v="28"/>
    <d v="2019-03-16T03:01:03"/>
    <x v="26"/>
    <x v="1"/>
    <x v="2"/>
    <m/>
    <n v="1"/>
    <m/>
    <s v="Password"/>
  </r>
  <r>
    <s v="OUR COMPANY"/>
    <x v="57"/>
    <x v="28"/>
    <d v="2019-03-16T17:04:20"/>
    <x v="26"/>
    <x v="92"/>
    <x v="30"/>
    <m/>
    <n v="1"/>
    <m/>
    <s v="Password"/>
  </r>
  <r>
    <s v="OUR COMPANY"/>
    <x v="57"/>
    <x v="28"/>
    <d v="2019-03-17T03:21:54"/>
    <x v="27"/>
    <x v="1"/>
    <x v="2"/>
    <m/>
    <n v="1"/>
    <m/>
    <s v="Password"/>
  </r>
  <r>
    <s v="OUR COMPANY"/>
    <x v="57"/>
    <x v="28"/>
    <d v="2019-03-17T16:59:27"/>
    <x v="27"/>
    <x v="183"/>
    <x v="18"/>
    <m/>
    <n v="1"/>
    <m/>
    <s v="Password"/>
  </r>
  <r>
    <s v="OUR COMPANY"/>
    <x v="57"/>
    <x v="28"/>
    <d v="2019-03-18T03:01:44"/>
    <x v="0"/>
    <x v="1"/>
    <x v="2"/>
    <m/>
    <n v="1"/>
    <m/>
    <s v="Password"/>
  </r>
  <r>
    <s v="OUR COMPANY"/>
    <x v="57"/>
    <x v="28"/>
    <d v="2019-03-18T16:45:08"/>
    <x v="0"/>
    <x v="152"/>
    <x v="30"/>
    <m/>
    <n v="1"/>
    <m/>
    <s v="Password"/>
  </r>
  <r>
    <s v="OUR COMPANY"/>
    <x v="57"/>
    <x v="28"/>
    <d v="2019-03-19T02:54:55"/>
    <x v="1"/>
    <x v="1"/>
    <x v="2"/>
    <m/>
    <n v="1"/>
    <m/>
    <s v="Password"/>
  </r>
  <r>
    <s v="OUR COMPANY"/>
    <x v="57"/>
    <x v="28"/>
    <d v="2019-03-19T16:49:03"/>
    <x v="1"/>
    <x v="149"/>
    <x v="107"/>
    <m/>
    <n v="1"/>
    <m/>
    <s v="Password"/>
  </r>
  <r>
    <s v="OUR COMPANY"/>
    <x v="57"/>
    <x v="28"/>
    <d v="2019-03-20T03:01:16"/>
    <x v="2"/>
    <x v="1"/>
    <x v="2"/>
    <m/>
    <n v="1"/>
    <m/>
    <s v="Password"/>
  </r>
  <r>
    <s v="OUR COMPANY"/>
    <x v="57"/>
    <x v="28"/>
    <d v="2019-03-20T16:58:10"/>
    <x v="2"/>
    <x v="156"/>
    <x v="30"/>
    <m/>
    <n v="1"/>
    <m/>
    <s v="Password"/>
  </r>
  <r>
    <s v="OUR COMPANY"/>
    <x v="57"/>
    <x v="28"/>
    <d v="2019-03-21T01:22:31"/>
    <x v="3"/>
    <x v="1"/>
    <x v="2"/>
    <m/>
    <n v="1"/>
    <m/>
    <s v="Password"/>
  </r>
  <r>
    <s v="OUR COMPANY"/>
    <x v="57"/>
    <x v="28"/>
    <d v="2019-03-21T17:20:42"/>
    <x v="3"/>
    <x v="188"/>
    <x v="262"/>
    <m/>
    <n v="1"/>
    <m/>
    <s v="Password"/>
  </r>
  <r>
    <s v="OUR COMPANY"/>
    <x v="57"/>
    <x v="28"/>
    <d v="2019-03-22T03:19:08"/>
    <x v="4"/>
    <x v="1"/>
    <x v="2"/>
    <m/>
    <n v="1"/>
    <m/>
    <s v="Password"/>
  </r>
  <r>
    <s v="OUR COMPANY"/>
    <x v="57"/>
    <x v="28"/>
    <d v="2019-03-22T17:02:21"/>
    <x v="4"/>
    <x v="148"/>
    <x v="168"/>
    <m/>
    <n v="1"/>
    <m/>
    <s v="Password"/>
  </r>
  <r>
    <s v="OUR COMPANY"/>
    <x v="57"/>
    <x v="28"/>
    <d v="2019-03-23T03:02:13"/>
    <x v="5"/>
    <x v="1"/>
    <x v="2"/>
    <m/>
    <n v="1"/>
    <m/>
    <s v="Password"/>
  </r>
  <r>
    <s v="OUR COMPANY"/>
    <x v="57"/>
    <x v="28"/>
    <d v="2019-03-23T15:39:02"/>
    <x v="5"/>
    <x v="444"/>
    <x v="104"/>
    <m/>
    <n v="1"/>
    <m/>
    <s v="Password"/>
  </r>
  <r>
    <s v="OUR COMPANY"/>
    <x v="57"/>
    <x v="28"/>
    <d v="2019-03-24T02:11:23"/>
    <x v="7"/>
    <x v="1"/>
    <x v="2"/>
    <m/>
    <n v="1"/>
    <m/>
    <s v="Password"/>
  </r>
  <r>
    <s v="OUR COMPANY"/>
    <x v="57"/>
    <x v="28"/>
    <d v="2019-03-24T17:16:47"/>
    <x v="7"/>
    <x v="290"/>
    <x v="190"/>
    <m/>
    <n v="1"/>
    <m/>
    <s v="Password"/>
  </r>
  <r>
    <s v="OUR COMPANY"/>
    <x v="57"/>
    <x v="28"/>
    <d v="2019-03-25T03:01:34"/>
    <x v="6"/>
    <x v="1"/>
    <x v="2"/>
    <m/>
    <n v="1"/>
    <m/>
    <s v="Password"/>
  </r>
  <r>
    <s v="OUR COMPANY"/>
    <x v="58"/>
    <x v="55"/>
    <d v="2019-02-25T16:42:13"/>
    <x v="8"/>
    <x v="153"/>
    <x v="30"/>
    <m/>
    <n v="1"/>
    <m/>
    <s v="Password"/>
  </r>
  <r>
    <s v="OUR COMPANY"/>
    <x v="58"/>
    <x v="55"/>
    <d v="2019-02-26T03:01:05"/>
    <x v="9"/>
    <x v="1"/>
    <x v="2"/>
    <m/>
    <n v="1"/>
    <m/>
    <s v="Password"/>
  </r>
  <r>
    <s v="OUR COMPANY"/>
    <x v="58"/>
    <x v="55"/>
    <d v="2019-02-26T16:49:24"/>
    <x v="9"/>
    <x v="149"/>
    <x v="30"/>
    <m/>
    <n v="1"/>
    <m/>
    <s v="Password"/>
  </r>
  <r>
    <s v="OUR COMPANY"/>
    <x v="58"/>
    <x v="55"/>
    <d v="2019-02-27T03:00:15"/>
    <x v="10"/>
    <x v="1"/>
    <x v="2"/>
    <m/>
    <n v="1"/>
    <m/>
    <s v="Password"/>
  </r>
  <r>
    <s v="OUR COMPANY"/>
    <x v="58"/>
    <x v="55"/>
    <d v="2019-02-27T16:44:12"/>
    <x v="10"/>
    <x v="461"/>
    <x v="148"/>
    <m/>
    <n v="1"/>
    <m/>
    <s v="Password"/>
  </r>
  <r>
    <s v="OUR COMPANY"/>
    <x v="58"/>
    <x v="55"/>
    <d v="2019-02-28T03:02:38"/>
    <x v="11"/>
    <x v="1"/>
    <x v="2"/>
    <m/>
    <n v="1"/>
    <m/>
    <s v="Password"/>
  </r>
  <r>
    <s v="OUR COMPANY"/>
    <x v="58"/>
    <x v="55"/>
    <d v="2019-02-28T16:42:28"/>
    <x v="11"/>
    <x v="153"/>
    <x v="104"/>
    <m/>
    <n v="1"/>
    <m/>
    <s v="Password"/>
  </r>
  <r>
    <s v="OUR COMPANY"/>
    <x v="58"/>
    <x v="55"/>
    <d v="2019-03-01T03:01:44"/>
    <x v="12"/>
    <x v="1"/>
    <x v="2"/>
    <m/>
    <n v="1"/>
    <m/>
    <s v="Password"/>
  </r>
  <r>
    <s v="OUR COMPANY"/>
    <x v="58"/>
    <x v="55"/>
    <d v="2019-03-01T16:48:25"/>
    <x v="12"/>
    <x v="90"/>
    <x v="30"/>
    <m/>
    <n v="1"/>
    <m/>
    <s v="Password"/>
  </r>
  <r>
    <s v="OUR COMPANY"/>
    <x v="58"/>
    <x v="55"/>
    <d v="2019-03-02T03:36:50"/>
    <x v="13"/>
    <x v="1"/>
    <x v="2"/>
    <m/>
    <n v="1"/>
    <m/>
    <s v="Password"/>
  </r>
  <r>
    <s v="OUR COMPANY"/>
    <x v="58"/>
    <x v="55"/>
    <d v="2019-03-02T16:34:08"/>
    <x v="13"/>
    <x v="95"/>
    <x v="380"/>
    <m/>
    <n v="1"/>
    <m/>
    <s v="Password"/>
  </r>
  <r>
    <s v="OUR COMPANY"/>
    <x v="58"/>
    <x v="55"/>
    <d v="2019-03-03T02:59:31"/>
    <x v="14"/>
    <x v="1"/>
    <x v="2"/>
    <m/>
    <n v="1"/>
    <m/>
    <s v="Password"/>
  </r>
  <r>
    <s v="OUR COMPANY"/>
    <x v="58"/>
    <x v="55"/>
    <d v="2019-03-03T16:41:40"/>
    <x v="14"/>
    <x v="151"/>
    <x v="77"/>
    <m/>
    <n v="1"/>
    <m/>
    <s v="Password"/>
  </r>
  <r>
    <s v="OUR COMPANY"/>
    <x v="58"/>
    <x v="55"/>
    <d v="2019-03-04T03:00:24"/>
    <x v="28"/>
    <x v="1"/>
    <x v="2"/>
    <m/>
    <n v="1"/>
    <m/>
    <s v="Password"/>
  </r>
  <r>
    <s v="OUR COMPANY"/>
    <x v="58"/>
    <x v="55"/>
    <d v="2019-03-04T16:39:34"/>
    <x v="28"/>
    <x v="145"/>
    <x v="148"/>
    <m/>
    <n v="1"/>
    <m/>
    <s v="Password"/>
  </r>
  <r>
    <s v="OUR COMPANY"/>
    <x v="58"/>
    <x v="55"/>
    <d v="2019-03-05T03:09:21"/>
    <x v="15"/>
    <x v="1"/>
    <x v="2"/>
    <m/>
    <n v="1"/>
    <m/>
    <s v="Password"/>
  </r>
  <r>
    <s v="OUR COMPANY"/>
    <x v="58"/>
    <x v="55"/>
    <d v="2019-03-05T16:22:11"/>
    <x v="15"/>
    <x v="462"/>
    <x v="109"/>
    <m/>
    <n v="1"/>
    <m/>
    <s v="Password"/>
  </r>
  <r>
    <s v="OUR COMPANY"/>
    <x v="58"/>
    <x v="55"/>
    <d v="2019-03-06T03:05:17"/>
    <x v="16"/>
    <x v="1"/>
    <x v="2"/>
    <m/>
    <n v="1"/>
    <m/>
    <s v="Password"/>
  </r>
  <r>
    <s v="OUR COMPANY"/>
    <x v="58"/>
    <x v="55"/>
    <d v="2019-03-06T17:07:51"/>
    <x v="16"/>
    <x v="361"/>
    <x v="111"/>
    <m/>
    <n v="1"/>
    <m/>
    <s v="Password"/>
  </r>
  <r>
    <s v="OUR COMPANY"/>
    <x v="58"/>
    <x v="55"/>
    <d v="2019-03-07T03:00:26"/>
    <x v="17"/>
    <x v="1"/>
    <x v="2"/>
    <m/>
    <n v="1"/>
    <m/>
    <s v="Password"/>
  </r>
  <r>
    <s v="OUR COMPANY"/>
    <x v="58"/>
    <x v="55"/>
    <d v="2019-03-07T16:59:22"/>
    <x v="17"/>
    <x v="183"/>
    <x v="148"/>
    <m/>
    <n v="1"/>
    <m/>
    <s v="Password"/>
  </r>
  <r>
    <s v="OUR COMPANY"/>
    <x v="58"/>
    <x v="55"/>
    <d v="2019-03-08T03:30:18"/>
    <x v="18"/>
    <x v="1"/>
    <x v="2"/>
    <m/>
    <n v="1"/>
    <m/>
    <s v="Password"/>
  </r>
  <r>
    <s v="OUR COMPANY"/>
    <x v="58"/>
    <x v="55"/>
    <d v="2019-03-09T03:02:04"/>
    <x v="19"/>
    <x v="1"/>
    <x v="31"/>
    <m/>
    <n v="1"/>
    <m/>
    <s v="Password"/>
  </r>
  <r>
    <s v="OUR COMPANY"/>
    <x v="58"/>
    <x v="55"/>
    <d v="2019-03-09T16:46:14"/>
    <x v="19"/>
    <x v="463"/>
    <x v="104"/>
    <m/>
    <n v="1"/>
    <m/>
    <s v="Password"/>
  </r>
  <r>
    <s v="OUR COMPANY"/>
    <x v="58"/>
    <x v="55"/>
    <d v="2019-03-10T03:01:26"/>
    <x v="20"/>
    <x v="1"/>
    <x v="2"/>
    <m/>
    <n v="1"/>
    <m/>
    <s v="Password"/>
  </r>
  <r>
    <s v="OUR COMPANY"/>
    <x v="58"/>
    <x v="55"/>
    <d v="2019-03-11T16:27:47"/>
    <x v="21"/>
    <x v="464"/>
    <x v="30"/>
    <m/>
    <n v="1"/>
    <m/>
    <s v="Password"/>
  </r>
  <r>
    <s v="OUR COMPANY"/>
    <x v="58"/>
    <x v="55"/>
    <d v="2019-03-12T03:00:08"/>
    <x v="22"/>
    <x v="1"/>
    <x v="2"/>
    <m/>
    <n v="1"/>
    <m/>
    <s v="Password"/>
  </r>
  <r>
    <s v="OUR COMPANY"/>
    <x v="58"/>
    <x v="55"/>
    <d v="2019-03-12T17:04:36"/>
    <x v="22"/>
    <x v="92"/>
    <x v="148"/>
    <m/>
    <n v="1"/>
    <m/>
    <s v="Password"/>
  </r>
  <r>
    <s v="OUR COMPANY"/>
    <x v="58"/>
    <x v="55"/>
    <d v="2019-03-13T03:00:28"/>
    <x v="23"/>
    <x v="1"/>
    <x v="2"/>
    <m/>
    <n v="1"/>
    <m/>
    <s v="Password"/>
  </r>
  <r>
    <s v="OUR COMPANY"/>
    <x v="58"/>
    <x v="55"/>
    <d v="2019-03-13T16:56:59"/>
    <x v="23"/>
    <x v="158"/>
    <x v="148"/>
    <m/>
    <n v="1"/>
    <m/>
    <s v="Password"/>
  </r>
  <r>
    <s v="OUR COMPANY"/>
    <x v="58"/>
    <x v="55"/>
    <d v="2019-03-14T03:00:55"/>
    <x v="24"/>
    <x v="1"/>
    <x v="2"/>
    <m/>
    <n v="1"/>
    <m/>
    <s v="Password"/>
  </r>
  <r>
    <s v="OUR COMPANY"/>
    <x v="58"/>
    <x v="55"/>
    <d v="2019-03-14T18:00:19"/>
    <x v="24"/>
    <x v="364"/>
    <x v="148"/>
    <m/>
    <n v="1"/>
    <m/>
    <s v="Password"/>
  </r>
  <r>
    <s v="OUR COMPANY"/>
    <x v="58"/>
    <x v="55"/>
    <d v="2019-03-15T03:09:25"/>
    <x v="25"/>
    <x v="1"/>
    <x v="2"/>
    <m/>
    <n v="1"/>
    <m/>
    <s v="Password"/>
  </r>
  <r>
    <s v="OUR COMPANY"/>
    <x v="58"/>
    <x v="55"/>
    <d v="2019-03-15T16:55:27"/>
    <x v="25"/>
    <x v="293"/>
    <x v="109"/>
    <m/>
    <n v="1"/>
    <m/>
    <s v="Password"/>
  </r>
  <r>
    <s v="OUR COMPANY"/>
    <x v="58"/>
    <x v="55"/>
    <d v="2019-03-16T03:27:43"/>
    <x v="26"/>
    <x v="1"/>
    <x v="2"/>
    <m/>
    <n v="1"/>
    <m/>
    <s v="Password"/>
  </r>
  <r>
    <s v="OUR COMPANY"/>
    <x v="58"/>
    <x v="55"/>
    <d v="2019-03-16T16:57:14"/>
    <x v="26"/>
    <x v="455"/>
    <x v="142"/>
    <m/>
    <n v="1"/>
    <m/>
    <s v="Password"/>
  </r>
  <r>
    <s v="OUR COMPANY"/>
    <x v="58"/>
    <x v="55"/>
    <d v="2019-03-17T03:22:10"/>
    <x v="27"/>
    <x v="1"/>
    <x v="2"/>
    <m/>
    <n v="1"/>
    <m/>
    <s v="Password"/>
  </r>
  <r>
    <s v="OUR COMPANY"/>
    <x v="58"/>
    <x v="55"/>
    <d v="2019-03-17T16:55:57"/>
    <x v="27"/>
    <x v="293"/>
    <x v="105"/>
    <m/>
    <n v="1"/>
    <m/>
    <s v="Password"/>
  </r>
  <r>
    <s v="OUR COMPANY"/>
    <x v="58"/>
    <x v="55"/>
    <d v="2019-03-18T03:14:55"/>
    <x v="0"/>
    <x v="1"/>
    <x v="2"/>
    <m/>
    <n v="1"/>
    <m/>
    <s v="Password"/>
  </r>
  <r>
    <s v="OUR COMPANY"/>
    <x v="58"/>
    <x v="55"/>
    <d v="2019-03-18T17:02:26"/>
    <x v="0"/>
    <x v="148"/>
    <x v="125"/>
    <m/>
    <n v="1"/>
    <m/>
    <s v="Password"/>
  </r>
  <r>
    <s v="OUR COMPANY"/>
    <x v="58"/>
    <x v="55"/>
    <d v="2019-03-19T03:01:39"/>
    <x v="1"/>
    <x v="1"/>
    <x v="2"/>
    <m/>
    <n v="1"/>
    <m/>
    <s v="Password"/>
  </r>
  <r>
    <s v="OUR COMPANY"/>
    <x v="58"/>
    <x v="55"/>
    <d v="2019-03-19T17:03:12"/>
    <x v="1"/>
    <x v="196"/>
    <x v="30"/>
    <m/>
    <n v="1"/>
    <m/>
    <s v="Password"/>
  </r>
  <r>
    <s v="OUR COMPANY"/>
    <x v="58"/>
    <x v="55"/>
    <d v="2019-03-20T03:11:38"/>
    <x v="2"/>
    <x v="1"/>
    <x v="2"/>
    <m/>
    <n v="1"/>
    <m/>
    <s v="Password"/>
  </r>
  <r>
    <s v="OUR COMPANY"/>
    <x v="58"/>
    <x v="55"/>
    <d v="2019-03-20T16:59:09"/>
    <x v="2"/>
    <x v="183"/>
    <x v="132"/>
    <m/>
    <n v="1"/>
    <m/>
    <s v="Password"/>
  </r>
  <r>
    <s v="OUR COMPANY"/>
    <x v="58"/>
    <x v="55"/>
    <d v="2019-03-21T03:01:10"/>
    <x v="3"/>
    <x v="1"/>
    <x v="2"/>
    <m/>
    <n v="1"/>
    <m/>
    <s v="Password"/>
  </r>
  <r>
    <s v="OUR COMPANY"/>
    <x v="58"/>
    <x v="55"/>
    <d v="2019-03-21T17:07:15"/>
    <x v="3"/>
    <x v="361"/>
    <x v="30"/>
    <m/>
    <n v="1"/>
    <m/>
    <s v="Password"/>
  </r>
  <r>
    <s v="OUR COMPANY"/>
    <x v="58"/>
    <x v="55"/>
    <d v="2019-03-22T03:06:41"/>
    <x v="4"/>
    <x v="1"/>
    <x v="2"/>
    <m/>
    <n v="1"/>
    <m/>
    <s v="Password"/>
  </r>
  <r>
    <s v="OUR COMPANY"/>
    <x v="58"/>
    <x v="55"/>
    <d v="2019-03-22T16:21:54"/>
    <x v="4"/>
    <x v="465"/>
    <x v="143"/>
    <m/>
    <n v="1"/>
    <m/>
    <s v="Password"/>
  </r>
  <r>
    <s v="OUR COMPANY"/>
    <x v="58"/>
    <x v="55"/>
    <d v="2019-03-23T03:02:39"/>
    <x v="5"/>
    <x v="1"/>
    <x v="2"/>
    <m/>
    <n v="1"/>
    <m/>
    <s v="Password"/>
  </r>
  <r>
    <s v="OUR COMPANY"/>
    <x v="58"/>
    <x v="55"/>
    <d v="2019-03-23T14:36:45"/>
    <x v="5"/>
    <x v="346"/>
    <x v="104"/>
    <m/>
    <n v="1"/>
    <m/>
    <s v="Password"/>
  </r>
  <r>
    <s v="OUR COMPANY"/>
    <x v="58"/>
    <x v="55"/>
    <d v="2019-03-24T02:53:06"/>
    <x v="7"/>
    <x v="1"/>
    <x v="2"/>
    <m/>
    <n v="1"/>
    <m/>
    <s v="Password"/>
  </r>
  <r>
    <s v="OUR COMPANY"/>
    <x v="58"/>
    <x v="55"/>
    <d v="2019-03-24T16:57:43"/>
    <x v="7"/>
    <x v="455"/>
    <x v="130"/>
    <m/>
    <n v="1"/>
    <m/>
    <s v="Password"/>
  </r>
  <r>
    <s v="OUR COMPANY"/>
    <x v="58"/>
    <x v="55"/>
    <d v="2019-03-25T03:21:21"/>
    <x v="6"/>
    <x v="1"/>
    <x v="2"/>
    <m/>
    <n v="1"/>
    <m/>
    <s v="Password"/>
  </r>
  <r>
    <s v="OUR COMPANY"/>
    <x v="59"/>
    <x v="56"/>
    <d v="2019-02-25T08:52:19"/>
    <x v="8"/>
    <x v="1"/>
    <x v="18"/>
    <m/>
    <n v="1"/>
    <m/>
    <s v="Password"/>
  </r>
  <r>
    <s v="OUR COMPANY"/>
    <x v="59"/>
    <x v="56"/>
    <d v="2019-02-25T21:03:08"/>
    <x v="8"/>
    <x v="87"/>
    <x v="381"/>
    <m/>
    <n v="1"/>
    <m/>
    <s v="Password"/>
  </r>
  <r>
    <s v="OUR COMPANY"/>
    <x v="59"/>
    <x v="56"/>
    <d v="2019-02-26T09:03:32"/>
    <x v="9"/>
    <x v="1"/>
    <x v="2"/>
    <m/>
    <n v="1"/>
    <m/>
    <s v="Password"/>
  </r>
  <r>
    <s v="OUR COMPANY"/>
    <x v="59"/>
    <x v="56"/>
    <d v="2019-02-26T21:07:24"/>
    <x v="9"/>
    <x v="138"/>
    <x v="110"/>
    <m/>
    <n v="1"/>
    <m/>
    <s v="Password"/>
  </r>
  <r>
    <s v="OUR COMPANY"/>
    <x v="59"/>
    <x v="56"/>
    <d v="2019-02-27T08:58:13"/>
    <x v="10"/>
    <x v="1"/>
    <x v="2"/>
    <m/>
    <n v="1"/>
    <m/>
    <s v="Password"/>
  </r>
  <r>
    <s v="OUR COMPANY"/>
    <x v="59"/>
    <x v="56"/>
    <d v="2019-02-27T21:01:25"/>
    <x v="10"/>
    <x v="85"/>
    <x v="226"/>
    <m/>
    <n v="1"/>
    <m/>
    <s v="Password"/>
  </r>
  <r>
    <s v="OUR COMPANY"/>
    <x v="59"/>
    <x v="56"/>
    <d v="2019-02-28T08:56:52"/>
    <x v="11"/>
    <x v="1"/>
    <x v="2"/>
    <m/>
    <n v="1"/>
    <m/>
    <s v="Password"/>
  </r>
  <r>
    <s v="OUR COMPANY"/>
    <x v="59"/>
    <x v="56"/>
    <d v="2019-02-28T20:57:45"/>
    <x v="11"/>
    <x v="3"/>
    <x v="1"/>
    <m/>
    <n v="1"/>
    <m/>
    <s v="Password"/>
  </r>
  <r>
    <s v="OUR COMPANY"/>
    <x v="59"/>
    <x v="56"/>
    <d v="2019-03-01T08:59:29"/>
    <x v="12"/>
    <x v="1"/>
    <x v="2"/>
    <m/>
    <n v="1"/>
    <m/>
    <s v="Password"/>
  </r>
  <r>
    <s v="OUR COMPANY"/>
    <x v="59"/>
    <x v="56"/>
    <d v="2019-03-01T20:58:15"/>
    <x v="12"/>
    <x v="2"/>
    <x v="155"/>
    <m/>
    <n v="1"/>
    <m/>
    <s v="Password"/>
  </r>
  <r>
    <s v="OUR COMPANY"/>
    <x v="59"/>
    <x v="56"/>
    <d v="2019-03-02T08:50:53"/>
    <x v="13"/>
    <x v="1"/>
    <x v="2"/>
    <m/>
    <n v="1"/>
    <m/>
    <s v="Password"/>
  </r>
  <r>
    <s v="OUR COMPANY"/>
    <x v="59"/>
    <x v="56"/>
    <d v="2019-03-02T21:03:02"/>
    <x v="13"/>
    <x v="87"/>
    <x v="382"/>
    <m/>
    <n v="1"/>
    <m/>
    <s v="Password"/>
  </r>
  <r>
    <s v="OUR COMPANY"/>
    <x v="59"/>
    <x v="56"/>
    <d v="2019-03-03T09:02:29"/>
    <x v="14"/>
    <x v="1"/>
    <x v="2"/>
    <m/>
    <n v="1"/>
    <m/>
    <s v="Password"/>
  </r>
  <r>
    <s v="OUR COMPANY"/>
    <x v="59"/>
    <x v="56"/>
    <d v="2019-03-03T20:55:11"/>
    <x v="14"/>
    <x v="466"/>
    <x v="280"/>
    <m/>
    <n v="1"/>
    <m/>
    <s v="Password"/>
  </r>
  <r>
    <s v="OUR COMPANY"/>
    <x v="59"/>
    <x v="56"/>
    <d v="2019-03-04T08:58:45"/>
    <x v="28"/>
    <x v="1"/>
    <x v="2"/>
    <m/>
    <n v="1"/>
    <m/>
    <s v="Password"/>
  </r>
  <r>
    <s v="OUR COMPANY"/>
    <x v="59"/>
    <x v="56"/>
    <d v="2019-03-04T21:01:43"/>
    <x v="28"/>
    <x v="85"/>
    <x v="226"/>
    <m/>
    <n v="1"/>
    <m/>
    <s v="Password"/>
  </r>
  <r>
    <s v="OUR COMPANY"/>
    <x v="59"/>
    <x v="56"/>
    <d v="2019-03-05T09:02:32"/>
    <x v="15"/>
    <x v="1"/>
    <x v="2"/>
    <m/>
    <n v="1"/>
    <m/>
    <s v="Password"/>
  </r>
  <r>
    <s v="OUR COMPANY"/>
    <x v="59"/>
    <x v="56"/>
    <d v="2019-03-05T21:02:46"/>
    <x v="15"/>
    <x v="4"/>
    <x v="280"/>
    <m/>
    <n v="1"/>
    <m/>
    <s v="Password"/>
  </r>
  <r>
    <s v="OUR COMPANY"/>
    <x v="59"/>
    <x v="56"/>
    <d v="2019-03-07T09:02:21"/>
    <x v="17"/>
    <x v="1"/>
    <x v="2"/>
    <m/>
    <n v="1"/>
    <m/>
    <s v="Password"/>
  </r>
  <r>
    <s v="OUR COMPANY"/>
    <x v="59"/>
    <x v="56"/>
    <d v="2019-03-07T21:04:00"/>
    <x v="17"/>
    <x v="224"/>
    <x v="280"/>
    <m/>
    <n v="1"/>
    <m/>
    <s v="Password"/>
  </r>
  <r>
    <s v="OUR COMPANY"/>
    <x v="59"/>
    <x v="56"/>
    <d v="2019-03-08T09:17:21"/>
    <x v="18"/>
    <x v="1"/>
    <x v="2"/>
    <m/>
    <n v="1"/>
    <m/>
    <s v="Password"/>
  </r>
  <r>
    <s v="OUR COMPANY"/>
    <x v="59"/>
    <x v="56"/>
    <d v="2019-03-08T21:02:37"/>
    <x v="18"/>
    <x v="4"/>
    <x v="383"/>
    <m/>
    <n v="1"/>
    <m/>
    <s v="Password"/>
  </r>
  <r>
    <s v="OUR COMPANY"/>
    <x v="59"/>
    <x v="56"/>
    <d v="2019-03-09T09:02:04"/>
    <x v="19"/>
    <x v="1"/>
    <x v="2"/>
    <m/>
    <n v="1"/>
    <m/>
    <s v="Password"/>
  </r>
  <r>
    <s v="OUR COMPANY"/>
    <x v="59"/>
    <x v="56"/>
    <d v="2019-03-09T21:11:48"/>
    <x v="19"/>
    <x v="467"/>
    <x v="280"/>
    <m/>
    <n v="1"/>
    <m/>
    <s v="Password"/>
  </r>
  <r>
    <s v="OUR COMPANY"/>
    <x v="59"/>
    <x v="56"/>
    <d v="2019-03-10T09:12:11"/>
    <x v="20"/>
    <x v="1"/>
    <x v="2"/>
    <m/>
    <n v="1"/>
    <m/>
    <s v="Password"/>
  </r>
  <r>
    <s v="OUR COMPANY"/>
    <x v="59"/>
    <x v="56"/>
    <d v="2019-03-10T21:19:02"/>
    <x v="20"/>
    <x v="54"/>
    <x v="284"/>
    <m/>
    <n v="1"/>
    <m/>
    <s v="Password"/>
  </r>
  <r>
    <s v="OUR COMPANY"/>
    <x v="59"/>
    <x v="56"/>
    <d v="2019-03-11T09:04:03"/>
    <x v="21"/>
    <x v="1"/>
    <x v="2"/>
    <m/>
    <n v="1"/>
    <m/>
    <s v="Password"/>
  </r>
  <r>
    <s v="OUR COMPANY"/>
    <x v="59"/>
    <x v="56"/>
    <d v="2019-03-11T21:12:05"/>
    <x v="21"/>
    <x v="53"/>
    <x v="5"/>
    <m/>
    <n v="1"/>
    <m/>
    <s v="Password"/>
  </r>
  <r>
    <s v="OUR COMPANY"/>
    <x v="59"/>
    <x v="56"/>
    <d v="2019-03-12T09:19:06"/>
    <x v="22"/>
    <x v="1"/>
    <x v="2"/>
    <m/>
    <n v="1"/>
    <m/>
    <s v="Password"/>
  </r>
  <r>
    <s v="OUR COMPANY"/>
    <x v="59"/>
    <x v="56"/>
    <d v="2019-03-12T18:13:49"/>
    <x v="22"/>
    <x v="380"/>
    <x v="201"/>
    <m/>
    <n v="1"/>
    <m/>
    <s v="Password"/>
  </r>
  <r>
    <s v="OUR COMPANY"/>
    <x v="59"/>
    <x v="56"/>
    <d v="2019-03-13T09:17:37"/>
    <x v="23"/>
    <x v="1"/>
    <x v="2"/>
    <m/>
    <n v="1"/>
    <m/>
    <s v="Password"/>
  </r>
  <r>
    <s v="OUR COMPANY"/>
    <x v="59"/>
    <x v="56"/>
    <d v="2019-03-13T21:07:13"/>
    <x v="23"/>
    <x v="138"/>
    <x v="383"/>
    <m/>
    <n v="1"/>
    <m/>
    <s v="Password"/>
  </r>
  <r>
    <s v="OUR COMPANY"/>
    <x v="59"/>
    <x v="56"/>
    <d v="2019-03-14T09:46:31"/>
    <x v="24"/>
    <x v="1"/>
    <x v="2"/>
    <m/>
    <n v="1"/>
    <m/>
    <s v="Password"/>
  </r>
  <r>
    <s v="OUR COMPANY"/>
    <x v="59"/>
    <x v="56"/>
    <d v="2019-03-14T21:38:43"/>
    <x v="24"/>
    <x v="230"/>
    <x v="208"/>
    <m/>
    <n v="1"/>
    <m/>
    <s v="Password"/>
  </r>
  <r>
    <s v="OUR COMPANY"/>
    <x v="59"/>
    <x v="56"/>
    <d v="2019-03-15T08:59:26"/>
    <x v="25"/>
    <x v="1"/>
    <x v="2"/>
    <m/>
    <n v="1"/>
    <m/>
    <s v="Password"/>
  </r>
  <r>
    <s v="OUR COMPANY"/>
    <x v="59"/>
    <x v="56"/>
    <d v="2019-03-15T20:55:39"/>
    <x v="25"/>
    <x v="466"/>
    <x v="155"/>
    <m/>
    <n v="1"/>
    <m/>
    <s v="Password"/>
  </r>
  <r>
    <s v="OUR COMPANY"/>
    <x v="59"/>
    <x v="56"/>
    <d v="2019-03-16T09:14:53"/>
    <x v="26"/>
    <x v="1"/>
    <x v="2"/>
    <m/>
    <n v="1"/>
    <m/>
    <s v="Password"/>
  </r>
  <r>
    <s v="OUR COMPANY"/>
    <x v="59"/>
    <x v="56"/>
    <d v="2019-03-16T20:45:27"/>
    <x v="26"/>
    <x v="296"/>
    <x v="209"/>
    <m/>
    <n v="1"/>
    <m/>
    <s v="Password"/>
  </r>
  <r>
    <s v="OUR COMPANY"/>
    <x v="59"/>
    <x v="56"/>
    <d v="2019-03-17T09:14:46"/>
    <x v="27"/>
    <x v="1"/>
    <x v="2"/>
    <m/>
    <n v="1"/>
    <m/>
    <s v="Password"/>
  </r>
  <r>
    <s v="OUR COMPANY"/>
    <x v="59"/>
    <x v="56"/>
    <d v="2019-03-17T20:58:52"/>
    <x v="27"/>
    <x v="2"/>
    <x v="209"/>
    <m/>
    <n v="1"/>
    <m/>
    <s v="Password"/>
  </r>
  <r>
    <s v="OUR COMPANY"/>
    <x v="59"/>
    <x v="56"/>
    <d v="2019-03-18T09:15:53"/>
    <x v="0"/>
    <x v="1"/>
    <x v="2"/>
    <m/>
    <n v="1"/>
    <m/>
    <s v="Password"/>
  </r>
  <r>
    <s v="OUR COMPANY"/>
    <x v="59"/>
    <x v="56"/>
    <d v="2019-03-18T20:57:18"/>
    <x v="0"/>
    <x v="3"/>
    <x v="384"/>
    <m/>
    <n v="1"/>
    <m/>
    <s v="Password"/>
  </r>
  <r>
    <s v="OUR COMPANY"/>
    <x v="59"/>
    <x v="56"/>
    <d v="2019-03-19T09:20:32"/>
    <x v="1"/>
    <x v="1"/>
    <x v="2"/>
    <m/>
    <n v="1"/>
    <m/>
    <s v="Password"/>
  </r>
  <r>
    <s v="OUR COMPANY"/>
    <x v="59"/>
    <x v="56"/>
    <d v="2019-03-19T21:07:37"/>
    <x v="1"/>
    <x v="138"/>
    <x v="385"/>
    <m/>
    <n v="1"/>
    <m/>
    <s v="Password"/>
  </r>
  <r>
    <s v="OUR COMPANY"/>
    <x v="59"/>
    <x v="56"/>
    <d v="2019-03-20T09:06:11"/>
    <x v="2"/>
    <x v="1"/>
    <x v="2"/>
    <m/>
    <n v="1"/>
    <m/>
    <s v="Password"/>
  </r>
  <r>
    <s v="OUR COMPANY"/>
    <x v="59"/>
    <x v="56"/>
    <d v="2019-03-20T20:50:54"/>
    <x v="2"/>
    <x v="36"/>
    <x v="286"/>
    <m/>
    <n v="1"/>
    <m/>
    <s v="Password"/>
  </r>
  <r>
    <s v="OUR COMPANY"/>
    <x v="59"/>
    <x v="56"/>
    <d v="2019-03-21T09:15:53"/>
    <x v="3"/>
    <x v="1"/>
    <x v="2"/>
    <m/>
    <n v="1"/>
    <m/>
    <s v="Password"/>
  </r>
  <r>
    <s v="OUR COMPANY"/>
    <x v="59"/>
    <x v="56"/>
    <d v="2019-03-21T21:09:16"/>
    <x v="3"/>
    <x v="216"/>
    <x v="384"/>
    <m/>
    <n v="1"/>
    <m/>
    <s v="Password"/>
  </r>
  <r>
    <s v="OUR COMPANY"/>
    <x v="59"/>
    <x v="56"/>
    <d v="2019-03-22T09:16:00"/>
    <x v="4"/>
    <x v="1"/>
    <x v="2"/>
    <m/>
    <n v="1"/>
    <m/>
    <s v="Password"/>
  </r>
  <r>
    <s v="OUR COMPANY"/>
    <x v="59"/>
    <x v="56"/>
    <d v="2019-03-22T21:21:06"/>
    <x v="4"/>
    <x v="21"/>
    <x v="150"/>
    <m/>
    <n v="1"/>
    <m/>
    <s v="Password"/>
  </r>
  <r>
    <s v="OUR COMPANY"/>
    <x v="59"/>
    <x v="56"/>
    <d v="2019-03-23T09:06:25"/>
    <x v="5"/>
    <x v="1"/>
    <x v="2"/>
    <m/>
    <n v="1"/>
    <m/>
    <s v="Password"/>
  </r>
  <r>
    <s v="OUR COMPANY"/>
    <x v="59"/>
    <x v="56"/>
    <d v="2019-03-23T23:29:35"/>
    <x v="5"/>
    <x v="425"/>
    <x v="286"/>
    <m/>
    <n v="1"/>
    <m/>
    <s v="Password"/>
  </r>
  <r>
    <s v="OUR COMPANY"/>
    <x v="59"/>
    <x v="56"/>
    <d v="2019-03-24T09:19:57"/>
    <x v="7"/>
    <x v="1"/>
    <x v="2"/>
    <m/>
    <n v="1"/>
    <m/>
    <s v="Password"/>
  </r>
  <r>
    <s v="OUR COMPANY"/>
    <x v="59"/>
    <x v="56"/>
    <d v="2019-03-25T09:09:13"/>
    <x v="6"/>
    <x v="1"/>
    <x v="201"/>
    <m/>
    <n v="1"/>
    <m/>
    <s v="Password"/>
  </r>
  <r>
    <s v="OUR COMPANY"/>
    <x v="60"/>
    <x v="57"/>
    <d v="2019-02-25T13:06:18"/>
    <x v="8"/>
    <x v="164"/>
    <x v="154"/>
    <m/>
    <n v="1"/>
    <m/>
    <s v="Password"/>
  </r>
  <r>
    <s v="OUR COMPANY"/>
    <x v="60"/>
    <x v="57"/>
    <d v="2019-02-26T01:09:22"/>
    <x v="9"/>
    <x v="1"/>
    <x v="2"/>
    <m/>
    <n v="1"/>
    <m/>
    <s v="Password"/>
  </r>
  <r>
    <s v="OUR COMPANY"/>
    <x v="60"/>
    <x v="57"/>
    <d v="2019-02-26T13:15:26"/>
    <x v="9"/>
    <x v="350"/>
    <x v="386"/>
    <m/>
    <n v="1"/>
    <m/>
    <s v="Password"/>
  </r>
  <r>
    <s v="OUR COMPANY"/>
    <x v="60"/>
    <x v="57"/>
    <d v="2019-02-27T01:23:12"/>
    <x v="10"/>
    <x v="1"/>
    <x v="2"/>
    <m/>
    <n v="1"/>
    <m/>
    <s v="Password"/>
  </r>
  <r>
    <s v="OUR COMPANY"/>
    <x v="60"/>
    <x v="57"/>
    <d v="2019-02-28T13:17:29"/>
    <x v="11"/>
    <x v="468"/>
    <x v="338"/>
    <m/>
    <n v="1"/>
    <m/>
    <s v="Password"/>
  </r>
  <r>
    <s v="OUR COMPANY"/>
    <x v="60"/>
    <x v="57"/>
    <d v="2019-03-01T01:10:05"/>
    <x v="12"/>
    <x v="1"/>
    <x v="2"/>
    <m/>
    <n v="1"/>
    <m/>
    <s v="Password"/>
  </r>
  <r>
    <s v="OUR COMPANY"/>
    <x v="60"/>
    <x v="57"/>
    <d v="2019-03-01T13:06:50"/>
    <x v="12"/>
    <x v="164"/>
    <x v="246"/>
    <m/>
    <n v="1"/>
    <m/>
    <s v="Password"/>
  </r>
  <r>
    <s v="OUR COMPANY"/>
    <x v="60"/>
    <x v="57"/>
    <d v="2019-03-02T01:07:47"/>
    <x v="13"/>
    <x v="1"/>
    <x v="2"/>
    <m/>
    <n v="1"/>
    <m/>
    <s v="Password"/>
  </r>
  <r>
    <s v="OUR COMPANY"/>
    <x v="60"/>
    <x v="57"/>
    <d v="2019-03-02T13:06:45"/>
    <x v="13"/>
    <x v="164"/>
    <x v="164"/>
    <m/>
    <n v="1"/>
    <m/>
    <s v="Password"/>
  </r>
  <r>
    <s v="OUR COMPANY"/>
    <x v="60"/>
    <x v="57"/>
    <d v="2019-03-03T00:27:06"/>
    <x v="14"/>
    <x v="1"/>
    <x v="2"/>
    <m/>
    <n v="1"/>
    <m/>
    <s v="Password"/>
  </r>
  <r>
    <s v="OUR COMPANY"/>
    <x v="60"/>
    <x v="57"/>
    <d v="2019-03-04T13:36:15"/>
    <x v="28"/>
    <x v="271"/>
    <x v="359"/>
    <m/>
    <n v="1"/>
    <m/>
    <s v="Password"/>
  </r>
  <r>
    <s v="OUR COMPANY"/>
    <x v="60"/>
    <x v="57"/>
    <d v="2019-03-05T00:58:27"/>
    <x v="15"/>
    <x v="1"/>
    <x v="2"/>
    <m/>
    <n v="1"/>
    <m/>
    <s v="Password"/>
  </r>
  <r>
    <s v="OUR COMPANY"/>
    <x v="60"/>
    <x v="57"/>
    <d v="2019-03-05T13:31:34"/>
    <x v="15"/>
    <x v="469"/>
    <x v="361"/>
    <m/>
    <n v="1"/>
    <m/>
    <s v="Password"/>
  </r>
  <r>
    <s v="OUR COMPANY"/>
    <x v="60"/>
    <x v="57"/>
    <d v="2019-03-06T00:24:52"/>
    <x v="16"/>
    <x v="1"/>
    <x v="2"/>
    <m/>
    <n v="1"/>
    <m/>
    <s v="Password"/>
  </r>
  <r>
    <s v="OUR COMPANY"/>
    <x v="60"/>
    <x v="57"/>
    <d v="2019-03-06T13:16:52"/>
    <x v="16"/>
    <x v="470"/>
    <x v="387"/>
    <m/>
    <n v="1"/>
    <m/>
    <s v="Password"/>
  </r>
  <r>
    <s v="OUR COMPANY"/>
    <x v="60"/>
    <x v="57"/>
    <d v="2019-03-07T00:59:27"/>
    <x v="17"/>
    <x v="1"/>
    <x v="2"/>
    <m/>
    <n v="1"/>
    <m/>
    <s v="Password"/>
  </r>
  <r>
    <s v="OUR COMPANY"/>
    <x v="60"/>
    <x v="57"/>
    <d v="2019-03-07T13:08:54"/>
    <x v="17"/>
    <x v="471"/>
    <x v="254"/>
    <m/>
    <n v="1"/>
    <m/>
    <s v="Password"/>
  </r>
  <r>
    <s v="OUR COMPANY"/>
    <x v="60"/>
    <x v="57"/>
    <d v="2019-03-08T01:13:39"/>
    <x v="18"/>
    <x v="1"/>
    <x v="2"/>
    <m/>
    <n v="1"/>
    <m/>
    <s v="Password"/>
  </r>
  <r>
    <s v="OUR COMPANY"/>
    <x v="60"/>
    <x v="57"/>
    <d v="2019-03-08T13:14:19"/>
    <x v="18"/>
    <x v="472"/>
    <x v="233"/>
    <m/>
    <n v="1"/>
    <m/>
    <s v="Password"/>
  </r>
  <r>
    <s v="OUR COMPANY"/>
    <x v="60"/>
    <x v="57"/>
    <d v="2019-03-09T01:43:53"/>
    <x v="19"/>
    <x v="1"/>
    <x v="2"/>
    <m/>
    <n v="1"/>
    <m/>
    <s v="Password"/>
  </r>
  <r>
    <s v="OUR COMPANY"/>
    <x v="60"/>
    <x v="57"/>
    <d v="2019-03-10T13:25:14"/>
    <x v="20"/>
    <x v="349"/>
    <x v="388"/>
    <m/>
    <n v="1"/>
    <m/>
    <s v="Password"/>
  </r>
  <r>
    <s v="OUR COMPANY"/>
    <x v="60"/>
    <x v="57"/>
    <d v="2019-03-11T00:42:30"/>
    <x v="21"/>
    <x v="1"/>
    <x v="2"/>
    <m/>
    <n v="1"/>
    <m/>
    <s v="Password"/>
  </r>
  <r>
    <s v="OUR COMPANY"/>
    <x v="60"/>
    <x v="57"/>
    <d v="2019-03-11T13:07:21"/>
    <x v="21"/>
    <x v="340"/>
    <x v="250"/>
    <m/>
    <n v="1"/>
    <m/>
    <s v="Password"/>
  </r>
  <r>
    <s v="OUR COMPANY"/>
    <x v="60"/>
    <x v="57"/>
    <d v="2019-03-12T01:13:47"/>
    <x v="22"/>
    <x v="1"/>
    <x v="2"/>
    <m/>
    <n v="1"/>
    <m/>
    <s v="Password"/>
  </r>
  <r>
    <s v="OUR COMPANY"/>
    <x v="60"/>
    <x v="57"/>
    <d v="2019-03-12T13:11:18"/>
    <x v="22"/>
    <x v="473"/>
    <x v="233"/>
    <m/>
    <n v="1"/>
    <m/>
    <s v="Password"/>
  </r>
  <r>
    <s v="OUR COMPANY"/>
    <x v="60"/>
    <x v="57"/>
    <d v="2019-03-13T00:57:48"/>
    <x v="23"/>
    <x v="1"/>
    <x v="2"/>
    <m/>
    <n v="1"/>
    <m/>
    <s v="Password"/>
  </r>
  <r>
    <s v="OUR COMPANY"/>
    <x v="60"/>
    <x v="57"/>
    <d v="2019-03-13T13:41:38"/>
    <x v="23"/>
    <x v="256"/>
    <x v="389"/>
    <m/>
    <n v="1"/>
    <m/>
    <s v="Password"/>
  </r>
  <r>
    <s v="OUR COMPANY"/>
    <x v="60"/>
    <x v="57"/>
    <d v="2019-03-14T00:55:23"/>
    <x v="24"/>
    <x v="1"/>
    <x v="2"/>
    <m/>
    <n v="1"/>
    <m/>
    <s v="Password"/>
  </r>
  <r>
    <s v="OUR COMPANY"/>
    <x v="60"/>
    <x v="57"/>
    <d v="2019-03-14T13:09:09"/>
    <x v="24"/>
    <x v="345"/>
    <x v="220"/>
    <m/>
    <n v="1"/>
    <m/>
    <s v="Password"/>
  </r>
  <r>
    <s v="OUR COMPANY"/>
    <x v="60"/>
    <x v="57"/>
    <d v="2019-03-15T01:06:00"/>
    <x v="25"/>
    <x v="1"/>
    <x v="2"/>
    <m/>
    <n v="1"/>
    <m/>
    <s v="Password"/>
  </r>
  <r>
    <s v="OUR COMPANY"/>
    <x v="60"/>
    <x v="57"/>
    <d v="2019-03-15T13:06:37"/>
    <x v="25"/>
    <x v="164"/>
    <x v="251"/>
    <m/>
    <n v="1"/>
    <m/>
    <s v="Password"/>
  </r>
  <r>
    <s v="OUR COMPANY"/>
    <x v="60"/>
    <x v="57"/>
    <d v="2019-03-16T01:14:14"/>
    <x v="26"/>
    <x v="1"/>
    <x v="2"/>
    <m/>
    <n v="1"/>
    <m/>
    <s v="Password"/>
  </r>
  <r>
    <s v="OUR COMPANY"/>
    <x v="60"/>
    <x v="57"/>
    <d v="2019-03-16T12:54:16"/>
    <x v="26"/>
    <x v="474"/>
    <x v="318"/>
    <m/>
    <n v="1"/>
    <m/>
    <s v="Password"/>
  </r>
  <r>
    <s v="OUR COMPANY"/>
    <x v="60"/>
    <x v="57"/>
    <d v="2019-03-17T01:48:58"/>
    <x v="27"/>
    <x v="1"/>
    <x v="2"/>
    <m/>
    <n v="1"/>
    <m/>
    <s v="Password"/>
  </r>
  <r>
    <s v="OUR COMPANY"/>
    <x v="60"/>
    <x v="57"/>
    <d v="2019-03-18T13:20:22"/>
    <x v="0"/>
    <x v="475"/>
    <x v="365"/>
    <m/>
    <n v="1"/>
    <m/>
    <s v="Password"/>
  </r>
  <r>
    <s v="OUR COMPANY"/>
    <x v="60"/>
    <x v="57"/>
    <d v="2019-03-19T01:12:11"/>
    <x v="1"/>
    <x v="1"/>
    <x v="2"/>
    <m/>
    <n v="1"/>
    <m/>
    <s v="Password"/>
  </r>
  <r>
    <s v="OUR COMPANY"/>
    <x v="60"/>
    <x v="57"/>
    <d v="2019-03-19T12:45:05"/>
    <x v="1"/>
    <x v="302"/>
    <x v="98"/>
    <m/>
    <n v="1"/>
    <m/>
    <s v="Password"/>
  </r>
  <r>
    <s v="OUR COMPANY"/>
    <x v="60"/>
    <x v="57"/>
    <d v="2019-03-20T01:04:29"/>
    <x v="2"/>
    <x v="1"/>
    <x v="2"/>
    <m/>
    <n v="1"/>
    <m/>
    <s v="Password"/>
  </r>
  <r>
    <s v="OUR COMPANY"/>
    <x v="60"/>
    <x v="57"/>
    <d v="2019-03-20T13:03:57"/>
    <x v="2"/>
    <x v="476"/>
    <x v="245"/>
    <m/>
    <n v="1"/>
    <m/>
    <s v="Password"/>
  </r>
  <r>
    <s v="OUR COMPANY"/>
    <x v="60"/>
    <x v="57"/>
    <d v="2019-03-21T01:10:45"/>
    <x v="3"/>
    <x v="1"/>
    <x v="2"/>
    <m/>
    <n v="1"/>
    <m/>
    <s v="Password"/>
  </r>
  <r>
    <s v="OUR COMPANY"/>
    <x v="60"/>
    <x v="57"/>
    <d v="2019-03-21T12:56:21"/>
    <x v="3"/>
    <x v="334"/>
    <x v="246"/>
    <m/>
    <n v="1"/>
    <m/>
    <s v="Password"/>
  </r>
  <r>
    <s v="OUR COMPANY"/>
    <x v="60"/>
    <x v="57"/>
    <d v="2019-03-22T01:28:13"/>
    <x v="4"/>
    <x v="1"/>
    <x v="2"/>
    <m/>
    <n v="1"/>
    <m/>
    <s v="Password"/>
  </r>
  <r>
    <s v="OUR COMPANY"/>
    <x v="60"/>
    <x v="57"/>
    <d v="2019-03-22T13:00:46"/>
    <x v="4"/>
    <x v="477"/>
    <x v="369"/>
    <m/>
    <n v="1"/>
    <m/>
    <s v="Password"/>
  </r>
  <r>
    <s v="OUR COMPANY"/>
    <x v="60"/>
    <x v="57"/>
    <d v="2019-03-23T01:03:50"/>
    <x v="5"/>
    <x v="1"/>
    <x v="2"/>
    <m/>
    <n v="1"/>
    <m/>
    <s v="Password"/>
  </r>
  <r>
    <s v="OUR COMPANY"/>
    <x v="60"/>
    <x v="57"/>
    <d v="2019-03-23T13:03:49"/>
    <x v="5"/>
    <x v="476"/>
    <x v="311"/>
    <m/>
    <n v="1"/>
    <m/>
    <s v="Password"/>
  </r>
  <r>
    <s v="OUR COMPANY"/>
    <x v="60"/>
    <x v="57"/>
    <d v="2019-03-24T01:10:24"/>
    <x v="7"/>
    <x v="1"/>
    <x v="2"/>
    <m/>
    <n v="1"/>
    <m/>
    <s v="Password"/>
  </r>
  <r>
    <s v="OUR COMPANY"/>
    <x v="60"/>
    <x v="57"/>
    <d v="2019-03-24T13:13:58"/>
    <x v="7"/>
    <x v="254"/>
    <x v="246"/>
    <m/>
    <n v="1"/>
    <m/>
    <s v="Password"/>
  </r>
  <r>
    <s v="OUR COMPANY"/>
    <x v="60"/>
    <x v="57"/>
    <d v="2019-03-25T01:08:08"/>
    <x v="6"/>
    <x v="1"/>
    <x v="2"/>
    <m/>
    <n v="1"/>
    <m/>
    <s v="Password"/>
  </r>
  <r>
    <s v="OUR COMPANY"/>
    <x v="61"/>
    <x v="58"/>
    <d v="2019-02-28T20:59:58"/>
    <x v="11"/>
    <x v="61"/>
    <x v="197"/>
    <m/>
    <n v="1"/>
    <m/>
    <s v="Password"/>
  </r>
  <r>
    <s v="OUR COMPANY"/>
    <x v="61"/>
    <x v="58"/>
    <d v="2019-03-01T08:58:00"/>
    <x v="12"/>
    <x v="1"/>
    <x v="2"/>
    <m/>
    <n v="1"/>
    <m/>
    <s v="Password"/>
  </r>
  <r>
    <s v="OUR COMPANY"/>
    <x v="61"/>
    <x v="58"/>
    <d v="2019-03-01T21:07:30"/>
    <x v="12"/>
    <x v="138"/>
    <x v="226"/>
    <m/>
    <n v="1"/>
    <m/>
    <s v="Password"/>
  </r>
  <r>
    <s v="OUR COMPANY"/>
    <x v="61"/>
    <x v="58"/>
    <d v="2019-03-02T09:06:40"/>
    <x v="13"/>
    <x v="1"/>
    <x v="2"/>
    <m/>
    <n v="1"/>
    <m/>
    <s v="Password"/>
  </r>
  <r>
    <s v="OUR COMPANY"/>
    <x v="61"/>
    <x v="58"/>
    <d v="2019-03-02T21:00:38"/>
    <x v="13"/>
    <x v="207"/>
    <x v="286"/>
    <m/>
    <n v="1"/>
    <m/>
    <s v="Password"/>
  </r>
  <r>
    <s v="OUR COMPANY"/>
    <x v="61"/>
    <x v="58"/>
    <d v="2019-03-03T09:05:45"/>
    <x v="14"/>
    <x v="1"/>
    <x v="2"/>
    <m/>
    <n v="1"/>
    <m/>
    <s v="Password"/>
  </r>
  <r>
    <s v="OUR COMPANY"/>
    <x v="61"/>
    <x v="58"/>
    <d v="2019-03-03T20:56:15"/>
    <x v="14"/>
    <x v="24"/>
    <x v="6"/>
    <m/>
    <n v="1"/>
    <m/>
    <s v="Password"/>
  </r>
  <r>
    <s v="OUR COMPANY"/>
    <x v="61"/>
    <x v="58"/>
    <d v="2019-03-05T09:11:59"/>
    <x v="15"/>
    <x v="1"/>
    <x v="2"/>
    <m/>
    <n v="1"/>
    <m/>
    <s v="Password"/>
  </r>
  <r>
    <s v="OUR COMPANY"/>
    <x v="61"/>
    <x v="58"/>
    <d v="2019-03-05T23:01:08"/>
    <x v="15"/>
    <x v="478"/>
    <x v="390"/>
    <m/>
    <n v="1"/>
    <m/>
    <s v="Password"/>
  </r>
  <r>
    <s v="OUR COMPANY"/>
    <x v="61"/>
    <x v="58"/>
    <d v="2019-03-06T12:09:11"/>
    <x v="16"/>
    <x v="178"/>
    <x v="2"/>
    <m/>
    <n v="1"/>
    <m/>
    <s v="Password"/>
  </r>
  <r>
    <s v="OUR COMPANY"/>
    <x v="61"/>
    <x v="58"/>
    <d v="2019-03-07T00:00:25"/>
    <x v="17"/>
    <x v="1"/>
    <x v="2"/>
    <m/>
    <n v="1"/>
    <m/>
    <s v="Password"/>
  </r>
  <r>
    <s v="OUR COMPANY"/>
    <x v="61"/>
    <x v="58"/>
    <d v="2019-03-07T12:07:30"/>
    <x v="17"/>
    <x v="479"/>
    <x v="75"/>
    <m/>
    <n v="1"/>
    <m/>
    <s v="Password"/>
  </r>
  <r>
    <s v="OUR COMPANY"/>
    <x v="61"/>
    <x v="58"/>
    <d v="2019-03-08T00:24:13"/>
    <x v="18"/>
    <x v="1"/>
    <x v="2"/>
    <m/>
    <n v="1"/>
    <m/>
    <s v="Password"/>
  </r>
  <r>
    <s v="OUR COMPANY"/>
    <x v="61"/>
    <x v="58"/>
    <d v="2019-03-08T12:14:33"/>
    <x v="18"/>
    <x v="480"/>
    <x v="387"/>
    <m/>
    <n v="1"/>
    <m/>
    <s v="Password"/>
  </r>
  <r>
    <s v="OUR COMPANY"/>
    <x v="61"/>
    <x v="58"/>
    <d v="2019-03-09T00:13:09"/>
    <x v="19"/>
    <x v="1"/>
    <x v="2"/>
    <m/>
    <n v="1"/>
    <m/>
    <s v="Password"/>
  </r>
  <r>
    <s v="OUR COMPANY"/>
    <x v="61"/>
    <x v="58"/>
    <d v="2019-03-09T12:11:32"/>
    <x v="19"/>
    <x v="373"/>
    <x v="360"/>
    <m/>
    <n v="1"/>
    <m/>
    <s v="Password"/>
  </r>
  <r>
    <s v="OUR COMPANY"/>
    <x v="61"/>
    <x v="58"/>
    <d v="2019-03-10T00:02:21"/>
    <x v="20"/>
    <x v="1"/>
    <x v="2"/>
    <m/>
    <n v="1"/>
    <m/>
    <s v="Password"/>
  </r>
  <r>
    <s v="OUR COMPANY"/>
    <x v="61"/>
    <x v="58"/>
    <d v="2019-03-10T12:07:21"/>
    <x v="20"/>
    <x v="479"/>
    <x v="79"/>
    <m/>
    <n v="1"/>
    <m/>
    <s v="Password"/>
  </r>
  <r>
    <s v="OUR COMPANY"/>
    <x v="61"/>
    <x v="58"/>
    <d v="2019-03-11T00:10:30"/>
    <x v="21"/>
    <x v="1"/>
    <x v="2"/>
    <m/>
    <n v="1"/>
    <m/>
    <s v="Password"/>
  </r>
  <r>
    <s v="OUR COMPANY"/>
    <x v="61"/>
    <x v="58"/>
    <d v="2019-03-12T12:10:51"/>
    <x v="22"/>
    <x v="371"/>
    <x v="391"/>
    <m/>
    <n v="1"/>
    <m/>
    <s v="Password"/>
  </r>
  <r>
    <s v="OUR COMPANY"/>
    <x v="61"/>
    <x v="58"/>
    <d v="2019-03-13T00:10:38"/>
    <x v="23"/>
    <x v="1"/>
    <x v="2"/>
    <m/>
    <n v="1"/>
    <m/>
    <s v="Password"/>
  </r>
  <r>
    <s v="OUR COMPANY"/>
    <x v="61"/>
    <x v="58"/>
    <d v="2019-03-13T18:04:55"/>
    <x v="23"/>
    <x v="428"/>
    <x v="391"/>
    <m/>
    <n v="1"/>
    <m/>
    <s v="Password"/>
  </r>
  <r>
    <s v="OUR COMPANY"/>
    <x v="61"/>
    <x v="58"/>
    <d v="2019-03-14T06:16:08"/>
    <x v="24"/>
    <x v="1"/>
    <x v="2"/>
    <m/>
    <n v="1"/>
    <m/>
    <s v="Password"/>
  </r>
  <r>
    <s v="OUR COMPANY"/>
    <x v="61"/>
    <x v="58"/>
    <d v="2019-03-14T18:07:25"/>
    <x v="24"/>
    <x v="391"/>
    <x v="392"/>
    <m/>
    <n v="1"/>
    <m/>
    <s v="Password"/>
  </r>
  <r>
    <s v="OUR COMPANY"/>
    <x v="61"/>
    <x v="58"/>
    <d v="2019-03-15T06:21:48"/>
    <x v="25"/>
    <x v="1"/>
    <x v="2"/>
    <m/>
    <n v="1"/>
    <m/>
    <s v="Password"/>
  </r>
  <r>
    <s v="OUR COMPANY"/>
    <x v="61"/>
    <x v="58"/>
    <d v="2019-03-15T18:09:06"/>
    <x v="25"/>
    <x v="481"/>
    <x v="393"/>
    <m/>
    <n v="1"/>
    <m/>
    <s v="Password"/>
  </r>
  <r>
    <s v="OUR COMPANY"/>
    <x v="61"/>
    <x v="58"/>
    <d v="2019-03-16T07:10:33"/>
    <x v="26"/>
    <x v="1"/>
    <x v="2"/>
    <m/>
    <n v="1"/>
    <m/>
    <s v="Password"/>
  </r>
  <r>
    <s v="OUR COMPANY"/>
    <x v="61"/>
    <x v="58"/>
    <d v="2019-03-16T18:05:32"/>
    <x v="26"/>
    <x v="482"/>
    <x v="176"/>
    <m/>
    <n v="1"/>
    <m/>
    <s v="Password"/>
  </r>
  <r>
    <s v="OUR COMPANY"/>
    <x v="61"/>
    <x v="58"/>
    <d v="2019-03-17T07:15:16"/>
    <x v="27"/>
    <x v="1"/>
    <x v="2"/>
    <m/>
    <n v="1"/>
    <m/>
    <s v="Password"/>
  </r>
  <r>
    <s v="OUR COMPANY"/>
    <x v="61"/>
    <x v="58"/>
    <d v="2019-03-17T18:17:06"/>
    <x v="27"/>
    <x v="483"/>
    <x v="177"/>
    <m/>
    <n v="1"/>
    <m/>
    <s v="Password"/>
  </r>
  <r>
    <s v="OUR COMPANY"/>
    <x v="61"/>
    <x v="58"/>
    <d v="2019-03-18T06:00:46"/>
    <x v="0"/>
    <x v="1"/>
    <x v="2"/>
    <m/>
    <n v="1"/>
    <m/>
    <s v="Password"/>
  </r>
  <r>
    <s v="OUR COMPANY"/>
    <x v="61"/>
    <x v="58"/>
    <d v="2019-03-18T14:20:06"/>
    <x v="0"/>
    <x v="456"/>
    <x v="335"/>
    <m/>
    <n v="1"/>
    <m/>
    <s v="Password"/>
  </r>
  <r>
    <s v="OUR COMPANY"/>
    <x v="61"/>
    <x v="58"/>
    <d v="2019-03-19T05:41:53"/>
    <x v="1"/>
    <x v="1"/>
    <x v="2"/>
    <m/>
    <n v="1"/>
    <m/>
    <s v="Password"/>
  </r>
  <r>
    <s v="OUR COMPANY"/>
    <x v="61"/>
    <x v="58"/>
    <d v="2019-03-19T18:18:35"/>
    <x v="1"/>
    <x v="394"/>
    <x v="394"/>
    <m/>
    <n v="1"/>
    <m/>
    <s v="Password"/>
  </r>
  <r>
    <s v="OUR COMPANY"/>
    <x v="61"/>
    <x v="58"/>
    <d v="2019-03-20T06:45:27"/>
    <x v="2"/>
    <x v="1"/>
    <x v="2"/>
    <m/>
    <n v="1"/>
    <m/>
    <s v="Password"/>
  </r>
  <r>
    <s v="OUR COMPANY"/>
    <x v="61"/>
    <x v="58"/>
    <d v="2019-03-20T18:14:28"/>
    <x v="2"/>
    <x v="385"/>
    <x v="342"/>
    <m/>
    <n v="1"/>
    <m/>
    <s v="Password"/>
  </r>
  <r>
    <s v="OUR COMPANY"/>
    <x v="61"/>
    <x v="58"/>
    <d v="2019-03-21T07:11:26"/>
    <x v="3"/>
    <x v="1"/>
    <x v="2"/>
    <m/>
    <n v="1"/>
    <m/>
    <s v="Password"/>
  </r>
  <r>
    <s v="OUR COMPANY"/>
    <x v="61"/>
    <x v="58"/>
    <d v="2019-03-21T18:04:09"/>
    <x v="3"/>
    <x v="428"/>
    <x v="395"/>
    <m/>
    <n v="1"/>
    <m/>
    <s v="Password"/>
  </r>
  <r>
    <s v="OUR COMPANY"/>
    <x v="61"/>
    <x v="58"/>
    <d v="2019-03-22T07:17:15"/>
    <x v="4"/>
    <x v="1"/>
    <x v="2"/>
    <m/>
    <n v="1"/>
    <m/>
    <s v="Password"/>
  </r>
  <r>
    <s v="OUR COMPANY"/>
    <x v="61"/>
    <x v="58"/>
    <d v="2019-03-22T18:05:12"/>
    <x v="4"/>
    <x v="482"/>
    <x v="396"/>
    <m/>
    <n v="1"/>
    <m/>
    <s v="Password"/>
  </r>
  <r>
    <s v="OUR COMPANY"/>
    <x v="61"/>
    <x v="58"/>
    <d v="2019-03-23T06:16:57"/>
    <x v="5"/>
    <x v="1"/>
    <x v="2"/>
    <m/>
    <n v="1"/>
    <m/>
    <s v="Password"/>
  </r>
  <r>
    <s v="OUR COMPANY"/>
    <x v="61"/>
    <x v="58"/>
    <d v="2019-03-23T16:50:58"/>
    <x v="5"/>
    <x v="159"/>
    <x v="392"/>
    <m/>
    <n v="1"/>
    <m/>
    <s v="Password"/>
  </r>
  <r>
    <s v="OUR COMPANY"/>
    <x v="61"/>
    <x v="58"/>
    <d v="2019-03-24T07:25:50"/>
    <x v="7"/>
    <x v="1"/>
    <x v="2"/>
    <m/>
    <n v="1"/>
    <m/>
    <s v="Password"/>
  </r>
  <r>
    <s v="OUR COMPANY"/>
    <x v="61"/>
    <x v="58"/>
    <d v="2019-03-24T18:11:21"/>
    <x v="7"/>
    <x v="484"/>
    <x v="8"/>
    <m/>
    <n v="1"/>
    <m/>
    <s v="Password"/>
  </r>
  <r>
    <s v="OUR COMPANY"/>
    <x v="61"/>
    <x v="58"/>
    <d v="2019-03-25T07:07:48"/>
    <x v="6"/>
    <x v="1"/>
    <x v="2"/>
    <m/>
    <n v="1"/>
    <m/>
    <s v="Password"/>
  </r>
  <r>
    <s v="OUR COMPANY"/>
    <x v="62"/>
    <x v="59"/>
    <d v="2019-03-01T18:00:42"/>
    <x v="12"/>
    <x v="364"/>
    <x v="397"/>
    <m/>
    <n v="1"/>
    <m/>
    <s v="Password"/>
  </r>
  <r>
    <s v="OUR COMPANY"/>
    <x v="62"/>
    <x v="59"/>
    <d v="2019-03-02T06:06:43"/>
    <x v="13"/>
    <x v="1"/>
    <x v="2"/>
    <m/>
    <n v="1"/>
    <m/>
    <s v="Password"/>
  </r>
  <r>
    <s v="OUR COMPANY"/>
    <x v="62"/>
    <x v="59"/>
    <d v="2019-03-02T18:04:45"/>
    <x v="13"/>
    <x v="428"/>
    <x v="398"/>
    <m/>
    <n v="1"/>
    <m/>
    <s v="Password"/>
  </r>
  <r>
    <s v="OUR COMPANY"/>
    <x v="62"/>
    <x v="59"/>
    <d v="2019-03-03T06:05:02"/>
    <x v="14"/>
    <x v="1"/>
    <x v="2"/>
    <m/>
    <n v="1"/>
    <m/>
    <s v="Password"/>
  </r>
  <r>
    <s v="OUR COMPANY"/>
    <x v="62"/>
    <x v="59"/>
    <d v="2019-03-03T17:56:21"/>
    <x v="14"/>
    <x v="10"/>
    <x v="329"/>
    <m/>
    <n v="1"/>
    <m/>
    <s v="Password"/>
  </r>
  <r>
    <s v="OUR COMPANY"/>
    <x v="62"/>
    <x v="59"/>
    <d v="2019-03-04T06:05:28"/>
    <x v="28"/>
    <x v="1"/>
    <x v="2"/>
    <m/>
    <n v="1"/>
    <m/>
    <s v="Password"/>
  </r>
  <r>
    <s v="OUR COMPANY"/>
    <x v="62"/>
    <x v="59"/>
    <d v="2019-03-04T18:05:36"/>
    <x v="28"/>
    <x v="482"/>
    <x v="329"/>
    <m/>
    <n v="1"/>
    <m/>
    <s v="Password"/>
  </r>
  <r>
    <s v="OUR COMPANY"/>
    <x v="63"/>
    <x v="60"/>
    <d v="2019-03-01T16:37:01"/>
    <x v="12"/>
    <x v="142"/>
    <x v="2"/>
    <m/>
    <n v="1"/>
    <m/>
    <s v="Password"/>
  </r>
  <r>
    <s v="OUR COMPANY"/>
    <x v="63"/>
    <x v="60"/>
    <d v="2019-03-02T02:04:50"/>
    <x v="13"/>
    <x v="1"/>
    <x v="2"/>
    <m/>
    <n v="1"/>
    <m/>
    <s v="Password"/>
  </r>
  <r>
    <s v="OUR COMPANY"/>
    <x v="63"/>
    <x v="60"/>
    <d v="2019-03-02T16:45:46"/>
    <x v="13"/>
    <x v="152"/>
    <x v="399"/>
    <m/>
    <n v="1"/>
    <m/>
    <s v="Password"/>
  </r>
  <r>
    <s v="OUR COMPANY"/>
    <x v="63"/>
    <x v="60"/>
    <d v="2019-03-03T02:01:08"/>
    <x v="14"/>
    <x v="1"/>
    <x v="2"/>
    <m/>
    <n v="1"/>
    <m/>
    <s v="Password"/>
  </r>
  <r>
    <s v="OUR COMPANY"/>
    <x v="63"/>
    <x v="60"/>
    <d v="2019-03-03T16:55:10"/>
    <x v="14"/>
    <x v="293"/>
    <x v="313"/>
    <m/>
    <n v="1"/>
    <m/>
    <s v="Password"/>
  </r>
  <r>
    <s v="OUR COMPANY"/>
    <x v="63"/>
    <x v="60"/>
    <d v="2019-03-04T02:13:33"/>
    <x v="28"/>
    <x v="1"/>
    <x v="2"/>
    <m/>
    <n v="1"/>
    <m/>
    <s v="Password"/>
  </r>
  <r>
    <s v="OUR COMPANY"/>
    <x v="63"/>
    <x v="60"/>
    <d v="2019-03-04T16:49:54"/>
    <x v="28"/>
    <x v="149"/>
    <x v="352"/>
    <m/>
    <n v="1"/>
    <m/>
    <s v="Password"/>
  </r>
  <r>
    <s v="OUR COMPANY"/>
    <x v="63"/>
    <x v="60"/>
    <d v="2019-03-05T02:04:09"/>
    <x v="15"/>
    <x v="1"/>
    <x v="2"/>
    <m/>
    <n v="1"/>
    <m/>
    <s v="Password"/>
  </r>
  <r>
    <s v="OUR COMPANY"/>
    <x v="63"/>
    <x v="60"/>
    <d v="2019-03-05T18:16:59"/>
    <x v="15"/>
    <x v="79"/>
    <x v="399"/>
    <m/>
    <n v="1"/>
    <m/>
    <s v="Password"/>
  </r>
  <r>
    <s v="OUR COMPANY"/>
    <x v="63"/>
    <x v="60"/>
    <d v="2019-03-06T01:58:49"/>
    <x v="16"/>
    <x v="1"/>
    <x v="2"/>
    <m/>
    <n v="1"/>
    <m/>
    <s v="Password"/>
  </r>
  <r>
    <s v="OUR COMPANY"/>
    <x v="63"/>
    <x v="60"/>
    <d v="2019-03-06T16:41:32"/>
    <x v="16"/>
    <x v="151"/>
    <x v="268"/>
    <m/>
    <n v="1"/>
    <m/>
    <s v="Password"/>
  </r>
  <r>
    <s v="OUR COMPANY"/>
    <x v="63"/>
    <x v="60"/>
    <d v="2019-03-07T01:55:12"/>
    <x v="17"/>
    <x v="1"/>
    <x v="2"/>
    <m/>
    <n v="1"/>
    <m/>
    <s v="Password"/>
  </r>
  <r>
    <s v="OUR COMPANY"/>
    <x v="63"/>
    <x v="60"/>
    <d v="2019-03-07T16:52:04"/>
    <x v="17"/>
    <x v="436"/>
    <x v="400"/>
    <m/>
    <n v="1"/>
    <m/>
    <s v="Password"/>
  </r>
  <r>
    <s v="OUR COMPANY"/>
    <x v="63"/>
    <x v="60"/>
    <d v="2019-03-08T03:01:09"/>
    <x v="18"/>
    <x v="1"/>
    <x v="2"/>
    <m/>
    <n v="1"/>
    <m/>
    <s v="Password"/>
  </r>
  <r>
    <s v="OUR COMPANY"/>
    <x v="63"/>
    <x v="60"/>
    <d v="2019-03-08T16:44:26"/>
    <x v="18"/>
    <x v="461"/>
    <x v="30"/>
    <m/>
    <n v="1"/>
    <m/>
    <s v="Password"/>
  </r>
  <r>
    <s v="OUR COMPANY"/>
    <x v="63"/>
    <x v="60"/>
    <d v="2019-03-09T02:06:30"/>
    <x v="19"/>
    <x v="1"/>
    <x v="2"/>
    <m/>
    <n v="1"/>
    <m/>
    <s v="Password"/>
  </r>
  <r>
    <s v="OUR COMPANY"/>
    <x v="63"/>
    <x v="60"/>
    <d v="2019-03-09T17:46:41"/>
    <x v="19"/>
    <x v="485"/>
    <x v="378"/>
    <m/>
    <n v="1"/>
    <m/>
    <s v="Password"/>
  </r>
  <r>
    <s v="OUR COMPANY"/>
    <x v="63"/>
    <x v="60"/>
    <d v="2019-03-10T01:53:41"/>
    <x v="20"/>
    <x v="1"/>
    <x v="2"/>
    <m/>
    <n v="1"/>
    <m/>
    <s v="Password"/>
  </r>
  <r>
    <s v="OUR COMPANY"/>
    <x v="63"/>
    <x v="60"/>
    <d v="2019-03-10T16:44:52"/>
    <x v="20"/>
    <x v="461"/>
    <x v="267"/>
    <m/>
    <n v="1"/>
    <m/>
    <s v="Password"/>
  </r>
  <r>
    <s v="OUR COMPANY"/>
    <x v="63"/>
    <x v="60"/>
    <d v="2019-03-11T02:00:33"/>
    <x v="21"/>
    <x v="1"/>
    <x v="2"/>
    <m/>
    <n v="1"/>
    <m/>
    <s v="Password"/>
  </r>
  <r>
    <s v="OUR COMPANY"/>
    <x v="63"/>
    <x v="60"/>
    <d v="2019-03-11T16:47:39"/>
    <x v="21"/>
    <x v="143"/>
    <x v="261"/>
    <m/>
    <n v="1"/>
    <m/>
    <s v="Password"/>
  </r>
  <r>
    <s v="OUR COMPANY"/>
    <x v="63"/>
    <x v="60"/>
    <d v="2019-03-12T02:02:05"/>
    <x v="22"/>
    <x v="1"/>
    <x v="2"/>
    <m/>
    <n v="1"/>
    <m/>
    <s v="Password"/>
  </r>
  <r>
    <s v="OUR COMPANY"/>
    <x v="63"/>
    <x v="60"/>
    <d v="2019-03-12T16:39:29"/>
    <x v="22"/>
    <x v="145"/>
    <x v="401"/>
    <m/>
    <n v="1"/>
    <m/>
    <s v="Password"/>
  </r>
  <r>
    <s v="OUR COMPANY"/>
    <x v="63"/>
    <x v="60"/>
    <d v="2019-03-13T01:57:22"/>
    <x v="23"/>
    <x v="1"/>
    <x v="2"/>
    <m/>
    <n v="1"/>
    <m/>
    <s v="Password"/>
  </r>
  <r>
    <s v="OUR COMPANY"/>
    <x v="63"/>
    <x v="60"/>
    <d v="2019-03-13T16:40:17"/>
    <x v="23"/>
    <x v="382"/>
    <x v="319"/>
    <m/>
    <n v="1"/>
    <m/>
    <s v="Password"/>
  </r>
  <r>
    <s v="OUR COMPANY"/>
    <x v="63"/>
    <x v="60"/>
    <d v="2019-03-14T01:23:44"/>
    <x v="24"/>
    <x v="1"/>
    <x v="2"/>
    <m/>
    <n v="1"/>
    <m/>
    <s v="Password"/>
  </r>
  <r>
    <s v="OUR COMPANY"/>
    <x v="63"/>
    <x v="60"/>
    <d v="2019-03-14T16:45:49"/>
    <x v="24"/>
    <x v="152"/>
    <x v="338"/>
    <m/>
    <n v="1"/>
    <m/>
    <s v="Password"/>
  </r>
  <r>
    <s v="OUR COMPANY"/>
    <x v="63"/>
    <x v="60"/>
    <d v="2019-03-15T02:13:19"/>
    <x v="25"/>
    <x v="1"/>
    <x v="2"/>
    <m/>
    <n v="1"/>
    <m/>
    <s v="Password"/>
  </r>
  <r>
    <s v="OUR COMPANY"/>
    <x v="63"/>
    <x v="60"/>
    <d v="2019-03-15T16:45:25"/>
    <x v="25"/>
    <x v="152"/>
    <x v="352"/>
    <m/>
    <n v="1"/>
    <m/>
    <s v="Password"/>
  </r>
  <r>
    <s v="OUR COMPANY"/>
    <x v="63"/>
    <x v="60"/>
    <d v="2019-03-16T02:17:18"/>
    <x v="26"/>
    <x v="1"/>
    <x v="2"/>
    <m/>
    <n v="1"/>
    <m/>
    <s v="Password"/>
  </r>
  <r>
    <s v="OUR COMPANY"/>
    <x v="63"/>
    <x v="60"/>
    <d v="2019-03-16T16:42:37"/>
    <x v="26"/>
    <x v="153"/>
    <x v="357"/>
    <m/>
    <n v="1"/>
    <m/>
    <s v="Password"/>
  </r>
  <r>
    <s v="OUR COMPANY"/>
    <x v="63"/>
    <x v="60"/>
    <d v="2019-03-17T02:22:06"/>
    <x v="27"/>
    <x v="1"/>
    <x v="2"/>
    <m/>
    <n v="1"/>
    <m/>
    <s v="Password"/>
  </r>
  <r>
    <s v="OUR COMPANY"/>
    <x v="63"/>
    <x v="60"/>
    <d v="2019-03-17T16:42:41"/>
    <x v="27"/>
    <x v="153"/>
    <x v="402"/>
    <m/>
    <n v="1"/>
    <m/>
    <s v="Password"/>
  </r>
  <r>
    <s v="OUR COMPANY"/>
    <x v="63"/>
    <x v="60"/>
    <d v="2019-03-18T01:59:42"/>
    <x v="0"/>
    <x v="1"/>
    <x v="2"/>
    <m/>
    <n v="1"/>
    <m/>
    <s v="Password"/>
  </r>
  <r>
    <s v="OUR COMPANY"/>
    <x v="63"/>
    <x v="60"/>
    <d v="2019-03-18T16:43:43"/>
    <x v="0"/>
    <x v="144"/>
    <x v="403"/>
    <m/>
    <n v="1"/>
    <m/>
    <s v="Password"/>
  </r>
  <r>
    <s v="OUR COMPANY"/>
    <x v="63"/>
    <x v="60"/>
    <d v="2019-03-19T02:03:58"/>
    <x v="1"/>
    <x v="1"/>
    <x v="2"/>
    <m/>
    <n v="1"/>
    <m/>
    <s v="Password"/>
  </r>
  <r>
    <s v="OUR COMPANY"/>
    <x v="63"/>
    <x v="60"/>
    <d v="2019-03-19T17:05:23"/>
    <x v="1"/>
    <x v="421"/>
    <x v="325"/>
    <m/>
    <n v="1"/>
    <m/>
    <s v="Password"/>
  </r>
  <r>
    <s v="OUR COMPANY"/>
    <x v="63"/>
    <x v="60"/>
    <d v="2019-03-20T02:32:27"/>
    <x v="2"/>
    <x v="1"/>
    <x v="2"/>
    <m/>
    <n v="1"/>
    <m/>
    <s v="Password"/>
  </r>
  <r>
    <s v="OUR COMPANY"/>
    <x v="63"/>
    <x v="60"/>
    <d v="2019-03-20T17:08:54"/>
    <x v="2"/>
    <x v="93"/>
    <x v="337"/>
    <m/>
    <n v="1"/>
    <m/>
    <s v="Password"/>
  </r>
  <r>
    <s v="OUR COMPANY"/>
    <x v="63"/>
    <x v="60"/>
    <d v="2019-03-21T01:49:29"/>
    <x v="3"/>
    <x v="1"/>
    <x v="2"/>
    <m/>
    <n v="1"/>
    <m/>
    <s v="Password"/>
  </r>
  <r>
    <s v="OUR COMPANY"/>
    <x v="63"/>
    <x v="60"/>
    <d v="2019-03-21T17:21:50"/>
    <x v="3"/>
    <x v="202"/>
    <x v="215"/>
    <m/>
    <n v="1"/>
    <m/>
    <s v="Password"/>
  </r>
  <r>
    <s v="OUR COMPANY"/>
    <x v="63"/>
    <x v="60"/>
    <d v="2019-03-22T02:25:27"/>
    <x v="4"/>
    <x v="1"/>
    <x v="2"/>
    <m/>
    <n v="1"/>
    <m/>
    <s v="Password"/>
  </r>
  <r>
    <s v="OUR COMPANY"/>
    <x v="63"/>
    <x v="60"/>
    <d v="2019-03-22T17:03:07"/>
    <x v="4"/>
    <x v="196"/>
    <x v="234"/>
    <m/>
    <n v="1"/>
    <m/>
    <s v="Password"/>
  </r>
  <r>
    <s v="OUR COMPANY"/>
    <x v="63"/>
    <x v="60"/>
    <d v="2019-03-23T02:08:20"/>
    <x v="5"/>
    <x v="1"/>
    <x v="2"/>
    <m/>
    <n v="1"/>
    <m/>
    <s v="Password"/>
  </r>
  <r>
    <s v="OUR COMPANY"/>
    <x v="63"/>
    <x v="60"/>
    <d v="2019-03-23T14:14:36"/>
    <x v="5"/>
    <x v="287"/>
    <x v="275"/>
    <m/>
    <n v="1"/>
    <m/>
    <s v="Password"/>
  </r>
  <r>
    <s v="OUR COMPANY"/>
    <x v="63"/>
    <x v="60"/>
    <d v="2019-03-24T01:25:18"/>
    <x v="7"/>
    <x v="1"/>
    <x v="2"/>
    <m/>
    <n v="1"/>
    <m/>
    <s v="Password"/>
  </r>
  <r>
    <s v="OUR COMPANY"/>
    <x v="63"/>
    <x v="60"/>
    <d v="2019-03-24T17:09:39"/>
    <x v="7"/>
    <x v="386"/>
    <x v="310"/>
    <m/>
    <n v="1"/>
    <m/>
    <s v="Password"/>
  </r>
  <r>
    <s v="OUR COMPANY"/>
    <x v="63"/>
    <x v="60"/>
    <d v="2019-03-25T02:00:14"/>
    <x v="6"/>
    <x v="1"/>
    <x v="2"/>
    <m/>
    <n v="1"/>
    <m/>
    <s v="Password"/>
  </r>
  <r>
    <s v="OUR COMPANY"/>
    <x v="64"/>
    <x v="61"/>
    <d v="2019-03-01T00:40:42"/>
    <x v="12"/>
    <x v="1"/>
    <x v="261"/>
    <m/>
    <n v="1"/>
    <m/>
    <s v="Password"/>
  </r>
  <r>
    <s v="OUR COMPANY"/>
    <x v="64"/>
    <x v="61"/>
    <d v="2019-03-01T13:11:38"/>
    <x v="12"/>
    <x v="473"/>
    <x v="236"/>
    <m/>
    <n v="1"/>
    <m/>
    <s v="Password"/>
  </r>
  <r>
    <s v="OUR COMPANY"/>
    <x v="64"/>
    <x v="61"/>
    <d v="2019-03-02T02:00:26"/>
    <x v="13"/>
    <x v="1"/>
    <x v="2"/>
    <m/>
    <n v="1"/>
    <m/>
    <s v="Password"/>
  </r>
  <r>
    <s v="OUR COMPANY"/>
    <x v="64"/>
    <x v="61"/>
    <d v="2019-03-02T13:34:23"/>
    <x v="13"/>
    <x v="268"/>
    <x v="261"/>
    <m/>
    <n v="1"/>
    <m/>
    <s v="Password"/>
  </r>
  <r>
    <s v="OUR COMPANY"/>
    <x v="64"/>
    <x v="61"/>
    <d v="2019-03-03T01:57:36"/>
    <x v="14"/>
    <x v="1"/>
    <x v="2"/>
    <m/>
    <n v="1"/>
    <m/>
    <s v="Password"/>
  </r>
  <r>
    <s v="OUR COMPANY"/>
    <x v="64"/>
    <x v="61"/>
    <d v="2019-03-03T13:35:17"/>
    <x v="14"/>
    <x v="269"/>
    <x v="319"/>
    <m/>
    <n v="1"/>
    <m/>
    <s v="Password"/>
  </r>
  <r>
    <s v="OUR COMPANY"/>
    <x v="64"/>
    <x v="61"/>
    <d v="2019-03-04T02:26:33"/>
    <x v="28"/>
    <x v="1"/>
    <x v="2"/>
    <m/>
    <n v="1"/>
    <m/>
    <s v="Password"/>
  </r>
  <r>
    <s v="OUR COMPANY"/>
    <x v="64"/>
    <x v="61"/>
    <d v="2019-03-04T13:00:23"/>
    <x v="28"/>
    <x v="477"/>
    <x v="258"/>
    <m/>
    <n v="1"/>
    <m/>
    <s v="Password"/>
  </r>
  <r>
    <s v="OUR COMPANY"/>
    <x v="64"/>
    <x v="61"/>
    <d v="2019-03-05T02:00:05"/>
    <x v="15"/>
    <x v="1"/>
    <x v="2"/>
    <m/>
    <n v="1"/>
    <m/>
    <s v="Password"/>
  </r>
  <r>
    <s v="OUR COMPANY"/>
    <x v="64"/>
    <x v="61"/>
    <d v="2019-03-05T13:16:51"/>
    <x v="15"/>
    <x v="470"/>
    <x v="261"/>
    <m/>
    <n v="1"/>
    <m/>
    <s v="Password"/>
  </r>
  <r>
    <s v="OUR COMPANY"/>
    <x v="64"/>
    <x v="61"/>
    <d v="2019-03-06T03:01:09"/>
    <x v="16"/>
    <x v="1"/>
    <x v="2"/>
    <m/>
    <n v="1"/>
    <m/>
    <s v="Password"/>
  </r>
  <r>
    <s v="OUR COMPANY"/>
    <x v="64"/>
    <x v="61"/>
    <d v="2019-03-07T12:48:05"/>
    <x v="17"/>
    <x v="312"/>
    <x v="30"/>
    <m/>
    <n v="1"/>
    <m/>
    <s v="Password"/>
  </r>
  <r>
    <s v="OUR COMPANY"/>
    <x v="64"/>
    <x v="61"/>
    <d v="2019-03-08T02:00:07"/>
    <x v="18"/>
    <x v="1"/>
    <x v="2"/>
    <m/>
    <n v="1"/>
    <m/>
    <s v="Password"/>
  </r>
  <r>
    <s v="OUR COMPANY"/>
    <x v="64"/>
    <x v="61"/>
    <d v="2019-03-08T12:53:46"/>
    <x v="18"/>
    <x v="486"/>
    <x v="261"/>
    <m/>
    <n v="1"/>
    <m/>
    <s v="Password"/>
  </r>
  <r>
    <s v="OUR COMPANY"/>
    <x v="64"/>
    <x v="61"/>
    <d v="2019-03-09T02:08:00"/>
    <x v="19"/>
    <x v="1"/>
    <x v="2"/>
    <m/>
    <n v="1"/>
    <m/>
    <s v="Password"/>
  </r>
  <r>
    <s v="OUR COMPANY"/>
    <x v="64"/>
    <x v="61"/>
    <d v="2019-03-09T13:03:36"/>
    <x v="19"/>
    <x v="476"/>
    <x v="275"/>
    <m/>
    <n v="1"/>
    <m/>
    <s v="Password"/>
  </r>
  <r>
    <s v="OUR COMPANY"/>
    <x v="64"/>
    <x v="61"/>
    <d v="2019-03-10T02:05:29"/>
    <x v="20"/>
    <x v="1"/>
    <x v="2"/>
    <m/>
    <n v="1"/>
    <m/>
    <s v="Password"/>
  </r>
  <r>
    <s v="OUR COMPANY"/>
    <x v="64"/>
    <x v="61"/>
    <d v="2019-03-10T12:58:39"/>
    <x v="20"/>
    <x v="344"/>
    <x v="404"/>
    <m/>
    <n v="1"/>
    <m/>
    <s v="Password"/>
  </r>
  <r>
    <s v="OUR COMPANY"/>
    <x v="64"/>
    <x v="61"/>
    <d v="2019-03-11T02:56:51"/>
    <x v="21"/>
    <x v="1"/>
    <x v="2"/>
    <m/>
    <n v="1"/>
    <m/>
    <s v="Password"/>
  </r>
  <r>
    <s v="OUR COMPANY"/>
    <x v="64"/>
    <x v="61"/>
    <d v="2019-03-11T13:12:38"/>
    <x v="21"/>
    <x v="487"/>
    <x v="14"/>
    <m/>
    <n v="1"/>
    <m/>
    <s v="Password"/>
  </r>
  <r>
    <s v="OUR COMPANY"/>
    <x v="64"/>
    <x v="61"/>
    <d v="2019-03-12T02:02:27"/>
    <x v="22"/>
    <x v="1"/>
    <x v="2"/>
    <m/>
    <n v="1"/>
    <m/>
    <s v="Password"/>
  </r>
  <r>
    <s v="OUR COMPANY"/>
    <x v="64"/>
    <x v="61"/>
    <d v="2019-03-12T13:02:52"/>
    <x v="22"/>
    <x v="424"/>
    <x v="401"/>
    <m/>
    <n v="1"/>
    <m/>
    <s v="Password"/>
  </r>
  <r>
    <s v="OUR COMPANY"/>
    <x v="64"/>
    <x v="61"/>
    <d v="2019-03-13T01:37:01"/>
    <x v="23"/>
    <x v="1"/>
    <x v="2"/>
    <m/>
    <n v="1"/>
    <m/>
    <s v="Password"/>
  </r>
  <r>
    <s v="OUR COMPANY"/>
    <x v="64"/>
    <x v="61"/>
    <d v="2019-03-14T13:48:16"/>
    <x v="24"/>
    <x v="352"/>
    <x v="323"/>
    <m/>
    <n v="1"/>
    <m/>
    <s v="Password"/>
  </r>
  <r>
    <s v="OUR COMPANY"/>
    <x v="64"/>
    <x v="61"/>
    <d v="2019-03-15T02:00:58"/>
    <x v="25"/>
    <x v="1"/>
    <x v="2"/>
    <m/>
    <n v="1"/>
    <m/>
    <s v="Password"/>
  </r>
  <r>
    <s v="OUR COMPANY"/>
    <x v="64"/>
    <x v="61"/>
    <d v="2019-03-15T12:03:54"/>
    <x v="25"/>
    <x v="165"/>
    <x v="261"/>
    <m/>
    <n v="1"/>
    <m/>
    <s v="Password"/>
  </r>
  <r>
    <s v="OUR COMPANY"/>
    <x v="64"/>
    <x v="61"/>
    <d v="2019-03-16T01:58:32"/>
    <x v="26"/>
    <x v="1"/>
    <x v="2"/>
    <m/>
    <n v="1"/>
    <m/>
    <s v="Password"/>
  </r>
  <r>
    <s v="OUR COMPANY"/>
    <x v="64"/>
    <x v="61"/>
    <d v="2019-03-16T12:54:22"/>
    <x v="26"/>
    <x v="474"/>
    <x v="268"/>
    <m/>
    <n v="1"/>
    <m/>
    <s v="Password"/>
  </r>
  <r>
    <s v="OUR COMPANY"/>
    <x v="64"/>
    <x v="61"/>
    <d v="2019-03-17T01:56:05"/>
    <x v="27"/>
    <x v="1"/>
    <x v="2"/>
    <m/>
    <n v="1"/>
    <m/>
    <s v="Password"/>
  </r>
  <r>
    <s v="OUR COMPANY"/>
    <x v="64"/>
    <x v="61"/>
    <d v="2019-03-18T12:54:31"/>
    <x v="0"/>
    <x v="474"/>
    <x v="198"/>
    <m/>
    <n v="1"/>
    <m/>
    <s v="Password"/>
  </r>
  <r>
    <s v="OUR COMPANY"/>
    <x v="64"/>
    <x v="61"/>
    <d v="2019-03-19T01:30:04"/>
    <x v="1"/>
    <x v="1"/>
    <x v="2"/>
    <m/>
    <n v="1"/>
    <m/>
    <s v="Password"/>
  </r>
  <r>
    <s v="OUR COMPANY"/>
    <x v="64"/>
    <x v="61"/>
    <d v="2019-03-19T13:18:11"/>
    <x v="1"/>
    <x v="272"/>
    <x v="172"/>
    <m/>
    <n v="1"/>
    <m/>
    <s v="Password"/>
  </r>
  <r>
    <s v="OUR COMPANY"/>
    <x v="64"/>
    <x v="61"/>
    <d v="2019-03-20T01:37:03"/>
    <x v="2"/>
    <x v="1"/>
    <x v="2"/>
    <m/>
    <n v="1"/>
    <m/>
    <s v="Password"/>
  </r>
  <r>
    <s v="OUR COMPANY"/>
    <x v="64"/>
    <x v="61"/>
    <d v="2019-03-21T12:54:47"/>
    <x v="3"/>
    <x v="474"/>
    <x v="323"/>
    <m/>
    <n v="1"/>
    <m/>
    <s v="Password"/>
  </r>
  <r>
    <s v="OUR COMPANY"/>
    <x v="64"/>
    <x v="61"/>
    <d v="2019-03-22T01:35:25"/>
    <x v="4"/>
    <x v="1"/>
    <x v="2"/>
    <m/>
    <n v="1"/>
    <m/>
    <s v="Password"/>
  </r>
  <r>
    <s v="OUR COMPANY"/>
    <x v="64"/>
    <x v="61"/>
    <d v="2019-03-22T13:53:35"/>
    <x v="4"/>
    <x v="454"/>
    <x v="405"/>
    <m/>
    <n v="1"/>
    <m/>
    <s v="Password"/>
  </r>
  <r>
    <s v="OUR COMPANY"/>
    <x v="64"/>
    <x v="61"/>
    <d v="2019-03-23T02:49:56"/>
    <x v="5"/>
    <x v="1"/>
    <x v="2"/>
    <m/>
    <n v="1"/>
    <m/>
    <s v="Password"/>
  </r>
  <r>
    <s v="OUR COMPANY"/>
    <x v="64"/>
    <x v="61"/>
    <d v="2019-03-23T12:48:08"/>
    <x v="5"/>
    <x v="312"/>
    <x v="406"/>
    <m/>
    <n v="1"/>
    <m/>
    <s v="Password"/>
  </r>
  <r>
    <s v="OUR COMPANY"/>
    <x v="64"/>
    <x v="61"/>
    <d v="2019-03-24T01:19:51"/>
    <x v="7"/>
    <x v="1"/>
    <x v="2"/>
    <m/>
    <n v="1"/>
    <m/>
    <s v="Password"/>
  </r>
  <r>
    <s v="OUR COMPANY"/>
    <x v="64"/>
    <x v="61"/>
    <d v="2019-03-24T13:37:43"/>
    <x v="7"/>
    <x v="488"/>
    <x v="247"/>
    <m/>
    <n v="1"/>
    <m/>
    <s v="Password"/>
  </r>
  <r>
    <s v="OUR COMPANY"/>
    <x v="64"/>
    <x v="61"/>
    <d v="2019-03-25T01:22:48"/>
    <x v="6"/>
    <x v="1"/>
    <x v="2"/>
    <m/>
    <n v="1"/>
    <m/>
    <s v="Password"/>
  </r>
  <r>
    <s v="OUR COMPANY"/>
    <x v="65"/>
    <x v="62"/>
    <d v="2019-03-02T11:42:43"/>
    <x v="13"/>
    <x v="1"/>
    <x v="262"/>
    <m/>
    <n v="1"/>
    <m/>
    <s v="Password"/>
  </r>
  <r>
    <s v="OUR COMPANY"/>
    <x v="65"/>
    <x v="62"/>
    <d v="2019-03-02T23:00:47"/>
    <x v="13"/>
    <x v="489"/>
    <x v="407"/>
    <m/>
    <n v="1"/>
    <m/>
    <s v="Password"/>
  </r>
  <r>
    <s v="OUR COMPANY"/>
    <x v="65"/>
    <x v="62"/>
    <d v="2019-03-03T11:47:04"/>
    <x v="14"/>
    <x v="1"/>
    <x v="2"/>
    <m/>
    <n v="1"/>
    <m/>
    <s v="Password"/>
  </r>
  <r>
    <s v="OUR COMPANY"/>
    <x v="65"/>
    <x v="62"/>
    <d v="2019-03-03T22:22:49"/>
    <x v="14"/>
    <x v="490"/>
    <x v="160"/>
    <m/>
    <n v="1"/>
    <m/>
    <s v="Password"/>
  </r>
  <r>
    <s v="OUR COMPANY"/>
    <x v="65"/>
    <x v="62"/>
    <d v="2019-03-04T11:59:29"/>
    <x v="28"/>
    <x v="1"/>
    <x v="2"/>
    <m/>
    <n v="1"/>
    <m/>
    <s v="Password"/>
  </r>
  <r>
    <s v="OUR COMPANY"/>
    <x v="65"/>
    <x v="62"/>
    <d v="2019-03-04T22:12:45"/>
    <x v="28"/>
    <x v="48"/>
    <x v="281"/>
    <m/>
    <n v="1"/>
    <m/>
    <s v="Password"/>
  </r>
  <r>
    <s v="OUR COMPANY"/>
    <x v="65"/>
    <x v="62"/>
    <d v="2019-03-05T11:51:12"/>
    <x v="15"/>
    <x v="1"/>
    <x v="2"/>
    <m/>
    <n v="1"/>
    <m/>
    <s v="Password"/>
  </r>
  <r>
    <s v="OUR COMPANY"/>
    <x v="65"/>
    <x v="62"/>
    <d v="2019-03-06T00:03:35"/>
    <x v="16"/>
    <x v="1"/>
    <x v="74"/>
    <m/>
    <n v="1"/>
    <m/>
    <s v="Password"/>
  </r>
  <r>
    <s v="OUR COMPANY"/>
    <x v="65"/>
    <x v="62"/>
    <d v="2019-03-06T11:49:50"/>
    <x v="16"/>
    <x v="1"/>
    <x v="81"/>
    <m/>
    <n v="1"/>
    <m/>
    <s v="Password"/>
  </r>
  <r>
    <s v="OUR COMPANY"/>
    <x v="65"/>
    <x v="62"/>
    <d v="2019-03-06T22:18:01"/>
    <x v="16"/>
    <x v="491"/>
    <x v="80"/>
    <m/>
    <n v="1"/>
    <m/>
    <s v="Password"/>
  </r>
  <r>
    <s v="OUR COMPANY"/>
    <x v="65"/>
    <x v="62"/>
    <d v="2019-03-08T11:52:43"/>
    <x v="18"/>
    <x v="1"/>
    <x v="2"/>
    <m/>
    <n v="1"/>
    <m/>
    <s v="Password"/>
  </r>
  <r>
    <s v="OUR COMPANY"/>
    <x v="65"/>
    <x v="62"/>
    <d v="2019-03-09T00:14:51"/>
    <x v="19"/>
    <x v="1"/>
    <x v="99"/>
    <m/>
    <n v="1"/>
    <m/>
    <s v="Password"/>
  </r>
  <r>
    <s v="OUR COMPANY"/>
    <x v="65"/>
    <x v="62"/>
    <d v="2019-03-09T16:55:38"/>
    <x v="19"/>
    <x v="293"/>
    <x v="277"/>
    <m/>
    <n v="1"/>
    <m/>
    <s v="Password"/>
  </r>
  <r>
    <s v="OUR COMPANY"/>
    <x v="65"/>
    <x v="62"/>
    <d v="2019-03-10T03:03:48"/>
    <x v="20"/>
    <x v="1"/>
    <x v="2"/>
    <m/>
    <n v="1"/>
    <m/>
    <s v="Password"/>
  </r>
  <r>
    <s v="OUR COMPANY"/>
    <x v="65"/>
    <x v="62"/>
    <d v="2019-03-10T16:45:48"/>
    <x v="20"/>
    <x v="152"/>
    <x v="145"/>
    <m/>
    <n v="1"/>
    <m/>
    <s v="Password"/>
  </r>
  <r>
    <s v="OUR COMPANY"/>
    <x v="65"/>
    <x v="62"/>
    <d v="2019-03-11T02:52:14"/>
    <x v="21"/>
    <x v="1"/>
    <x v="2"/>
    <m/>
    <n v="1"/>
    <m/>
    <s v="Password"/>
  </r>
  <r>
    <s v="OUR COMPANY"/>
    <x v="65"/>
    <x v="62"/>
    <d v="2019-03-11T16:54:50"/>
    <x v="21"/>
    <x v="146"/>
    <x v="167"/>
    <m/>
    <n v="1"/>
    <m/>
    <s v="Password"/>
  </r>
  <r>
    <s v="OUR COMPANY"/>
    <x v="65"/>
    <x v="62"/>
    <d v="2019-03-12T02:59:31"/>
    <x v="22"/>
    <x v="1"/>
    <x v="2"/>
    <m/>
    <n v="1"/>
    <m/>
    <s v="Password"/>
  </r>
  <r>
    <s v="OUR COMPANY"/>
    <x v="65"/>
    <x v="62"/>
    <d v="2019-03-12T17:04:40"/>
    <x v="22"/>
    <x v="92"/>
    <x v="77"/>
    <m/>
    <n v="1"/>
    <m/>
    <s v="Password"/>
  </r>
  <r>
    <s v="OUR COMPANY"/>
    <x v="65"/>
    <x v="62"/>
    <d v="2019-03-13T03:01:21"/>
    <x v="23"/>
    <x v="1"/>
    <x v="2"/>
    <m/>
    <n v="1"/>
    <m/>
    <s v="Password"/>
  </r>
  <r>
    <s v="OUR COMPANY"/>
    <x v="65"/>
    <x v="62"/>
    <d v="2019-03-13T16:57:38"/>
    <x v="23"/>
    <x v="455"/>
    <x v="30"/>
    <m/>
    <n v="1"/>
    <m/>
    <s v="Password"/>
  </r>
  <r>
    <s v="OUR COMPANY"/>
    <x v="65"/>
    <x v="62"/>
    <d v="2019-03-14T03:03:48"/>
    <x v="24"/>
    <x v="1"/>
    <x v="2"/>
    <m/>
    <n v="1"/>
    <m/>
    <s v="Password"/>
  </r>
  <r>
    <s v="OUR COMPANY"/>
    <x v="65"/>
    <x v="62"/>
    <d v="2019-03-14T16:45:43"/>
    <x v="24"/>
    <x v="152"/>
    <x v="145"/>
    <m/>
    <n v="1"/>
    <m/>
    <s v="Password"/>
  </r>
  <r>
    <s v="OUR COMPANY"/>
    <x v="65"/>
    <x v="62"/>
    <d v="2019-03-15T03:00:12"/>
    <x v="25"/>
    <x v="1"/>
    <x v="2"/>
    <m/>
    <n v="1"/>
    <m/>
    <s v="Password"/>
  </r>
  <r>
    <s v="OUR COMPANY"/>
    <x v="65"/>
    <x v="62"/>
    <d v="2019-03-15T16:57:36"/>
    <x v="25"/>
    <x v="455"/>
    <x v="148"/>
    <m/>
    <n v="1"/>
    <m/>
    <s v="Password"/>
  </r>
  <r>
    <s v="OUR COMPANY"/>
    <x v="65"/>
    <x v="62"/>
    <d v="2019-03-16T03:00:57"/>
    <x v="26"/>
    <x v="1"/>
    <x v="2"/>
    <m/>
    <n v="1"/>
    <m/>
    <s v="Password"/>
  </r>
  <r>
    <s v="OUR COMPANY"/>
    <x v="65"/>
    <x v="62"/>
    <d v="2019-03-16T14:39:59"/>
    <x v="26"/>
    <x v="492"/>
    <x v="148"/>
    <m/>
    <n v="1"/>
    <m/>
    <s v="Password"/>
  </r>
  <r>
    <s v="OUR COMPANY"/>
    <x v="65"/>
    <x v="62"/>
    <d v="2019-03-17T16:57:48"/>
    <x v="27"/>
    <x v="455"/>
    <x v="2"/>
    <m/>
    <n v="1"/>
    <m/>
    <s v="Password"/>
  </r>
  <r>
    <s v="OUR COMPANY"/>
    <x v="65"/>
    <x v="62"/>
    <d v="2019-03-18T03:01:09"/>
    <x v="0"/>
    <x v="1"/>
    <x v="2"/>
    <m/>
    <n v="1"/>
    <m/>
    <s v="Password"/>
  </r>
  <r>
    <s v="OUR COMPANY"/>
    <x v="65"/>
    <x v="62"/>
    <d v="2019-03-18T17:00:56"/>
    <x v="0"/>
    <x v="100"/>
    <x v="30"/>
    <m/>
    <n v="1"/>
    <m/>
    <s v="Password"/>
  </r>
  <r>
    <s v="OUR COMPANY"/>
    <x v="65"/>
    <x v="62"/>
    <d v="2019-03-19T02:55:48"/>
    <x v="1"/>
    <x v="1"/>
    <x v="2"/>
    <m/>
    <n v="1"/>
    <m/>
    <s v="Password"/>
  </r>
  <r>
    <s v="OUR COMPANY"/>
    <x v="65"/>
    <x v="62"/>
    <d v="2019-03-19T16:49:11"/>
    <x v="1"/>
    <x v="149"/>
    <x v="101"/>
    <m/>
    <n v="1"/>
    <m/>
    <s v="Password"/>
  </r>
  <r>
    <s v="OUR COMPANY"/>
    <x v="65"/>
    <x v="62"/>
    <d v="2019-03-20T03:01:03"/>
    <x v="2"/>
    <x v="1"/>
    <x v="2"/>
    <m/>
    <n v="1"/>
    <m/>
    <s v="Password"/>
  </r>
  <r>
    <s v="OUR COMPANY"/>
    <x v="65"/>
    <x v="62"/>
    <d v="2019-03-20T16:50:49"/>
    <x v="2"/>
    <x v="159"/>
    <x v="30"/>
    <m/>
    <n v="1"/>
    <m/>
    <s v="Password"/>
  </r>
  <r>
    <s v="OUR COMPANY"/>
    <x v="65"/>
    <x v="62"/>
    <d v="2019-03-21T02:44:33"/>
    <x v="3"/>
    <x v="1"/>
    <x v="2"/>
    <m/>
    <n v="1"/>
    <m/>
    <s v="Password"/>
  </r>
  <r>
    <s v="OUR COMPANY"/>
    <x v="65"/>
    <x v="62"/>
    <d v="2019-03-22T16:53:43"/>
    <x v="4"/>
    <x v="154"/>
    <x v="408"/>
    <m/>
    <n v="1"/>
    <m/>
    <s v="Password"/>
  </r>
  <r>
    <s v="OUR COMPANY"/>
    <x v="65"/>
    <x v="62"/>
    <d v="2019-03-23T03:01:57"/>
    <x v="5"/>
    <x v="1"/>
    <x v="2"/>
    <m/>
    <n v="1"/>
    <m/>
    <s v="Password"/>
  </r>
  <r>
    <s v="OUR COMPANY"/>
    <x v="65"/>
    <x v="62"/>
    <d v="2019-03-23T16:44:03"/>
    <x v="5"/>
    <x v="461"/>
    <x v="30"/>
    <m/>
    <n v="1"/>
    <m/>
    <s v="Password"/>
  </r>
  <r>
    <s v="OUR COMPANY"/>
    <x v="65"/>
    <x v="62"/>
    <d v="2019-03-24T03:00:12"/>
    <x v="7"/>
    <x v="1"/>
    <x v="2"/>
    <m/>
    <n v="1"/>
    <m/>
    <s v="Password"/>
  </r>
  <r>
    <s v="OUR COMPANY"/>
    <x v="65"/>
    <x v="62"/>
    <d v="2019-03-24T16:54:36"/>
    <x v="7"/>
    <x v="146"/>
    <x v="148"/>
    <m/>
    <n v="1"/>
    <m/>
    <s v="Password"/>
  </r>
  <r>
    <s v="OUR COMPANY"/>
    <x v="65"/>
    <x v="62"/>
    <d v="2019-03-25T03:00:15"/>
    <x v="6"/>
    <x v="1"/>
    <x v="2"/>
    <m/>
    <n v="1"/>
    <m/>
    <s v="Password"/>
  </r>
  <r>
    <s v="OUR COMPANY"/>
    <x v="66"/>
    <x v="63"/>
    <d v="2019-03-02T09:06:00"/>
    <x v="13"/>
    <x v="1"/>
    <x v="148"/>
    <m/>
    <n v="1"/>
    <m/>
    <s v="Password"/>
  </r>
  <r>
    <s v="OUR COMPANY"/>
    <x v="66"/>
    <x v="63"/>
    <d v="2019-03-02T21:06:41"/>
    <x v="13"/>
    <x v="171"/>
    <x v="286"/>
    <m/>
    <n v="1"/>
    <m/>
    <s v="Password"/>
  </r>
  <r>
    <s v="OUR COMPANY"/>
    <x v="66"/>
    <x v="63"/>
    <d v="2019-03-03T09:21:03"/>
    <x v="14"/>
    <x v="1"/>
    <x v="2"/>
    <m/>
    <n v="1"/>
    <m/>
    <s v="Password"/>
  </r>
  <r>
    <s v="OUR COMPANY"/>
    <x v="66"/>
    <x v="63"/>
    <d v="2019-03-03T21:09:18"/>
    <x v="14"/>
    <x v="216"/>
    <x v="409"/>
    <m/>
    <n v="1"/>
    <m/>
    <s v="Password"/>
  </r>
  <r>
    <s v="OUR COMPANY"/>
    <x v="66"/>
    <x v="63"/>
    <d v="2019-03-04T09:04:42"/>
    <x v="28"/>
    <x v="1"/>
    <x v="2"/>
    <m/>
    <n v="1"/>
    <m/>
    <s v="Password"/>
  </r>
  <r>
    <s v="OUR COMPANY"/>
    <x v="66"/>
    <x v="63"/>
    <d v="2019-03-04T22:03:56"/>
    <x v="28"/>
    <x v="493"/>
    <x v="5"/>
    <m/>
    <n v="1"/>
    <m/>
    <s v="Password"/>
  </r>
  <r>
    <s v="OUR COMPANY"/>
    <x v="66"/>
    <x v="63"/>
    <d v="2019-03-05T13:06:30"/>
    <x v="15"/>
    <x v="164"/>
    <x v="2"/>
    <m/>
    <n v="1"/>
    <m/>
    <s v="Password"/>
  </r>
  <r>
    <s v="OUR COMPANY"/>
    <x v="66"/>
    <x v="63"/>
    <d v="2019-03-05T22:57:44"/>
    <x v="15"/>
    <x v="494"/>
    <x v="2"/>
    <m/>
    <n v="1"/>
    <m/>
    <s v="Password"/>
  </r>
  <r>
    <s v="OUR COMPANY"/>
    <x v="66"/>
    <x v="63"/>
    <d v="2019-03-06T08:57:22"/>
    <x v="16"/>
    <x v="1"/>
    <x v="2"/>
    <m/>
    <n v="1"/>
    <m/>
    <s v="Password"/>
  </r>
  <r>
    <s v="OUR COMPANY"/>
    <x v="66"/>
    <x v="63"/>
    <d v="2019-03-06T21:55:12"/>
    <x v="16"/>
    <x v="495"/>
    <x v="213"/>
    <m/>
    <n v="1"/>
    <m/>
    <s v="Password"/>
  </r>
  <r>
    <s v="OUR COMPANY"/>
    <x v="66"/>
    <x v="63"/>
    <d v="2019-03-07T08:54:08"/>
    <x v="17"/>
    <x v="1"/>
    <x v="2"/>
    <m/>
    <n v="1"/>
    <m/>
    <s v="Password"/>
  </r>
  <r>
    <s v="OUR COMPANY"/>
    <x v="66"/>
    <x v="63"/>
    <d v="2019-03-07T21:15:57"/>
    <x v="17"/>
    <x v="496"/>
    <x v="410"/>
    <m/>
    <n v="1"/>
    <m/>
    <s v="Password"/>
  </r>
  <r>
    <s v="OUR COMPANY"/>
    <x v="66"/>
    <x v="63"/>
    <d v="2019-03-08T09:10:54"/>
    <x v="18"/>
    <x v="1"/>
    <x v="2"/>
    <m/>
    <n v="1"/>
    <m/>
    <s v="Password"/>
  </r>
  <r>
    <s v="OUR COMPANY"/>
    <x v="66"/>
    <x v="63"/>
    <d v="2019-03-08T21:47:39"/>
    <x v="18"/>
    <x v="497"/>
    <x v="411"/>
    <m/>
    <n v="1"/>
    <m/>
    <s v="Password"/>
  </r>
  <r>
    <s v="OUR COMPANY"/>
    <x v="66"/>
    <x v="63"/>
    <d v="2019-03-09T08:57:40"/>
    <x v="19"/>
    <x v="1"/>
    <x v="2"/>
    <m/>
    <n v="1"/>
    <m/>
    <s v="Password"/>
  </r>
  <r>
    <s v="OUR COMPANY"/>
    <x v="66"/>
    <x v="63"/>
    <d v="2019-03-09T21:17:30"/>
    <x v="19"/>
    <x v="299"/>
    <x v="213"/>
    <m/>
    <n v="1"/>
    <m/>
    <s v="Password"/>
  </r>
  <r>
    <s v="OUR COMPANY"/>
    <x v="66"/>
    <x v="63"/>
    <d v="2019-03-10T09:16:41"/>
    <x v="20"/>
    <x v="1"/>
    <x v="2"/>
    <m/>
    <n v="1"/>
    <m/>
    <s v="Password"/>
  </r>
  <r>
    <s v="OUR COMPANY"/>
    <x v="66"/>
    <x v="63"/>
    <d v="2019-03-10T21:06:07"/>
    <x v="20"/>
    <x v="171"/>
    <x v="150"/>
    <m/>
    <n v="1"/>
    <m/>
    <s v="Password"/>
  </r>
  <r>
    <s v="OUR COMPANY"/>
    <x v="66"/>
    <x v="63"/>
    <d v="2019-03-11T09:09:17"/>
    <x v="21"/>
    <x v="1"/>
    <x v="2"/>
    <m/>
    <n v="1"/>
    <m/>
    <s v="Password"/>
  </r>
  <r>
    <s v="OUR COMPANY"/>
    <x v="66"/>
    <x v="63"/>
    <d v="2019-03-11T20:05:06"/>
    <x v="21"/>
    <x v="134"/>
    <x v="154"/>
    <m/>
    <n v="1"/>
    <m/>
    <s v="Password"/>
  </r>
  <r>
    <s v="OUR COMPANY"/>
    <x v="66"/>
    <x v="63"/>
    <d v="2019-03-12T09:07:53"/>
    <x v="22"/>
    <x v="1"/>
    <x v="2"/>
    <m/>
    <n v="1"/>
    <m/>
    <s v="Password"/>
  </r>
  <r>
    <s v="OUR COMPANY"/>
    <x v="66"/>
    <x v="63"/>
    <d v="2019-03-12T21:09:07"/>
    <x v="22"/>
    <x v="216"/>
    <x v="412"/>
    <m/>
    <n v="1"/>
    <m/>
    <s v="Password"/>
  </r>
  <r>
    <s v="OUR COMPANY"/>
    <x v="66"/>
    <x v="63"/>
    <d v="2019-03-13T09:21:37"/>
    <x v="23"/>
    <x v="1"/>
    <x v="2"/>
    <m/>
    <n v="1"/>
    <m/>
    <s v="Password"/>
  </r>
  <r>
    <s v="OUR COMPANY"/>
    <x v="66"/>
    <x v="63"/>
    <d v="2019-03-13T20:49:22"/>
    <x v="23"/>
    <x v="498"/>
    <x v="409"/>
    <m/>
    <n v="1"/>
    <m/>
    <s v="Password"/>
  </r>
  <r>
    <s v="OUR COMPANY"/>
    <x v="66"/>
    <x v="63"/>
    <d v="2019-03-14T09:04:21"/>
    <x v="24"/>
    <x v="1"/>
    <x v="2"/>
    <m/>
    <n v="1"/>
    <m/>
    <s v="Password"/>
  </r>
  <r>
    <s v="OUR COMPANY"/>
    <x v="66"/>
    <x v="63"/>
    <d v="2019-03-14T21:00:11"/>
    <x v="24"/>
    <x v="207"/>
    <x v="5"/>
    <m/>
    <n v="1"/>
    <m/>
    <s v="Password"/>
  </r>
  <r>
    <s v="OUR COMPANY"/>
    <x v="66"/>
    <x v="63"/>
    <d v="2019-03-15T09:06:19"/>
    <x v="25"/>
    <x v="1"/>
    <x v="2"/>
    <m/>
    <n v="1"/>
    <m/>
    <s v="Password"/>
  </r>
  <r>
    <s v="OUR COMPANY"/>
    <x v="66"/>
    <x v="63"/>
    <d v="2019-03-15T21:21:47"/>
    <x v="25"/>
    <x v="21"/>
    <x v="286"/>
    <m/>
    <n v="1"/>
    <m/>
    <s v="Password"/>
  </r>
  <r>
    <s v="OUR COMPANY"/>
    <x v="66"/>
    <x v="63"/>
    <d v="2019-03-16T09:10:37"/>
    <x v="26"/>
    <x v="1"/>
    <x v="2"/>
    <m/>
    <n v="1"/>
    <m/>
    <s v="Password"/>
  </r>
  <r>
    <s v="OUR COMPANY"/>
    <x v="66"/>
    <x v="63"/>
    <d v="2019-03-16T20:45:30"/>
    <x v="26"/>
    <x v="296"/>
    <x v="411"/>
    <m/>
    <n v="1"/>
    <m/>
    <s v="Password"/>
  </r>
  <r>
    <s v="OUR COMPANY"/>
    <x v="66"/>
    <x v="63"/>
    <d v="2019-03-18T09:10:47"/>
    <x v="0"/>
    <x v="1"/>
    <x v="2"/>
    <m/>
    <n v="1"/>
    <m/>
    <s v="Password"/>
  </r>
  <r>
    <s v="OUR COMPANY"/>
    <x v="66"/>
    <x v="63"/>
    <d v="2019-03-18T21:00:06"/>
    <x v="0"/>
    <x v="207"/>
    <x v="411"/>
    <m/>
    <n v="1"/>
    <m/>
    <s v="Password"/>
  </r>
  <r>
    <s v="OUR COMPANY"/>
    <x v="66"/>
    <x v="63"/>
    <d v="2019-03-19T08:58:49"/>
    <x v="1"/>
    <x v="1"/>
    <x v="2"/>
    <m/>
    <n v="1"/>
    <m/>
    <s v="Password"/>
  </r>
  <r>
    <s v="OUR COMPANY"/>
    <x v="66"/>
    <x v="63"/>
    <d v="2019-03-19T20:47:47"/>
    <x v="1"/>
    <x v="499"/>
    <x v="226"/>
    <m/>
    <n v="1"/>
    <m/>
    <s v="Password"/>
  </r>
  <r>
    <s v="OUR COMPANY"/>
    <x v="66"/>
    <x v="63"/>
    <d v="2019-03-20T09:06:21"/>
    <x v="2"/>
    <x v="1"/>
    <x v="2"/>
    <m/>
    <n v="1"/>
    <m/>
    <s v="Password"/>
  </r>
  <r>
    <s v="OUR COMPANY"/>
    <x v="66"/>
    <x v="63"/>
    <d v="2019-03-21T09:04:48"/>
    <x v="3"/>
    <x v="1"/>
    <x v="286"/>
    <m/>
    <n v="1"/>
    <m/>
    <s v="Password"/>
  </r>
  <r>
    <s v="OUR COMPANY"/>
    <x v="66"/>
    <x v="63"/>
    <d v="2019-03-22T09:05:58"/>
    <x v="4"/>
    <x v="1"/>
    <x v="5"/>
    <m/>
    <n v="1"/>
    <m/>
    <s v="Password"/>
  </r>
  <r>
    <s v="OUR COMPANY"/>
    <x v="66"/>
    <x v="63"/>
    <d v="2019-03-22T20:19:48"/>
    <x v="4"/>
    <x v="43"/>
    <x v="6"/>
    <m/>
    <n v="1"/>
    <m/>
    <s v="Password"/>
  </r>
  <r>
    <s v="OUR COMPANY"/>
    <x v="66"/>
    <x v="63"/>
    <d v="2019-03-23T09:06:05"/>
    <x v="5"/>
    <x v="1"/>
    <x v="2"/>
    <m/>
    <n v="1"/>
    <m/>
    <s v="Password"/>
  </r>
  <r>
    <s v="OUR COMPANY"/>
    <x v="66"/>
    <x v="63"/>
    <d v="2019-03-23T23:31:16"/>
    <x v="5"/>
    <x v="500"/>
    <x v="286"/>
    <m/>
    <n v="1"/>
    <m/>
    <s v="Password"/>
  </r>
  <r>
    <s v="OUR COMPANY"/>
    <x v="66"/>
    <x v="63"/>
    <d v="2019-03-24T09:13:35"/>
    <x v="7"/>
    <x v="1"/>
    <x v="2"/>
    <m/>
    <n v="1"/>
    <m/>
    <s v="Password"/>
  </r>
  <r>
    <s v="OUR COMPANY"/>
    <x v="66"/>
    <x v="63"/>
    <d v="2019-03-24T18:17:55"/>
    <x v="7"/>
    <x v="483"/>
    <x v="4"/>
    <m/>
    <n v="1"/>
    <m/>
    <s v="Password"/>
  </r>
  <r>
    <s v="OUR COMPANY"/>
    <x v="66"/>
    <x v="63"/>
    <d v="2019-03-25T09:14:04"/>
    <x v="6"/>
    <x v="1"/>
    <x v="2"/>
    <m/>
    <n v="1"/>
    <m/>
    <s v="Password"/>
  </r>
  <r>
    <s v="OUR COMPANY"/>
    <x v="67"/>
    <x v="64"/>
    <d v="2019-03-04T08:59:04"/>
    <x v="28"/>
    <x v="1"/>
    <x v="209"/>
    <m/>
    <n v="1"/>
    <m/>
    <s v="Password"/>
  </r>
  <r>
    <s v="OUR COMPANY"/>
    <x v="67"/>
    <x v="64"/>
    <d v="2019-03-04T21:02:06"/>
    <x v="28"/>
    <x v="4"/>
    <x v="155"/>
    <m/>
    <n v="1"/>
    <m/>
    <s v="Password"/>
  </r>
  <r>
    <s v="OUR COMPANY"/>
    <x v="67"/>
    <x v="64"/>
    <d v="2019-03-05T09:02:27"/>
    <x v="15"/>
    <x v="1"/>
    <x v="2"/>
    <m/>
    <n v="1"/>
    <m/>
    <s v="Password"/>
  </r>
  <r>
    <s v="OUR COMPANY"/>
    <x v="67"/>
    <x v="64"/>
    <d v="2019-03-05T21:01:41"/>
    <x v="15"/>
    <x v="85"/>
    <x v="280"/>
    <m/>
    <n v="1"/>
    <m/>
    <s v="Password"/>
  </r>
  <r>
    <s v="OUR COMPANY"/>
    <x v="67"/>
    <x v="64"/>
    <d v="2019-03-06T08:59:09"/>
    <x v="16"/>
    <x v="1"/>
    <x v="2"/>
    <m/>
    <n v="1"/>
    <m/>
    <s v="Password"/>
  </r>
  <r>
    <s v="OUR COMPANY"/>
    <x v="67"/>
    <x v="64"/>
    <d v="2019-03-06T21:11:44"/>
    <x v="16"/>
    <x v="467"/>
    <x v="155"/>
    <m/>
    <n v="1"/>
    <m/>
    <s v="Password"/>
  </r>
  <r>
    <s v="OUR COMPANY"/>
    <x v="67"/>
    <x v="64"/>
    <d v="2019-03-07T09:04:16"/>
    <x v="17"/>
    <x v="1"/>
    <x v="2"/>
    <m/>
    <n v="1"/>
    <m/>
    <s v="Password"/>
  </r>
  <r>
    <s v="OUR COMPANY"/>
    <x v="67"/>
    <x v="64"/>
    <d v="2019-03-07T21:02:37"/>
    <x v="17"/>
    <x v="4"/>
    <x v="5"/>
    <m/>
    <n v="1"/>
    <m/>
    <s v="Password"/>
  </r>
  <r>
    <s v="OUR COMPANY"/>
    <x v="67"/>
    <x v="64"/>
    <d v="2019-03-08T09:17:17"/>
    <x v="18"/>
    <x v="1"/>
    <x v="2"/>
    <m/>
    <n v="1"/>
    <m/>
    <s v="Password"/>
  </r>
  <r>
    <s v="OUR COMPANY"/>
    <x v="67"/>
    <x v="64"/>
    <d v="2019-03-08T21:02:51"/>
    <x v="18"/>
    <x v="4"/>
    <x v="383"/>
    <m/>
    <n v="1"/>
    <m/>
    <s v="Password"/>
  </r>
  <r>
    <s v="OUR COMPANY"/>
    <x v="67"/>
    <x v="64"/>
    <d v="2019-03-09T09:01:58"/>
    <x v="19"/>
    <x v="1"/>
    <x v="2"/>
    <m/>
    <n v="1"/>
    <m/>
    <s v="Password"/>
  </r>
  <r>
    <s v="OUR COMPANY"/>
    <x v="67"/>
    <x v="64"/>
    <d v="2019-03-09T21:11:41"/>
    <x v="19"/>
    <x v="467"/>
    <x v="279"/>
    <m/>
    <n v="1"/>
    <m/>
    <s v="Password"/>
  </r>
  <r>
    <s v="OUR COMPANY"/>
    <x v="67"/>
    <x v="64"/>
    <d v="2019-03-10T09:09:38"/>
    <x v="20"/>
    <x v="1"/>
    <x v="2"/>
    <m/>
    <n v="1"/>
    <m/>
    <s v="Password"/>
  </r>
  <r>
    <s v="OUR COMPANY"/>
    <x v="67"/>
    <x v="64"/>
    <d v="2019-03-10T21:17:12"/>
    <x v="20"/>
    <x v="299"/>
    <x v="154"/>
    <m/>
    <n v="1"/>
    <m/>
    <s v="Password"/>
  </r>
  <r>
    <s v="OUR COMPANY"/>
    <x v="67"/>
    <x v="64"/>
    <d v="2019-03-11T09:09:12"/>
    <x v="21"/>
    <x v="1"/>
    <x v="2"/>
    <m/>
    <n v="1"/>
    <m/>
    <s v="Password"/>
  </r>
  <r>
    <s v="OUR COMPANY"/>
    <x v="67"/>
    <x v="64"/>
    <d v="2019-03-11T21:12:10"/>
    <x v="21"/>
    <x v="53"/>
    <x v="154"/>
    <m/>
    <n v="1"/>
    <m/>
    <s v="Password"/>
  </r>
  <r>
    <s v="OUR COMPANY"/>
    <x v="67"/>
    <x v="64"/>
    <d v="2019-03-12T09:18:39"/>
    <x v="22"/>
    <x v="1"/>
    <x v="2"/>
    <m/>
    <n v="1"/>
    <m/>
    <s v="Password"/>
  </r>
  <r>
    <s v="OUR COMPANY"/>
    <x v="67"/>
    <x v="64"/>
    <d v="2019-03-12T21:01:03"/>
    <x v="22"/>
    <x v="85"/>
    <x v="355"/>
    <m/>
    <n v="1"/>
    <m/>
    <s v="Password"/>
  </r>
  <r>
    <s v="OUR COMPANY"/>
    <x v="67"/>
    <x v="64"/>
    <d v="2019-03-13T09:17:24"/>
    <x v="23"/>
    <x v="1"/>
    <x v="2"/>
    <m/>
    <n v="1"/>
    <m/>
    <s v="Password"/>
  </r>
  <r>
    <s v="OUR COMPANY"/>
    <x v="67"/>
    <x v="64"/>
    <d v="2019-03-13T21:05:51"/>
    <x v="23"/>
    <x v="210"/>
    <x v="383"/>
    <m/>
    <n v="1"/>
    <m/>
    <s v="Password"/>
  </r>
  <r>
    <s v="OUR COMPANY"/>
    <x v="67"/>
    <x v="64"/>
    <d v="2019-03-14T09:46:37"/>
    <x v="24"/>
    <x v="1"/>
    <x v="2"/>
    <m/>
    <n v="1"/>
    <m/>
    <s v="Password"/>
  </r>
  <r>
    <s v="OUR COMPANY"/>
    <x v="67"/>
    <x v="64"/>
    <d v="2019-03-14T21:31:06"/>
    <x v="24"/>
    <x v="139"/>
    <x v="208"/>
    <m/>
    <n v="1"/>
    <m/>
    <s v="Password"/>
  </r>
  <r>
    <s v="OUR COMPANY"/>
    <x v="67"/>
    <x v="64"/>
    <d v="2019-03-15T09:18:37"/>
    <x v="25"/>
    <x v="1"/>
    <x v="2"/>
    <m/>
    <n v="1"/>
    <m/>
    <s v="Password"/>
  </r>
  <r>
    <s v="OUR COMPANY"/>
    <x v="67"/>
    <x v="64"/>
    <d v="2019-03-15T21:30:55"/>
    <x v="25"/>
    <x v="223"/>
    <x v="355"/>
    <m/>
    <n v="1"/>
    <m/>
    <s v="Password"/>
  </r>
  <r>
    <s v="OUR COMPANY"/>
    <x v="67"/>
    <x v="64"/>
    <d v="2019-03-16T09:14:46"/>
    <x v="26"/>
    <x v="1"/>
    <x v="2"/>
    <m/>
    <n v="1"/>
    <m/>
    <s v="Password"/>
  </r>
  <r>
    <s v="OUR COMPANY"/>
    <x v="67"/>
    <x v="64"/>
    <d v="2019-03-16T21:09:49"/>
    <x v="26"/>
    <x v="216"/>
    <x v="209"/>
    <m/>
    <n v="1"/>
    <m/>
    <s v="Password"/>
  </r>
  <r>
    <s v="OUR COMPANY"/>
    <x v="67"/>
    <x v="64"/>
    <d v="2019-03-17T09:29:54"/>
    <x v="27"/>
    <x v="1"/>
    <x v="2"/>
    <m/>
    <n v="1"/>
    <m/>
    <s v="Password"/>
  </r>
  <r>
    <s v="OUR COMPANY"/>
    <x v="67"/>
    <x v="64"/>
    <d v="2019-03-17T21:21:45"/>
    <x v="27"/>
    <x v="21"/>
    <x v="38"/>
    <m/>
    <n v="1"/>
    <m/>
    <s v="Password"/>
  </r>
  <r>
    <s v="OUR COMPANY"/>
    <x v="67"/>
    <x v="64"/>
    <d v="2019-03-18T09:16:00"/>
    <x v="0"/>
    <x v="1"/>
    <x v="2"/>
    <m/>
    <n v="1"/>
    <m/>
    <s v="Password"/>
  </r>
  <r>
    <s v="OUR COMPANY"/>
    <x v="67"/>
    <x v="64"/>
    <d v="2019-03-18T23:06:24"/>
    <x v="0"/>
    <x v="8"/>
    <x v="150"/>
    <m/>
    <n v="1"/>
    <m/>
    <s v="Password"/>
  </r>
  <r>
    <s v="OUR COMPANY"/>
    <x v="67"/>
    <x v="64"/>
    <d v="2019-03-19T09:22:43"/>
    <x v="1"/>
    <x v="1"/>
    <x v="2"/>
    <m/>
    <n v="1"/>
    <m/>
    <s v="Password"/>
  </r>
  <r>
    <s v="OUR COMPANY"/>
    <x v="67"/>
    <x v="64"/>
    <d v="2019-03-19T21:09:38"/>
    <x v="1"/>
    <x v="216"/>
    <x v="11"/>
    <m/>
    <n v="1"/>
    <m/>
    <s v="Password"/>
  </r>
  <r>
    <s v="OUR COMPANY"/>
    <x v="67"/>
    <x v="64"/>
    <d v="2019-03-20T09:06:07"/>
    <x v="2"/>
    <x v="1"/>
    <x v="2"/>
    <m/>
    <n v="1"/>
    <m/>
    <s v="Password"/>
  </r>
  <r>
    <s v="OUR COMPANY"/>
    <x v="67"/>
    <x v="64"/>
    <d v="2019-03-20T21:00:14"/>
    <x v="2"/>
    <x v="207"/>
    <x v="286"/>
    <m/>
    <n v="1"/>
    <m/>
    <s v="Password"/>
  </r>
  <r>
    <s v="OUR COMPANY"/>
    <x v="67"/>
    <x v="64"/>
    <d v="2019-03-21T09:15:58"/>
    <x v="3"/>
    <x v="1"/>
    <x v="2"/>
    <m/>
    <n v="1"/>
    <m/>
    <s v="Password"/>
  </r>
  <r>
    <s v="OUR COMPANY"/>
    <x v="67"/>
    <x v="64"/>
    <d v="2019-03-21T21:17:41"/>
    <x v="3"/>
    <x v="299"/>
    <x v="384"/>
    <m/>
    <n v="1"/>
    <m/>
    <s v="Password"/>
  </r>
  <r>
    <s v="OUR COMPANY"/>
    <x v="67"/>
    <x v="64"/>
    <d v="2019-03-22T09:21:33"/>
    <x v="4"/>
    <x v="1"/>
    <x v="2"/>
    <m/>
    <n v="1"/>
    <m/>
    <s v="Password"/>
  </r>
  <r>
    <s v="OUR COMPANY"/>
    <x v="67"/>
    <x v="64"/>
    <d v="2019-03-22T21:16:14"/>
    <x v="4"/>
    <x v="211"/>
    <x v="409"/>
    <m/>
    <n v="1"/>
    <m/>
    <s v="Password"/>
  </r>
  <r>
    <s v="OUR COMPANY"/>
    <x v="67"/>
    <x v="64"/>
    <d v="2019-03-23T09:06:33"/>
    <x v="5"/>
    <x v="1"/>
    <x v="2"/>
    <m/>
    <n v="1"/>
    <m/>
    <s v="Password"/>
  </r>
  <r>
    <s v="OUR COMPANY"/>
    <x v="67"/>
    <x v="64"/>
    <d v="2019-03-24T02:38:00"/>
    <x v="7"/>
    <x v="1"/>
    <x v="286"/>
    <m/>
    <n v="1"/>
    <m/>
    <s v="Password"/>
  </r>
  <r>
    <s v="OUR COMPANY"/>
    <x v="67"/>
    <x v="64"/>
    <d v="2019-03-24T09:05:34"/>
    <x v="7"/>
    <x v="1"/>
    <x v="413"/>
    <m/>
    <n v="1"/>
    <m/>
    <s v="Password"/>
  </r>
  <r>
    <s v="OUR COMPANY"/>
    <x v="67"/>
    <x v="64"/>
    <d v="2019-03-24T21:28:10"/>
    <x v="7"/>
    <x v="501"/>
    <x v="6"/>
    <m/>
    <n v="1"/>
    <m/>
    <s v="Password"/>
  </r>
  <r>
    <s v="OUR COMPANY"/>
    <x v="67"/>
    <x v="64"/>
    <d v="2019-03-25T09:13:05"/>
    <x v="6"/>
    <x v="1"/>
    <x v="2"/>
    <m/>
    <n v="1"/>
    <m/>
    <s v="Password"/>
  </r>
  <r>
    <s v="OUR COMPANY"/>
    <x v="68"/>
    <x v="65"/>
    <d v="2019-03-05T09:36:38"/>
    <x v="15"/>
    <x v="1"/>
    <x v="4"/>
    <m/>
    <n v="1"/>
    <m/>
    <s v="Password"/>
  </r>
  <r>
    <s v="OUR COMPANY"/>
    <x v="68"/>
    <x v="65"/>
    <d v="2019-03-05T19:36:53"/>
    <x v="15"/>
    <x v="502"/>
    <x v="414"/>
    <m/>
    <n v="1"/>
    <m/>
    <s v="Password"/>
  </r>
  <r>
    <s v="OUR COMPANY"/>
    <x v="68"/>
    <x v="65"/>
    <d v="2019-03-06T10:03:11"/>
    <x v="16"/>
    <x v="1"/>
    <x v="2"/>
    <m/>
    <n v="1"/>
    <m/>
    <s v="Password"/>
  </r>
  <r>
    <s v="OUR COMPANY"/>
    <x v="68"/>
    <x v="65"/>
    <d v="2019-03-06T19:43:24"/>
    <x v="16"/>
    <x v="503"/>
    <x v="72"/>
    <m/>
    <n v="1"/>
    <m/>
    <s v="Password"/>
  </r>
  <r>
    <s v="OUR COMPANY"/>
    <x v="68"/>
    <x v="65"/>
    <d v="2019-03-07T09:59:46"/>
    <x v="17"/>
    <x v="1"/>
    <x v="2"/>
    <m/>
    <n v="1"/>
    <m/>
    <s v="Password"/>
  </r>
  <r>
    <s v="OUR COMPANY"/>
    <x v="68"/>
    <x v="65"/>
    <d v="2019-03-07T20:23:45"/>
    <x v="17"/>
    <x v="71"/>
    <x v="70"/>
    <m/>
    <n v="1"/>
    <m/>
    <s v="Password"/>
  </r>
  <r>
    <s v="OUR COMPANY"/>
    <x v="68"/>
    <x v="65"/>
    <d v="2019-03-08T12:08:20"/>
    <x v="18"/>
    <x v="504"/>
    <x v="2"/>
    <m/>
    <n v="1"/>
    <m/>
    <s v="Password"/>
  </r>
  <r>
    <s v="OUR COMPANY"/>
    <x v="68"/>
    <x v="65"/>
    <d v="2019-03-09T10:11:54"/>
    <x v="19"/>
    <x v="1"/>
    <x v="2"/>
    <m/>
    <n v="1"/>
    <m/>
    <s v="Password"/>
  </r>
  <r>
    <s v="OUR COMPANY"/>
    <x v="68"/>
    <x v="65"/>
    <d v="2019-03-09T20:41:29"/>
    <x v="19"/>
    <x v="505"/>
    <x v="53"/>
    <m/>
    <n v="1"/>
    <m/>
    <s v="Password"/>
  </r>
  <r>
    <s v="OUR COMPANY"/>
    <x v="68"/>
    <x v="65"/>
    <d v="2019-03-10T11:07:17"/>
    <x v="20"/>
    <x v="1"/>
    <x v="2"/>
    <m/>
    <n v="1"/>
    <m/>
    <s v="Password"/>
  </r>
  <r>
    <s v="OUR COMPANY"/>
    <x v="68"/>
    <x v="65"/>
    <d v="2019-03-10T21:20:08"/>
    <x v="20"/>
    <x v="220"/>
    <x v="222"/>
    <m/>
    <n v="1"/>
    <m/>
    <s v="Password"/>
  </r>
  <r>
    <s v="OUR COMPANY"/>
    <x v="68"/>
    <x v="65"/>
    <d v="2019-03-11T10:42:11"/>
    <x v="21"/>
    <x v="1"/>
    <x v="2"/>
    <m/>
    <n v="1"/>
    <m/>
    <s v="Password"/>
  </r>
  <r>
    <s v="OUR COMPANY"/>
    <x v="68"/>
    <x v="65"/>
    <d v="2019-03-12T10:59:40"/>
    <x v="22"/>
    <x v="1"/>
    <x v="56"/>
    <m/>
    <n v="1"/>
    <m/>
    <s v="Password"/>
  </r>
  <r>
    <s v="OUR COMPANY"/>
    <x v="68"/>
    <x v="65"/>
    <d v="2019-03-12T20:31:07"/>
    <x v="22"/>
    <x v="58"/>
    <x v="415"/>
    <m/>
    <n v="1"/>
    <m/>
    <s v="Password"/>
  </r>
  <r>
    <s v="OUR COMPANY"/>
    <x v="68"/>
    <x v="65"/>
    <d v="2019-03-13T14:05:07"/>
    <x v="23"/>
    <x v="442"/>
    <x v="2"/>
    <m/>
    <n v="1"/>
    <m/>
    <s v="Password"/>
  </r>
  <r>
    <s v="OUR COMPANY"/>
    <x v="68"/>
    <x v="65"/>
    <d v="2019-03-14T14:52:51"/>
    <x v="24"/>
    <x v="278"/>
    <x v="2"/>
    <m/>
    <n v="1"/>
    <m/>
    <s v="Password"/>
  </r>
  <r>
    <s v="OUR COMPANY"/>
    <x v="68"/>
    <x v="65"/>
    <d v="2019-03-15T00:51:36"/>
    <x v="25"/>
    <x v="1"/>
    <x v="2"/>
    <m/>
    <n v="1"/>
    <m/>
    <s v="Password"/>
  </r>
  <r>
    <s v="OUR COMPANY"/>
    <x v="68"/>
    <x v="65"/>
    <d v="2019-03-15T16:27:30"/>
    <x v="25"/>
    <x v="464"/>
    <x v="249"/>
    <m/>
    <n v="1"/>
    <m/>
    <s v="Password"/>
  </r>
  <r>
    <s v="OUR COMPANY"/>
    <x v="68"/>
    <x v="65"/>
    <d v="2019-03-16T10:36:28"/>
    <x v="26"/>
    <x v="1"/>
    <x v="2"/>
    <m/>
    <n v="1"/>
    <m/>
    <s v="Password"/>
  </r>
  <r>
    <s v="OUR COMPANY"/>
    <x v="68"/>
    <x v="65"/>
    <d v="2019-03-16T21:09:08"/>
    <x v="26"/>
    <x v="216"/>
    <x v="269"/>
    <m/>
    <n v="1"/>
    <m/>
    <s v="Password"/>
  </r>
  <r>
    <s v="OUR COMPANY"/>
    <x v="68"/>
    <x v="65"/>
    <d v="2019-03-17T10:23:56"/>
    <x v="27"/>
    <x v="1"/>
    <x v="2"/>
    <m/>
    <n v="1"/>
    <m/>
    <s v="Password"/>
  </r>
  <r>
    <s v="OUR COMPANY"/>
    <x v="68"/>
    <x v="65"/>
    <d v="2019-03-17T20:18:17"/>
    <x v="27"/>
    <x v="65"/>
    <x v="64"/>
    <m/>
    <n v="1"/>
    <m/>
    <s v="Password"/>
  </r>
  <r>
    <s v="OUR COMPANY"/>
    <x v="68"/>
    <x v="65"/>
    <d v="2019-03-18T10:32:21"/>
    <x v="0"/>
    <x v="1"/>
    <x v="2"/>
    <m/>
    <n v="1"/>
    <m/>
    <s v="Password"/>
  </r>
  <r>
    <s v="OUR COMPANY"/>
    <x v="68"/>
    <x v="65"/>
    <d v="2019-03-18T20:35:00"/>
    <x v="0"/>
    <x v="5"/>
    <x v="416"/>
    <m/>
    <n v="1"/>
    <m/>
    <s v="Password"/>
  </r>
  <r>
    <s v="OUR COMPANY"/>
    <x v="68"/>
    <x v="65"/>
    <d v="2019-03-19T20:20:28"/>
    <x v="1"/>
    <x v="458"/>
    <x v="2"/>
    <m/>
    <n v="1"/>
    <m/>
    <s v="Password"/>
  </r>
  <r>
    <s v="OUR COMPANY"/>
    <x v="68"/>
    <x v="65"/>
    <d v="2019-03-20T17:08:21"/>
    <x v="2"/>
    <x v="93"/>
    <x v="2"/>
    <m/>
    <n v="1"/>
    <m/>
    <s v="Password"/>
  </r>
  <r>
    <s v="OUR COMPANY"/>
    <x v="68"/>
    <x v="65"/>
    <d v="2019-03-21T02:46:41"/>
    <x v="3"/>
    <x v="1"/>
    <x v="2"/>
    <m/>
    <n v="1"/>
    <m/>
    <s v="Password"/>
  </r>
  <r>
    <s v="OUR COMPANY"/>
    <x v="68"/>
    <x v="65"/>
    <d v="2019-03-21T10:53:25"/>
    <x v="3"/>
    <x v="1"/>
    <x v="348"/>
    <m/>
    <n v="1"/>
    <m/>
    <s v="Password"/>
  </r>
  <r>
    <s v="OUR COMPANY"/>
    <x v="68"/>
    <x v="65"/>
    <d v="2019-03-21T21:00:39"/>
    <x v="3"/>
    <x v="207"/>
    <x v="52"/>
    <m/>
    <n v="1"/>
    <m/>
    <s v="Password"/>
  </r>
  <r>
    <s v="OUR COMPANY"/>
    <x v="68"/>
    <x v="65"/>
    <d v="2019-03-22T11:43:41"/>
    <x v="4"/>
    <x v="1"/>
    <x v="2"/>
    <m/>
    <n v="1"/>
    <m/>
    <s v="Password"/>
  </r>
  <r>
    <s v="OUR COMPANY"/>
    <x v="68"/>
    <x v="65"/>
    <d v="2019-03-22T21:31:07"/>
    <x v="4"/>
    <x v="139"/>
    <x v="417"/>
    <m/>
    <n v="1"/>
    <m/>
    <s v="Password"/>
  </r>
  <r>
    <s v="OUR COMPANY"/>
    <x v="68"/>
    <x v="65"/>
    <d v="2019-03-23T10:19:46"/>
    <x v="5"/>
    <x v="1"/>
    <x v="2"/>
    <m/>
    <n v="1"/>
    <m/>
    <s v="Password"/>
  </r>
  <r>
    <s v="OUR COMPANY"/>
    <x v="68"/>
    <x v="65"/>
    <d v="2019-03-24T00:25:56"/>
    <x v="7"/>
    <x v="1"/>
    <x v="43"/>
    <m/>
    <n v="1"/>
    <m/>
    <s v="Password"/>
  </r>
  <r>
    <s v="OUR COMPANY"/>
    <x v="68"/>
    <x v="65"/>
    <d v="2019-03-24T11:43:58"/>
    <x v="7"/>
    <x v="1"/>
    <x v="264"/>
    <m/>
    <n v="1"/>
    <m/>
    <s v="Password"/>
  </r>
  <r>
    <s v="OUR COMPANY"/>
    <x v="68"/>
    <x v="65"/>
    <d v="2019-03-24T21:32:24"/>
    <x v="7"/>
    <x v="212"/>
    <x v="417"/>
    <m/>
    <n v="1"/>
    <m/>
    <s v="Password"/>
  </r>
  <r>
    <s v="OUR COMPANY"/>
    <x v="69"/>
    <x v="66"/>
    <d v="2019-03-09T18:37:38"/>
    <x v="19"/>
    <x v="294"/>
    <x v="2"/>
    <m/>
    <n v="1"/>
    <m/>
    <s v="Password"/>
  </r>
  <r>
    <s v="OUR COMPANY"/>
    <x v="69"/>
    <x v="66"/>
    <d v="2019-03-10T00:54:19"/>
    <x v="20"/>
    <x v="1"/>
    <x v="2"/>
    <m/>
    <n v="1"/>
    <m/>
    <s v="Password"/>
  </r>
  <r>
    <s v="OUR COMPANY"/>
    <x v="69"/>
    <x v="66"/>
    <d v="2019-03-10T16:51:03"/>
    <x v="20"/>
    <x v="140"/>
    <x v="418"/>
    <m/>
    <n v="1"/>
    <m/>
    <s v="Password"/>
  </r>
  <r>
    <s v="OUR COMPANY"/>
    <x v="69"/>
    <x v="66"/>
    <d v="2019-03-11T03:39:30"/>
    <x v="21"/>
    <x v="1"/>
    <x v="2"/>
    <m/>
    <n v="1"/>
    <m/>
    <s v="Password"/>
  </r>
  <r>
    <s v="OUR COMPANY"/>
    <x v="69"/>
    <x v="66"/>
    <d v="2019-03-11T16:59:30"/>
    <x v="21"/>
    <x v="183"/>
    <x v="131"/>
    <m/>
    <n v="1"/>
    <m/>
    <s v="Password"/>
  </r>
  <r>
    <s v="OUR COMPANY"/>
    <x v="69"/>
    <x v="66"/>
    <d v="2019-03-12T02:32:20"/>
    <x v="22"/>
    <x v="1"/>
    <x v="2"/>
    <m/>
    <n v="1"/>
    <m/>
    <s v="Password"/>
  </r>
  <r>
    <s v="OUR COMPANY"/>
    <x v="69"/>
    <x v="66"/>
    <d v="2019-03-12T16:17:31"/>
    <x v="22"/>
    <x v="102"/>
    <x v="337"/>
    <m/>
    <n v="1"/>
    <m/>
    <s v="Password"/>
  </r>
  <r>
    <s v="OUR COMPANY"/>
    <x v="69"/>
    <x v="66"/>
    <d v="2019-03-13T02:16:15"/>
    <x v="23"/>
    <x v="1"/>
    <x v="2"/>
    <m/>
    <n v="1"/>
    <m/>
    <s v="Password"/>
  </r>
  <r>
    <s v="OUR COMPANY"/>
    <x v="69"/>
    <x v="66"/>
    <d v="2019-03-13T14:05:49"/>
    <x v="23"/>
    <x v="442"/>
    <x v="419"/>
    <m/>
    <n v="1"/>
    <m/>
    <s v="Password"/>
  </r>
  <r>
    <s v="OUR COMPANY"/>
    <x v="69"/>
    <x v="66"/>
    <d v="2019-03-14T00:05:22"/>
    <x v="24"/>
    <x v="1"/>
    <x v="2"/>
    <m/>
    <n v="1"/>
    <m/>
    <s v="Password"/>
  </r>
  <r>
    <s v="OUR COMPANY"/>
    <x v="69"/>
    <x v="66"/>
    <d v="2019-03-14T14:15:51"/>
    <x v="24"/>
    <x v="430"/>
    <x v="94"/>
    <m/>
    <n v="1"/>
    <m/>
    <s v="Password"/>
  </r>
  <r>
    <s v="OUR COMPANY"/>
    <x v="69"/>
    <x v="66"/>
    <d v="2019-03-15T00:03:28"/>
    <x v="25"/>
    <x v="1"/>
    <x v="2"/>
    <m/>
    <n v="1"/>
    <m/>
    <s v="Password"/>
  </r>
  <r>
    <s v="OUR COMPANY"/>
    <x v="69"/>
    <x v="66"/>
    <d v="2019-03-15T13:57:18"/>
    <x v="25"/>
    <x v="408"/>
    <x v="81"/>
    <m/>
    <n v="1"/>
    <m/>
    <s v="Password"/>
  </r>
  <r>
    <s v="OUR COMPANY"/>
    <x v="69"/>
    <x v="66"/>
    <d v="2019-03-16T01:00:51"/>
    <x v="26"/>
    <x v="1"/>
    <x v="2"/>
    <m/>
    <n v="1"/>
    <m/>
    <s v="Password"/>
  </r>
  <r>
    <s v="OUR COMPANY"/>
    <x v="69"/>
    <x v="66"/>
    <d v="2019-03-16T12:33:37"/>
    <x v="26"/>
    <x v="506"/>
    <x v="212"/>
    <m/>
    <n v="1"/>
    <m/>
    <s v="Password"/>
  </r>
  <r>
    <s v="OUR COMPANY"/>
    <x v="69"/>
    <x v="66"/>
    <d v="2019-03-17T15:12:03"/>
    <x v="27"/>
    <x v="426"/>
    <x v="2"/>
    <m/>
    <n v="1"/>
    <m/>
    <s v="Password"/>
  </r>
  <r>
    <s v="OUR COMPANY"/>
    <x v="69"/>
    <x v="66"/>
    <d v="2019-03-17T23:58:01"/>
    <x v="27"/>
    <x v="265"/>
    <x v="2"/>
    <m/>
    <n v="1"/>
    <m/>
    <s v="Password"/>
  </r>
  <r>
    <s v="OUR COMPANY"/>
    <x v="69"/>
    <x v="66"/>
    <d v="2019-03-18T14:14:17"/>
    <x v="0"/>
    <x v="287"/>
    <x v="2"/>
    <m/>
    <n v="1"/>
    <m/>
    <s v="Password"/>
  </r>
  <r>
    <s v="OUR COMPANY"/>
    <x v="69"/>
    <x v="66"/>
    <d v="2019-03-18T23:39:50"/>
    <x v="0"/>
    <x v="507"/>
    <x v="2"/>
    <m/>
    <n v="1"/>
    <m/>
    <s v="Password"/>
  </r>
  <r>
    <s v="OUR COMPANY"/>
    <x v="69"/>
    <x v="66"/>
    <d v="2019-03-19T14:06:29"/>
    <x v="1"/>
    <x v="249"/>
    <x v="2"/>
    <m/>
    <n v="1"/>
    <m/>
    <s v="Password"/>
  </r>
  <r>
    <s v="OUR COMPANY"/>
    <x v="69"/>
    <x v="66"/>
    <d v="2019-03-20T00:07:52"/>
    <x v="2"/>
    <x v="1"/>
    <x v="2"/>
    <m/>
    <n v="1"/>
    <m/>
    <s v="Password"/>
  </r>
  <r>
    <s v="OUR COMPANY"/>
    <x v="69"/>
    <x v="66"/>
    <d v="2019-03-21T14:01:39"/>
    <x v="3"/>
    <x v="440"/>
    <x v="82"/>
    <m/>
    <n v="1"/>
    <m/>
    <s v="Password"/>
  </r>
  <r>
    <s v="OUR COMPANY"/>
    <x v="69"/>
    <x v="66"/>
    <d v="2019-03-22T00:04:18"/>
    <x v="4"/>
    <x v="1"/>
    <x v="2"/>
    <m/>
    <n v="1"/>
    <m/>
    <s v="Password"/>
  </r>
  <r>
    <s v="OUR COMPANY"/>
    <x v="69"/>
    <x v="66"/>
    <d v="2019-03-22T13:50:47"/>
    <x v="4"/>
    <x v="240"/>
    <x v="211"/>
    <m/>
    <n v="1"/>
    <m/>
    <s v="Password"/>
  </r>
  <r>
    <s v="OUR COMPANY"/>
    <x v="69"/>
    <x v="66"/>
    <d v="2019-03-23T01:05:57"/>
    <x v="5"/>
    <x v="1"/>
    <x v="2"/>
    <m/>
    <n v="1"/>
    <m/>
    <s v="Password"/>
  </r>
  <r>
    <s v="OUR COMPANY"/>
    <x v="69"/>
    <x v="66"/>
    <d v="2019-03-23T14:06:21"/>
    <x v="5"/>
    <x v="249"/>
    <x v="259"/>
    <m/>
    <n v="1"/>
    <m/>
    <s v="Password"/>
  </r>
  <r>
    <s v="OUR COMPANY"/>
    <x v="69"/>
    <x v="66"/>
    <d v="2019-03-24T01:47:25"/>
    <x v="7"/>
    <x v="1"/>
    <x v="2"/>
    <m/>
    <n v="1"/>
    <m/>
    <s v="Password"/>
  </r>
  <r>
    <s v="OUR COMPANY"/>
    <x v="69"/>
    <x v="66"/>
    <d v="2019-03-24T14:17:49"/>
    <x v="7"/>
    <x v="431"/>
    <x v="420"/>
    <m/>
    <n v="1"/>
    <m/>
    <s v="Password"/>
  </r>
  <r>
    <s v="OUR COMPANY"/>
    <x v="69"/>
    <x v="66"/>
    <d v="2019-03-24T23:26:42"/>
    <x v="7"/>
    <x v="508"/>
    <x v="2"/>
    <m/>
    <n v="1"/>
    <m/>
    <s v="Password"/>
  </r>
  <r>
    <s v="OUR COMPANY"/>
    <x v="70"/>
    <x v="67"/>
    <d v="2019-03-14T02:58:42"/>
    <x v="24"/>
    <x v="1"/>
    <x v="2"/>
    <m/>
    <n v="1"/>
    <m/>
    <s v="Password"/>
  </r>
  <r>
    <s v="OUR COMPANY"/>
    <x v="70"/>
    <x v="67"/>
    <d v="2019-03-14T14:57:12"/>
    <x v="24"/>
    <x v="182"/>
    <x v="22"/>
    <m/>
    <n v="1"/>
    <m/>
    <s v="Password"/>
  </r>
  <r>
    <s v="OUR COMPANY"/>
    <x v="70"/>
    <x v="67"/>
    <d v="2019-03-15T03:06:11"/>
    <x v="25"/>
    <x v="1"/>
    <x v="2"/>
    <m/>
    <n v="1"/>
    <m/>
    <s v="Password"/>
  </r>
  <r>
    <s v="OUR COMPANY"/>
    <x v="70"/>
    <x v="67"/>
    <d v="2019-03-15T15:04:43"/>
    <x v="25"/>
    <x v="108"/>
    <x v="143"/>
    <m/>
    <n v="1"/>
    <m/>
    <s v="Password"/>
  </r>
  <r>
    <s v="OUR COMPANY"/>
    <x v="70"/>
    <x v="67"/>
    <d v="2019-03-16T03:06:57"/>
    <x v="26"/>
    <x v="1"/>
    <x v="2"/>
    <m/>
    <n v="1"/>
    <m/>
    <s v="Password"/>
  </r>
  <r>
    <s v="OUR COMPANY"/>
    <x v="70"/>
    <x v="67"/>
    <d v="2019-03-16T15:05:09"/>
    <x v="26"/>
    <x v="112"/>
    <x v="143"/>
    <m/>
    <n v="1"/>
    <m/>
    <s v="Password"/>
  </r>
  <r>
    <s v="OUR COMPANY"/>
    <x v="70"/>
    <x v="67"/>
    <d v="2019-03-17T03:00:54"/>
    <x v="27"/>
    <x v="1"/>
    <x v="2"/>
    <m/>
    <n v="1"/>
    <m/>
    <s v="Password"/>
  </r>
  <r>
    <s v="OUR COMPANY"/>
    <x v="70"/>
    <x v="67"/>
    <d v="2019-03-17T15:08:40"/>
    <x v="27"/>
    <x v="162"/>
    <x v="148"/>
    <m/>
    <n v="1"/>
    <m/>
    <s v="Password"/>
  </r>
  <r>
    <s v="OUR COMPANY"/>
    <x v="70"/>
    <x v="67"/>
    <d v="2019-03-18T03:04:37"/>
    <x v="0"/>
    <x v="1"/>
    <x v="2"/>
    <m/>
    <n v="1"/>
    <m/>
    <s v="Password"/>
  </r>
  <r>
    <s v="OUR COMPANY"/>
    <x v="70"/>
    <x v="67"/>
    <d v="2019-03-18T15:00:25"/>
    <x v="0"/>
    <x v="101"/>
    <x v="24"/>
    <m/>
    <n v="1"/>
    <m/>
    <s v="Password"/>
  </r>
  <r>
    <s v="OUR COMPANY"/>
    <x v="70"/>
    <x v="67"/>
    <d v="2019-03-19T02:56:33"/>
    <x v="1"/>
    <x v="1"/>
    <x v="2"/>
    <m/>
    <n v="1"/>
    <m/>
    <s v="Password"/>
  </r>
  <r>
    <s v="OUR COMPANY"/>
    <x v="70"/>
    <x v="67"/>
    <d v="2019-03-19T09:29:24"/>
    <x v="1"/>
    <x v="1"/>
    <x v="14"/>
    <m/>
    <n v="1"/>
    <m/>
    <s v="Password"/>
  </r>
  <r>
    <s v="OUR COMPANY"/>
    <x v="70"/>
    <x v="67"/>
    <d v="2019-03-19T21:20:08"/>
    <x v="1"/>
    <x v="220"/>
    <x v="38"/>
    <m/>
    <n v="1"/>
    <m/>
    <s v="Password"/>
  </r>
  <r>
    <s v="OUR COMPANY"/>
    <x v="70"/>
    <x v="67"/>
    <d v="2019-03-20T14:40:06"/>
    <x v="2"/>
    <x v="439"/>
    <x v="2"/>
    <m/>
    <n v="1"/>
    <m/>
    <s v="Password"/>
  </r>
  <r>
    <s v="OUR COMPANY"/>
    <x v="70"/>
    <x v="67"/>
    <d v="2019-03-21T02:44:37"/>
    <x v="3"/>
    <x v="1"/>
    <x v="2"/>
    <m/>
    <n v="1"/>
    <m/>
    <s v="Password"/>
  </r>
  <r>
    <s v="OUR COMPANY"/>
    <x v="70"/>
    <x v="67"/>
    <d v="2019-03-21T09:15:40"/>
    <x v="3"/>
    <x v="1"/>
    <x v="408"/>
    <m/>
    <n v="1"/>
    <m/>
    <s v="Password"/>
  </r>
  <r>
    <s v="OUR COMPANY"/>
    <x v="70"/>
    <x v="67"/>
    <d v="2019-03-21T21:09:21"/>
    <x v="3"/>
    <x v="216"/>
    <x v="384"/>
    <m/>
    <n v="1"/>
    <m/>
    <s v="Password"/>
  </r>
  <r>
    <s v="OUR COMPANY"/>
    <x v="70"/>
    <x v="67"/>
    <d v="2019-03-22T09:18:53"/>
    <x v="4"/>
    <x v="1"/>
    <x v="2"/>
    <m/>
    <n v="1"/>
    <m/>
    <s v="Password"/>
  </r>
  <r>
    <s v="OUR COMPANY"/>
    <x v="70"/>
    <x v="67"/>
    <d v="2019-03-22T21:50:05"/>
    <x v="4"/>
    <x v="509"/>
    <x v="355"/>
    <m/>
    <n v="1"/>
    <m/>
    <s v="Password"/>
  </r>
  <r>
    <s v="OUR COMPANY"/>
    <x v="70"/>
    <x v="67"/>
    <d v="2019-03-23T08:30:57"/>
    <x v="5"/>
    <x v="1"/>
    <x v="2"/>
    <m/>
    <n v="1"/>
    <m/>
    <s v="Password"/>
  </r>
  <r>
    <s v="OUR COMPANY"/>
    <x v="70"/>
    <x v="67"/>
    <d v="2019-03-24T01:01:42"/>
    <x v="7"/>
    <x v="1"/>
    <x v="421"/>
    <m/>
    <n v="1"/>
    <m/>
    <s v="Password"/>
  </r>
  <r>
    <s v="OUR COMPANY"/>
    <x v="70"/>
    <x v="67"/>
    <d v="2019-03-24T09:20:03"/>
    <x v="7"/>
    <x v="1"/>
    <x v="316"/>
    <m/>
    <n v="1"/>
    <m/>
    <s v="Password"/>
  </r>
  <r>
    <s v="OUR COMPANY"/>
    <x v="70"/>
    <x v="67"/>
    <d v="2019-03-24T21:11:26"/>
    <x v="7"/>
    <x v="467"/>
    <x v="385"/>
    <m/>
    <n v="1"/>
    <m/>
    <s v="Password"/>
  </r>
  <r>
    <s v="OUR COMPANY"/>
    <x v="70"/>
    <x v="67"/>
    <d v="2019-03-25T09:09:07"/>
    <x v="6"/>
    <x v="1"/>
    <x v="2"/>
    <m/>
    <n v="1"/>
    <m/>
    <s v="Password"/>
  </r>
  <r>
    <s v="OUR COMPANY"/>
    <x v="71"/>
    <x v="68"/>
    <d v="2019-03-14T02:58:48"/>
    <x v="24"/>
    <x v="1"/>
    <x v="154"/>
    <m/>
    <n v="1"/>
    <m/>
    <s v="Password"/>
  </r>
  <r>
    <s v="OUR COMPANY"/>
    <x v="71"/>
    <x v="68"/>
    <d v="2019-03-14T14:57:16"/>
    <x v="24"/>
    <x v="182"/>
    <x v="22"/>
    <m/>
    <n v="1"/>
    <m/>
    <s v="Password"/>
  </r>
  <r>
    <s v="OUR COMPANY"/>
    <x v="71"/>
    <x v="68"/>
    <d v="2019-03-15T01:13:06"/>
    <x v="25"/>
    <x v="1"/>
    <x v="2"/>
    <m/>
    <n v="1"/>
    <m/>
    <s v="Password"/>
  </r>
  <r>
    <s v="OUR COMPANY"/>
    <x v="71"/>
    <x v="68"/>
    <d v="2019-03-15T15:04:51"/>
    <x v="25"/>
    <x v="108"/>
    <x v="233"/>
    <m/>
    <n v="1"/>
    <m/>
    <s v="Password"/>
  </r>
  <r>
    <s v="OUR COMPANY"/>
    <x v="71"/>
    <x v="68"/>
    <d v="2019-03-16T03:07:02"/>
    <x v="26"/>
    <x v="1"/>
    <x v="2"/>
    <m/>
    <n v="1"/>
    <m/>
    <s v="Password"/>
  </r>
  <r>
    <s v="OUR COMPANY"/>
    <x v="71"/>
    <x v="68"/>
    <d v="2019-03-16T15:14:06"/>
    <x v="26"/>
    <x v="109"/>
    <x v="128"/>
    <m/>
    <n v="1"/>
    <m/>
    <s v="Password"/>
  </r>
  <r>
    <s v="OUR COMPANY"/>
    <x v="71"/>
    <x v="68"/>
    <d v="2019-03-17T03:01:29"/>
    <x v="27"/>
    <x v="1"/>
    <x v="2"/>
    <m/>
    <n v="1"/>
    <m/>
    <s v="Password"/>
  </r>
  <r>
    <s v="OUR COMPANY"/>
    <x v="72"/>
    <x v="69"/>
    <d v="2019-03-13T18:45:32"/>
    <x v="23"/>
    <x v="39"/>
    <x v="30"/>
    <m/>
    <n v="1"/>
    <m/>
    <s v="Password"/>
  </r>
  <r>
    <s v="OUR COMPANY"/>
    <x v="72"/>
    <x v="69"/>
    <d v="2019-03-14T09:37:39"/>
    <x v="24"/>
    <x v="1"/>
    <x v="2"/>
    <m/>
    <n v="1"/>
    <m/>
    <s v="Password"/>
  </r>
  <r>
    <s v="OUR COMPANY"/>
    <x v="72"/>
    <x v="69"/>
    <d v="2019-03-14T18:35:38"/>
    <x v="24"/>
    <x v="366"/>
    <x v="422"/>
    <m/>
    <n v="1"/>
    <m/>
    <s v="Password"/>
  </r>
  <r>
    <s v="OUR COMPANY"/>
    <x v="72"/>
    <x v="69"/>
    <d v="2019-03-15T09:59:06"/>
    <x v="25"/>
    <x v="1"/>
    <x v="2"/>
    <m/>
    <n v="1"/>
    <m/>
    <s v="Password"/>
  </r>
  <r>
    <s v="OUR COMPANY"/>
    <x v="72"/>
    <x v="69"/>
    <d v="2019-03-17T09:13:29"/>
    <x v="27"/>
    <x v="1"/>
    <x v="70"/>
    <m/>
    <n v="1"/>
    <m/>
    <s v="Password"/>
  </r>
  <r>
    <s v="OUR COMPANY"/>
    <x v="72"/>
    <x v="69"/>
    <d v="2019-03-17T18:27:20"/>
    <x v="27"/>
    <x v="510"/>
    <x v="4"/>
    <m/>
    <n v="1"/>
    <m/>
    <s v="Password"/>
  </r>
  <r>
    <s v="OUR COMPANY"/>
    <x v="72"/>
    <x v="69"/>
    <d v="2019-03-18T09:20:54"/>
    <x v="0"/>
    <x v="1"/>
    <x v="2"/>
    <m/>
    <n v="1"/>
    <m/>
    <s v="Password"/>
  </r>
  <r>
    <s v="OUR COMPANY"/>
    <x v="72"/>
    <x v="69"/>
    <d v="2019-03-18T19:20:29"/>
    <x v="0"/>
    <x v="511"/>
    <x v="385"/>
    <m/>
    <n v="1"/>
    <m/>
    <s v="Password"/>
  </r>
  <r>
    <s v="OUR COMPANY"/>
    <x v="72"/>
    <x v="69"/>
    <d v="2019-03-19T09:12:43"/>
    <x v="1"/>
    <x v="1"/>
    <x v="2"/>
    <m/>
    <n v="1"/>
    <m/>
    <s v="Password"/>
  </r>
  <r>
    <s v="OUR COMPANY"/>
    <x v="72"/>
    <x v="69"/>
    <d v="2019-03-19T18:29:38"/>
    <x v="1"/>
    <x v="388"/>
    <x v="284"/>
    <m/>
    <n v="1"/>
    <m/>
    <s v="Password"/>
  </r>
  <r>
    <s v="OUR COMPANY"/>
    <x v="72"/>
    <x v="69"/>
    <d v="2019-03-20T09:35:01"/>
    <x v="2"/>
    <x v="1"/>
    <x v="2"/>
    <m/>
    <n v="1"/>
    <m/>
    <s v="Password"/>
  </r>
  <r>
    <s v="OUR COMPANY"/>
    <x v="72"/>
    <x v="69"/>
    <d v="2019-03-20T18:39:59"/>
    <x v="2"/>
    <x v="512"/>
    <x v="202"/>
    <m/>
    <n v="1"/>
    <m/>
    <s v="Password"/>
  </r>
  <r>
    <s v="OUR COMPANY"/>
    <x v="72"/>
    <x v="69"/>
    <d v="2019-03-21T09:39:48"/>
    <x v="3"/>
    <x v="1"/>
    <x v="2"/>
    <m/>
    <n v="1"/>
    <m/>
    <s v="Password"/>
  </r>
  <r>
    <s v="OUR COMPANY"/>
    <x v="72"/>
    <x v="69"/>
    <d v="2019-03-21T21:07:25"/>
    <x v="3"/>
    <x v="138"/>
    <x v="423"/>
    <m/>
    <n v="1"/>
    <m/>
    <s v="Password"/>
  </r>
  <r>
    <s v="OUR COMPANY"/>
    <x v="72"/>
    <x v="69"/>
    <d v="2019-03-22T09:54:32"/>
    <x v="4"/>
    <x v="1"/>
    <x v="2"/>
    <m/>
    <n v="1"/>
    <m/>
    <s v="Password"/>
  </r>
  <r>
    <s v="OUR COMPANY"/>
    <x v="72"/>
    <x v="69"/>
    <d v="2019-03-22T18:38:35"/>
    <x v="4"/>
    <x v="513"/>
    <x v="285"/>
    <m/>
    <n v="1"/>
    <m/>
    <s v="Password"/>
  </r>
  <r>
    <s v="OUR COMPANY"/>
    <x v="72"/>
    <x v="69"/>
    <d v="2019-03-23T09:56:02"/>
    <x v="5"/>
    <x v="1"/>
    <x v="2"/>
    <m/>
    <n v="1"/>
    <m/>
    <s v="Password"/>
  </r>
  <r>
    <s v="OUR COMPANY"/>
    <x v="72"/>
    <x v="69"/>
    <d v="2019-03-23T19:42:15"/>
    <x v="5"/>
    <x v="19"/>
    <x v="69"/>
    <m/>
    <n v="1"/>
    <m/>
    <s v="Password"/>
  </r>
  <r>
    <s v="OUR COMPANY"/>
    <x v="72"/>
    <x v="69"/>
    <d v="2019-03-24T10:02:07"/>
    <x v="7"/>
    <x v="1"/>
    <x v="2"/>
    <m/>
    <n v="1"/>
    <m/>
    <s v="Password"/>
  </r>
  <r>
    <s v="OUR COMPANY"/>
    <x v="72"/>
    <x v="69"/>
    <d v="2019-03-24T20:11:23"/>
    <x v="7"/>
    <x v="227"/>
    <x v="44"/>
    <m/>
    <n v="1"/>
    <m/>
    <s v="Password"/>
  </r>
  <r>
    <s v="OUR COMPANY"/>
    <x v="72"/>
    <x v="69"/>
    <d v="2019-03-25T09:40:07"/>
    <x v="6"/>
    <x v="1"/>
    <x v="2"/>
    <m/>
    <n v="1"/>
    <m/>
    <s v="Password"/>
  </r>
  <r>
    <s v="OUR COMPANY"/>
    <x v="73"/>
    <x v="70"/>
    <d v="2019-03-16T15:14:35"/>
    <x v="26"/>
    <x v="109"/>
    <x v="374"/>
    <m/>
    <n v="1"/>
    <m/>
    <s v="Password"/>
  </r>
  <r>
    <s v="OUR COMPANY"/>
    <x v="73"/>
    <x v="70"/>
    <d v="2019-03-17T01:58:39"/>
    <x v="27"/>
    <x v="1"/>
    <x v="2"/>
    <m/>
    <n v="1"/>
    <m/>
    <s v="Password"/>
  </r>
  <r>
    <s v="OUR COMPANY"/>
    <x v="73"/>
    <x v="70"/>
    <d v="2019-03-17T17:02:17"/>
    <x v="27"/>
    <x v="148"/>
    <x v="268"/>
    <m/>
    <n v="1"/>
    <m/>
    <s v="Password"/>
  </r>
  <r>
    <s v="OUR COMPANY"/>
    <x v="73"/>
    <x v="70"/>
    <d v="2019-03-18T01:28:02"/>
    <x v="0"/>
    <x v="1"/>
    <x v="2"/>
    <m/>
    <n v="1"/>
    <m/>
    <s v="Password"/>
  </r>
  <r>
    <s v="OUR COMPANY"/>
    <x v="73"/>
    <x v="70"/>
    <d v="2019-03-18T15:31:03"/>
    <x v="0"/>
    <x v="320"/>
    <x v="369"/>
    <m/>
    <n v="1"/>
    <m/>
    <s v="Password"/>
  </r>
  <r>
    <s v="OUR COMPANY"/>
    <x v="73"/>
    <x v="70"/>
    <d v="2019-03-19T01:07:40"/>
    <x v="1"/>
    <x v="1"/>
    <x v="2"/>
    <m/>
    <n v="1"/>
    <m/>
    <s v="Password"/>
  </r>
  <r>
    <s v="OUR COMPANY"/>
    <x v="73"/>
    <x v="70"/>
    <d v="2019-03-19T15:33:46"/>
    <x v="1"/>
    <x v="423"/>
    <x v="164"/>
    <m/>
    <n v="1"/>
    <m/>
    <s v="Password"/>
  </r>
  <r>
    <s v="OUR COMPANY"/>
    <x v="73"/>
    <x v="70"/>
    <d v="2019-03-20T01:07:40"/>
    <x v="2"/>
    <x v="1"/>
    <x v="2"/>
    <m/>
    <n v="1"/>
    <m/>
    <s v="Password"/>
  </r>
  <r>
    <s v="OUR COMPANY"/>
    <x v="74"/>
    <x v="71"/>
    <d v="2019-03-17T18:21:21"/>
    <x v="27"/>
    <x v="390"/>
    <x v="164"/>
    <m/>
    <n v="1"/>
    <m/>
    <s v="Password"/>
  </r>
  <r>
    <s v="OUR COMPANY"/>
    <x v="74"/>
    <x v="71"/>
    <d v="2019-03-18T10:04:25"/>
    <x v="0"/>
    <x v="1"/>
    <x v="2"/>
    <m/>
    <n v="1"/>
    <m/>
    <s v="Password"/>
  </r>
  <r>
    <s v="OUR COMPANY"/>
    <x v="74"/>
    <x v="71"/>
    <d v="2019-03-18T18:19:28"/>
    <x v="0"/>
    <x v="415"/>
    <x v="205"/>
    <m/>
    <n v="1"/>
    <m/>
    <s v="Password"/>
  </r>
  <r>
    <s v="OUR COMPANY"/>
    <x v="74"/>
    <x v="71"/>
    <d v="2019-03-19T10:03:40"/>
    <x v="1"/>
    <x v="1"/>
    <x v="2"/>
    <m/>
    <n v="1"/>
    <m/>
    <s v="Password"/>
  </r>
  <r>
    <s v="OUR COMPANY"/>
    <x v="74"/>
    <x v="71"/>
    <d v="2019-03-19T18:29:32"/>
    <x v="1"/>
    <x v="388"/>
    <x v="72"/>
    <m/>
    <n v="1"/>
    <m/>
    <s v="Password"/>
  </r>
  <r>
    <s v="OUR COMPANY"/>
    <x v="74"/>
    <x v="71"/>
    <d v="2019-03-20T10:04:54"/>
    <x v="2"/>
    <x v="1"/>
    <x v="2"/>
    <m/>
    <n v="1"/>
    <m/>
    <s v="Password"/>
  </r>
  <r>
    <s v="OUR COMPANY"/>
    <x v="74"/>
    <x v="71"/>
    <d v="2019-03-20T16:44:37"/>
    <x v="2"/>
    <x v="461"/>
    <x v="205"/>
    <m/>
    <n v="1"/>
    <m/>
    <s v="Password"/>
  </r>
  <r>
    <s v="OUR COMPANY"/>
    <x v="74"/>
    <x v="71"/>
    <d v="2019-03-23T10:10:08"/>
    <x v="5"/>
    <x v="1"/>
    <x v="2"/>
    <m/>
    <n v="1"/>
    <m/>
    <s v="Password"/>
  </r>
  <r>
    <s v="OUR COMPANY"/>
    <x v="74"/>
    <x v="71"/>
    <d v="2019-03-23T19:10:02"/>
    <x v="5"/>
    <x v="514"/>
    <x v="377"/>
    <m/>
    <n v="1"/>
    <m/>
    <s v="Password"/>
  </r>
  <r>
    <s v="OUR COMPANY"/>
    <x v="74"/>
    <x v="71"/>
    <d v="2019-03-24T10:08:57"/>
    <x v="7"/>
    <x v="1"/>
    <x v="2"/>
    <m/>
    <n v="1"/>
    <m/>
    <s v="Password"/>
  </r>
  <r>
    <s v="OUR COMPANY"/>
    <x v="74"/>
    <x v="71"/>
    <d v="2019-03-24T18:29:07"/>
    <x v="7"/>
    <x v="388"/>
    <x v="41"/>
    <m/>
    <n v="1"/>
    <m/>
    <s v="Password"/>
  </r>
  <r>
    <s v="OUR COMPANY"/>
    <x v="75"/>
    <x v="40"/>
    <d v="2019-03-17T15:57:34"/>
    <x v="27"/>
    <x v="251"/>
    <x v="2"/>
    <m/>
    <n v="1"/>
    <m/>
    <s v="Password"/>
  </r>
  <r>
    <s v="OUR COMPANY"/>
    <x v="75"/>
    <x v="40"/>
    <d v="2019-03-17T22:06:56"/>
    <x v="27"/>
    <x v="515"/>
    <x v="2"/>
    <m/>
    <n v="1"/>
    <m/>
    <s v="Password"/>
  </r>
  <r>
    <s v="OUR COMPANY"/>
    <x v="76"/>
    <x v="72"/>
    <d v="2019-03-18T18:01:24"/>
    <x v="0"/>
    <x v="365"/>
    <x v="2"/>
    <m/>
    <n v="1"/>
    <m/>
    <s v="Password"/>
  </r>
  <r>
    <s v="OUR COMPANY"/>
    <x v="76"/>
    <x v="72"/>
    <d v="2019-03-19T07:38:44"/>
    <x v="1"/>
    <x v="1"/>
    <x v="2"/>
    <m/>
    <n v="1"/>
    <m/>
    <s v="Password"/>
  </r>
  <r>
    <s v="OUR COMPANY"/>
    <x v="76"/>
    <x v="72"/>
    <d v="2019-03-19T18:08:01"/>
    <x v="1"/>
    <x v="516"/>
    <x v="424"/>
    <m/>
    <n v="1"/>
    <m/>
    <s v="Password"/>
  </r>
  <r>
    <s v="OUR COMPANY"/>
    <x v="76"/>
    <x v="72"/>
    <d v="2019-03-20T07:37:29"/>
    <x v="2"/>
    <x v="1"/>
    <x v="2"/>
    <m/>
    <n v="1"/>
    <m/>
    <s v="Password"/>
  </r>
  <r>
    <s v="OUR COMPANY"/>
    <x v="76"/>
    <x v="72"/>
    <d v="2019-03-20T18:01:02"/>
    <x v="2"/>
    <x v="365"/>
    <x v="425"/>
    <m/>
    <n v="1"/>
    <m/>
    <s v="Password"/>
  </r>
  <r>
    <s v="OUR COMPANY"/>
    <x v="76"/>
    <x v="72"/>
    <d v="2019-03-21T07:46:04"/>
    <x v="3"/>
    <x v="1"/>
    <x v="2"/>
    <m/>
    <n v="1"/>
    <m/>
    <s v="Password"/>
  </r>
  <r>
    <s v="OUR COMPANY"/>
    <x v="76"/>
    <x v="72"/>
    <d v="2019-03-21T17:55:39"/>
    <x v="3"/>
    <x v="381"/>
    <x v="184"/>
    <m/>
    <n v="1"/>
    <m/>
    <s v="Password"/>
  </r>
  <r>
    <s v="OUR COMPANY"/>
    <x v="76"/>
    <x v="72"/>
    <d v="2019-03-22T07:27:56"/>
    <x v="4"/>
    <x v="1"/>
    <x v="2"/>
    <m/>
    <n v="1"/>
    <m/>
    <s v="Password"/>
  </r>
  <r>
    <s v="OUR COMPANY"/>
    <x v="76"/>
    <x v="72"/>
    <d v="2019-03-22T17:57:49"/>
    <x v="4"/>
    <x v="417"/>
    <x v="117"/>
    <m/>
    <n v="1"/>
    <m/>
    <s v="Password"/>
  </r>
  <r>
    <s v="OUR COMPANY"/>
    <x v="76"/>
    <x v="72"/>
    <d v="2019-03-23T06:33:55"/>
    <x v="5"/>
    <x v="1"/>
    <x v="2"/>
    <m/>
    <n v="1"/>
    <m/>
    <s v="Password"/>
  </r>
  <r>
    <s v="OUR COMPANY"/>
    <x v="76"/>
    <x v="72"/>
    <d v="2019-03-23T19:06:20"/>
    <x v="5"/>
    <x v="411"/>
    <x v="426"/>
    <m/>
    <n v="1"/>
    <m/>
    <s v="Password"/>
  </r>
  <r>
    <s v="OUR COMPANY"/>
    <x v="76"/>
    <x v="72"/>
    <d v="2019-03-24T07:38:48"/>
    <x v="7"/>
    <x v="1"/>
    <x v="2"/>
    <m/>
    <n v="1"/>
    <m/>
    <s v="Password"/>
  </r>
  <r>
    <s v="OUR COMPANY"/>
    <x v="76"/>
    <x v="72"/>
    <d v="2019-03-24T18:47:36"/>
    <x v="7"/>
    <x v="81"/>
    <x v="424"/>
    <m/>
    <n v="1"/>
    <m/>
    <s v="Password"/>
  </r>
  <r>
    <s v="OUR COMPANY"/>
    <x v="0"/>
    <x v="0"/>
    <d v="2019-03-18T16:28:03"/>
    <x v="0"/>
    <x v="517"/>
    <x v="2"/>
    <m/>
    <n v="1"/>
    <m/>
    <s v="Password"/>
  </r>
  <r>
    <s v="OUR COMPANY"/>
    <x v="0"/>
    <x v="0"/>
    <d v="2019-03-18T20:49:45"/>
    <x v="0"/>
    <x v="498"/>
    <x v="2"/>
    <m/>
    <n v="1"/>
    <m/>
    <s v="Password"/>
  </r>
  <r>
    <s v="OUR COMPANY"/>
    <x v="0"/>
    <x v="0"/>
    <d v="2019-03-19T08:56:35"/>
    <x v="1"/>
    <x v="1"/>
    <x v="2"/>
    <m/>
    <n v="1"/>
    <m/>
    <s v="Password"/>
  </r>
  <r>
    <s v="OUR COMPANY"/>
    <x v="0"/>
    <x v="0"/>
    <d v="2019-03-19T20:59:03"/>
    <x v="1"/>
    <x v="61"/>
    <x v="1"/>
    <m/>
    <n v="1"/>
    <m/>
    <s v="Password"/>
  </r>
  <r>
    <s v="OUR COMPANY"/>
    <x v="0"/>
    <x v="0"/>
    <d v="2019-03-20T08:55:25"/>
    <x v="2"/>
    <x v="1"/>
    <x v="2"/>
    <m/>
    <n v="1"/>
    <m/>
    <s v="Password"/>
  </r>
  <r>
    <s v="OUR COMPANY"/>
    <x v="0"/>
    <x v="0"/>
    <d v="2019-03-20T20:57:46"/>
    <x v="2"/>
    <x v="3"/>
    <x v="3"/>
    <m/>
    <n v="1"/>
    <m/>
    <s v="Password"/>
  </r>
  <r>
    <s v="OUR COMPANY"/>
    <x v="0"/>
    <x v="0"/>
    <d v="2019-03-21T09:13:47"/>
    <x v="3"/>
    <x v="1"/>
    <x v="2"/>
    <m/>
    <n v="1"/>
    <m/>
    <s v="Password"/>
  </r>
  <r>
    <s v="OUR COMPANY"/>
    <x v="0"/>
    <x v="0"/>
    <d v="2019-03-21T21:02:38"/>
    <x v="3"/>
    <x v="4"/>
    <x v="4"/>
    <m/>
    <n v="1"/>
    <m/>
    <s v="Password"/>
  </r>
  <r>
    <s v="OUR COMPANY"/>
    <x v="0"/>
    <x v="0"/>
    <d v="2019-03-22T09:04:27"/>
    <x v="4"/>
    <x v="1"/>
    <x v="2"/>
    <m/>
    <n v="1"/>
    <m/>
    <s v="Password"/>
  </r>
  <r>
    <s v="OUR COMPANY"/>
    <x v="0"/>
    <x v="0"/>
    <d v="2019-03-22T20:35:23"/>
    <x v="4"/>
    <x v="5"/>
    <x v="5"/>
    <m/>
    <n v="1"/>
    <m/>
    <s v="Password"/>
  </r>
  <r>
    <s v="OUR COMPANY"/>
    <x v="0"/>
    <x v="0"/>
    <d v="2019-03-23T09:05:31"/>
    <x v="5"/>
    <x v="1"/>
    <x v="2"/>
    <m/>
    <n v="1"/>
    <m/>
    <s v="Password"/>
  </r>
  <r>
    <s v="OUR COMPANY"/>
    <x v="0"/>
    <x v="0"/>
    <d v="2019-03-23T21:58:02"/>
    <x v="5"/>
    <x v="6"/>
    <x v="6"/>
    <m/>
    <n v="1"/>
    <m/>
    <s v="Password"/>
  </r>
  <r>
    <s v="OUR COMPANY"/>
    <x v="0"/>
    <x v="0"/>
    <d v="2019-03-25T09:35:40"/>
    <x v="6"/>
    <x v="1"/>
    <x v="2"/>
    <m/>
    <n v="1"/>
    <m/>
    <s v="Password"/>
  </r>
  <r>
    <s v="OUR COMPANY"/>
    <x v="1"/>
    <x v="1"/>
    <d v="2019-03-18T16:27:35"/>
    <x v="0"/>
    <x v="464"/>
    <x v="202"/>
    <m/>
    <n v="1"/>
    <m/>
    <s v="Password"/>
  </r>
  <r>
    <s v="OUR COMPANY"/>
    <x v="77"/>
    <x v="73"/>
    <d v="2019-03-18T16:32:42"/>
    <x v="0"/>
    <x v="141"/>
    <x v="2"/>
    <m/>
    <n v="1"/>
    <m/>
    <s v="Password"/>
  </r>
  <r>
    <s v="OUR COMPANY"/>
    <x v="77"/>
    <x v="73"/>
    <d v="2019-03-19T01:32:29"/>
    <x v="1"/>
    <x v="1"/>
    <x v="2"/>
    <m/>
    <n v="1"/>
    <m/>
    <s v="Password"/>
  </r>
  <r>
    <s v="OUR COMPANY"/>
    <x v="77"/>
    <x v="73"/>
    <d v="2019-03-19T12:19:49"/>
    <x v="1"/>
    <x v="518"/>
    <x v="427"/>
    <m/>
    <n v="1"/>
    <m/>
    <s v="Password"/>
  </r>
  <r>
    <s v="OUR COMPANY"/>
    <x v="77"/>
    <x v="73"/>
    <d v="2019-03-20T00:20:47"/>
    <x v="2"/>
    <x v="1"/>
    <x v="2"/>
    <m/>
    <n v="1"/>
    <m/>
    <s v="Password"/>
  </r>
  <r>
    <s v="OUR COMPANY"/>
    <x v="77"/>
    <x v="73"/>
    <d v="2019-03-20T11:45:10"/>
    <x v="2"/>
    <x v="1"/>
    <x v="230"/>
    <m/>
    <n v="1"/>
    <m/>
    <s v="Password"/>
  </r>
  <r>
    <s v="OUR COMPANY"/>
    <x v="77"/>
    <x v="73"/>
    <d v="2019-03-21T00:04:19"/>
    <x v="3"/>
    <x v="1"/>
    <x v="78"/>
    <m/>
    <n v="1"/>
    <m/>
    <s v="Password"/>
  </r>
  <r>
    <s v="OUR COMPANY"/>
    <x v="77"/>
    <x v="73"/>
    <d v="2019-03-21T12:04:17"/>
    <x v="3"/>
    <x v="519"/>
    <x v="211"/>
    <m/>
    <n v="1"/>
    <m/>
    <s v="Password"/>
  </r>
  <r>
    <s v="OUR COMPANY"/>
    <x v="77"/>
    <x v="73"/>
    <d v="2019-03-22T00:46:37"/>
    <x v="4"/>
    <x v="1"/>
    <x v="2"/>
    <m/>
    <n v="1"/>
    <m/>
    <s v="Password"/>
  </r>
  <r>
    <s v="OUR COMPANY"/>
    <x v="77"/>
    <x v="73"/>
    <d v="2019-03-22T12:01:41"/>
    <x v="4"/>
    <x v="520"/>
    <x v="240"/>
    <m/>
    <n v="1"/>
    <m/>
    <s v="Password"/>
  </r>
  <r>
    <s v="OUR COMPANY"/>
    <x v="77"/>
    <x v="73"/>
    <d v="2019-03-23T01:05:28"/>
    <x v="5"/>
    <x v="1"/>
    <x v="2"/>
    <m/>
    <n v="1"/>
    <m/>
    <s v="Password"/>
  </r>
  <r>
    <s v="OUR COMPANY"/>
    <x v="77"/>
    <x v="73"/>
    <d v="2019-03-23T09:31:22"/>
    <x v="5"/>
    <x v="1"/>
    <x v="259"/>
    <m/>
    <n v="1"/>
    <m/>
    <s v="Password"/>
  </r>
  <r>
    <s v="OUR COMPANY"/>
    <x v="77"/>
    <x v="73"/>
    <d v="2019-03-24T00:39:28"/>
    <x v="7"/>
    <x v="1"/>
    <x v="375"/>
    <m/>
    <n v="1"/>
    <m/>
    <s v="Password"/>
  </r>
  <r>
    <s v="OUR COMPANY"/>
    <x v="77"/>
    <x v="73"/>
    <d v="2019-03-24T12:12:25"/>
    <x v="7"/>
    <x v="333"/>
    <x v="242"/>
    <m/>
    <n v="1"/>
    <m/>
    <s v="Password"/>
  </r>
  <r>
    <s v="OUR COMPANY"/>
    <x v="77"/>
    <x v="73"/>
    <d v="2019-03-25T00:08:51"/>
    <x v="6"/>
    <x v="1"/>
    <x v="2"/>
    <m/>
    <n v="1"/>
    <m/>
    <s v="Password"/>
  </r>
  <r>
    <s v="OUR COMPANY"/>
    <x v="78"/>
    <x v="74"/>
    <d v="2019-03-20T16:56:47"/>
    <x v="2"/>
    <x v="158"/>
    <x v="210"/>
    <m/>
    <n v="1"/>
    <m/>
    <s v="Password"/>
  </r>
  <r>
    <s v="OUR COMPANY"/>
    <x v="78"/>
    <x v="74"/>
    <d v="2019-03-21T03:06:09"/>
    <x v="3"/>
    <x v="1"/>
    <x v="2"/>
    <m/>
    <n v="1"/>
    <m/>
    <s v="Password"/>
  </r>
  <r>
    <s v="OUR COMPANY"/>
    <x v="78"/>
    <x v="74"/>
    <d v="2019-03-21T14:57:32"/>
    <x v="3"/>
    <x v="182"/>
    <x v="143"/>
    <m/>
    <n v="1"/>
    <m/>
    <s v="Password"/>
  </r>
  <r>
    <s v="OUR COMPANY"/>
    <x v="78"/>
    <x v="74"/>
    <d v="2019-03-22T03:00:30"/>
    <x v="4"/>
    <x v="1"/>
    <x v="2"/>
    <m/>
    <n v="1"/>
    <m/>
    <s v="Password"/>
  </r>
  <r>
    <s v="OUR COMPANY"/>
    <x v="78"/>
    <x v="74"/>
    <d v="2019-03-22T14:51:36"/>
    <x v="4"/>
    <x v="12"/>
    <x v="148"/>
    <m/>
    <n v="1"/>
    <m/>
    <s v="Password"/>
  </r>
  <r>
    <s v="OUR COMPANY"/>
    <x v="78"/>
    <x v="74"/>
    <d v="2019-03-23T03:00:34"/>
    <x v="5"/>
    <x v="1"/>
    <x v="2"/>
    <m/>
    <n v="1"/>
    <m/>
    <s v="Password"/>
  </r>
  <r>
    <s v="OUR COMPANY"/>
    <x v="78"/>
    <x v="74"/>
    <d v="2019-03-23T14:10:47"/>
    <x v="5"/>
    <x v="282"/>
    <x v="148"/>
    <m/>
    <n v="1"/>
    <m/>
    <s v="Password"/>
  </r>
  <r>
    <s v="OUR COMPANY"/>
    <x v="78"/>
    <x v="74"/>
    <d v="2019-03-24T02:40:36"/>
    <x v="7"/>
    <x v="1"/>
    <x v="2"/>
    <m/>
    <n v="1"/>
    <m/>
    <s v="Password"/>
  </r>
  <r>
    <s v="OUR COMPANY"/>
    <x v="78"/>
    <x v="74"/>
    <d v="2019-03-24T14:59:04"/>
    <x v="7"/>
    <x v="113"/>
    <x v="113"/>
    <m/>
    <n v="1"/>
    <m/>
    <s v="Password"/>
  </r>
  <r>
    <s v="OUR COMPANY"/>
    <x v="78"/>
    <x v="74"/>
    <d v="2019-03-25T03:00:07"/>
    <x v="6"/>
    <x v="1"/>
    <x v="2"/>
    <m/>
    <n v="1"/>
    <m/>
    <s v="Password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3" dataOnRows="1" applyNumberFormats="0" applyBorderFormats="0" applyFontFormats="0" applyPatternFormats="0" applyAlignmentFormats="0" applyWidthHeightFormats="1" dataCaption="Data" updatedVersion="4" minRefreshableVersion="3" showDrill="0" showMemberPropertyTips="0" useAutoFormatting="1" itemPrintTitles="1" createdVersion="4" indent="0" compact="0" compactData="0" gridDropZones="1">
  <location ref="A3:K2664" firstHeaderRow="2" firstDataRow="2" firstDataCol="5"/>
  <pivotFields count="11">
    <pivotField compact="0" outline="0" subtotalTop="0" showAll="0" includeNewItemsInFilter="1"/>
    <pivotField axis="axisRow" compact="0" outline="0" subtotalTop="0" showAll="0" includeNewItemsInFilter="1" defaultSubtotal="0">
      <items count="87">
        <item m="1" x="82"/>
        <item m="1" x="79"/>
        <item m="1" x="8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m="1" x="80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0"/>
        <item x="1"/>
        <item x="77"/>
        <item x="78"/>
        <item m="1" x="81"/>
        <item m="1" x="85"/>
        <item m="1" x="86"/>
        <item m="1" x="83"/>
      </items>
    </pivotField>
    <pivotField axis="axisRow" compact="0" outline="0" subtotalTop="0" showAll="0" includeNewItemsInFilter="1" defaultSubtotal="0">
      <items count="75">
        <item h="1" x="40"/>
        <item x="70"/>
        <item x="56"/>
        <item x="27"/>
        <item x="63"/>
        <item x="67"/>
        <item x="54"/>
        <item x="74"/>
        <item x="1"/>
        <item x="17"/>
        <item x="61"/>
        <item x="8"/>
        <item x="44"/>
        <item x="51"/>
        <item x="36"/>
        <item x="30"/>
        <item x="33"/>
        <item x="14"/>
        <item x="43"/>
        <item x="53"/>
        <item x="52"/>
        <item x="10"/>
        <item x="22"/>
        <item x="23"/>
        <item x="39"/>
        <item x="32"/>
        <item x="18"/>
        <item x="7"/>
        <item x="12"/>
        <item x="3"/>
        <item x="20"/>
        <item x="45"/>
        <item x="24"/>
        <item x="0"/>
        <item x="16"/>
        <item x="72"/>
        <item x="35"/>
        <item x="69"/>
        <item x="60"/>
        <item x="41"/>
        <item x="6"/>
        <item x="34"/>
        <item x="26"/>
        <item x="4"/>
        <item x="46"/>
        <item x="47"/>
        <item x="65"/>
        <item x="73"/>
        <item x="48"/>
        <item x="68"/>
        <item x="58"/>
        <item x="11"/>
        <item x="9"/>
        <item x="5"/>
        <item x="55"/>
        <item x="59"/>
        <item x="64"/>
        <item x="15"/>
        <item x="19"/>
        <item x="50"/>
        <item x="38"/>
        <item x="42"/>
        <item x="25"/>
        <item x="66"/>
        <item x="62"/>
        <item x="31"/>
        <item x="49"/>
        <item x="57"/>
        <item x="28"/>
        <item x="37"/>
        <item x="21"/>
        <item x="13"/>
        <item x="29"/>
        <item x="71"/>
        <item h="1" x="2"/>
      </items>
    </pivotField>
    <pivotField compact="0" numFmtId="164" outline="0" subtotalTop="0" showAll="0" includeNewItemsInFilter="1"/>
    <pivotField axis="axisRow" compact="0" outline="0" subtotalTop="0" showAll="0" includeNewItemsInFilter="1" sortType="ascending" defaultSubtotal="0">
      <items count="58">
        <item m="1" x="29"/>
        <item m="1" x="44"/>
        <item m="1" x="31"/>
        <item m="1" x="46"/>
        <item m="1" x="33"/>
        <item m="1" x="48"/>
        <item m="1" x="35"/>
        <item m="1" x="50"/>
        <item m="1" x="37"/>
        <item m="1" x="54"/>
        <item m="1" x="41"/>
        <item m="1" x="56"/>
        <item m="1" x="42"/>
        <item m="1" x="57"/>
        <item m="1" x="43"/>
        <item m="1" x="30"/>
        <item m="1" x="45"/>
        <item m="1" x="32"/>
        <item m="1" x="47"/>
        <item m="1" x="38"/>
        <item m="1" x="52"/>
        <item m="1" x="39"/>
        <item m="1" x="53"/>
        <item m="1" x="40"/>
        <item m="1" x="34"/>
        <item m="1" x="55"/>
        <item m="1" x="49"/>
        <item m="1" x="36"/>
        <item m="1" x="51"/>
        <item x="8"/>
        <item x="9"/>
        <item x="10"/>
        <item x="11"/>
        <item x="12"/>
        <item x="13"/>
        <item x="14"/>
        <item x="28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0"/>
        <item x="1"/>
        <item x="2"/>
        <item x="3"/>
        <item x="4"/>
        <item x="5"/>
        <item x="7"/>
        <item x="6"/>
      </items>
    </pivotField>
    <pivotField axis="axisRow" compact="0" outline="0" subtotalTop="0" showAll="0" includeNewItemsInFilter="1" defaultSubtotal="0">
      <items count="522">
        <item x="1"/>
        <item x="329"/>
        <item x="520"/>
        <item x="368"/>
        <item x="165"/>
        <item x="519"/>
        <item x="479"/>
        <item x="504"/>
        <item x="178"/>
        <item x="371"/>
        <item x="373"/>
        <item x="333"/>
        <item x="337"/>
        <item x="480"/>
        <item x="328"/>
        <item x="518"/>
        <item x="298"/>
        <item x="353"/>
        <item x="104"/>
        <item x="308"/>
        <item x="338"/>
        <item x="331"/>
        <item x="506"/>
        <item x="235"/>
        <item x="250"/>
        <item x="342"/>
        <item x="255"/>
        <item x="341"/>
        <item x="302"/>
        <item x="343"/>
        <item x="354"/>
        <item x="312"/>
        <item x="486"/>
        <item x="474"/>
        <item x="347"/>
        <item x="334"/>
        <item x="330"/>
        <item x="344"/>
        <item x="477"/>
        <item x="335"/>
        <item x="424"/>
        <item x="476"/>
        <item x="164"/>
        <item x="340"/>
        <item x="471"/>
        <item x="345"/>
        <item x="473"/>
        <item x="487"/>
        <item x="254"/>
        <item x="472"/>
        <item x="350"/>
        <item x="470"/>
        <item x="468"/>
        <item x="272"/>
        <item x="475"/>
        <item x="413"/>
        <item x="404"/>
        <item x="349"/>
        <item x="286"/>
        <item x="257"/>
        <item x="469"/>
        <item x="267"/>
        <item x="266"/>
        <item x="268"/>
        <item x="269"/>
        <item x="271"/>
        <item x="488"/>
        <item x="310"/>
        <item x="263"/>
        <item x="256"/>
        <item x="264"/>
        <item x="260"/>
        <item x="273"/>
        <item x="336"/>
        <item x="276"/>
        <item x="274"/>
        <item x="352"/>
        <item x="129"/>
        <item x="240"/>
        <item x="239"/>
        <item x="351"/>
        <item x="454"/>
        <item x="275"/>
        <item x="283"/>
        <item x="408"/>
        <item x="402"/>
        <item x="84"/>
        <item x="440"/>
        <item x="407"/>
        <item x="405"/>
        <item x="442"/>
        <item x="249"/>
        <item x="307"/>
        <item x="348"/>
        <item x="282"/>
        <item x="237"/>
        <item x="305"/>
        <item x="47"/>
        <item x="287"/>
        <item x="430"/>
        <item x="319"/>
        <item x="431"/>
        <item x="316"/>
        <item x="418"/>
        <item x="456"/>
        <item x="292"/>
        <item x="322"/>
        <item x="214"/>
        <item x="429"/>
        <item x="446"/>
        <item x="449"/>
        <item x="110"/>
        <item x="303"/>
        <item x="304"/>
        <item x="448"/>
        <item x="346"/>
        <item x="406"/>
        <item x="318"/>
        <item x="492"/>
        <item x="439"/>
        <item x="315"/>
        <item x="325"/>
        <item x="128"/>
        <item x="126"/>
        <item x="285"/>
        <item x="130"/>
        <item x="306"/>
        <item x="122"/>
        <item x="12"/>
        <item x="278"/>
        <item x="284"/>
        <item x="117"/>
        <item x="96"/>
        <item x="127"/>
        <item x="182"/>
        <item x="160"/>
        <item x="113"/>
        <item x="101"/>
        <item x="279"/>
        <item x="181"/>
        <item x="121"/>
        <item x="108"/>
        <item x="112"/>
        <item x="115"/>
        <item x="120"/>
        <item x="162"/>
        <item x="114"/>
        <item x="372"/>
        <item x="281"/>
        <item x="426"/>
        <item x="109"/>
        <item x="309"/>
        <item x="367"/>
        <item x="203"/>
        <item x="311"/>
        <item x="313"/>
        <item x="280"/>
        <item x="107"/>
        <item x="441"/>
        <item x="451"/>
        <item x="323"/>
        <item x="432"/>
        <item x="253"/>
        <item x="320"/>
        <item x="445"/>
        <item x="423"/>
        <item x="401"/>
        <item x="443"/>
        <item x="106"/>
        <item x="248"/>
        <item x="444"/>
        <item x="201"/>
        <item x="166"/>
        <item x="180"/>
        <item x="447"/>
        <item x="450"/>
        <item x="200"/>
        <item x="116"/>
        <item x="403"/>
        <item x="435"/>
        <item x="118"/>
        <item x="251"/>
        <item x="434"/>
        <item x="161"/>
        <item x="99"/>
        <item m="1" x="521"/>
        <item x="163"/>
        <item x="0"/>
        <item x="419"/>
        <item x="7"/>
        <item x="124"/>
        <item x="102"/>
        <item x="98"/>
        <item x="97"/>
        <item x="119"/>
        <item x="465"/>
        <item x="462"/>
        <item x="420"/>
        <item x="460"/>
        <item x="464"/>
        <item x="517"/>
        <item x="422"/>
        <item x="141"/>
        <item x="95"/>
        <item x="150"/>
        <item x="459"/>
        <item x="142"/>
        <item x="145"/>
        <item x="382"/>
        <item x="151"/>
        <item x="153"/>
        <item x="144"/>
        <item x="461"/>
        <item x="152"/>
        <item x="463"/>
        <item x="143"/>
        <item x="90"/>
        <item x="149"/>
        <item x="159"/>
        <item x="140"/>
        <item x="436"/>
        <item x="154"/>
        <item x="146"/>
        <item x="293"/>
        <item x="158"/>
        <item x="455"/>
        <item x="156"/>
        <item x="183"/>
        <item x="100"/>
        <item x="155"/>
        <item x="148"/>
        <item x="196"/>
        <item x="92"/>
        <item x="421"/>
        <item x="362"/>
        <item x="361"/>
        <item x="93"/>
        <item x="386"/>
        <item x="199"/>
        <item x="379"/>
        <item x="94"/>
        <item x="197"/>
        <item x="157"/>
        <item x="290"/>
        <item x="195"/>
        <item x="194"/>
        <item x="185"/>
        <item x="188"/>
        <item x="202"/>
        <item x="190"/>
        <item x="89"/>
        <item x="13"/>
        <item x="193"/>
        <item x="147"/>
        <item x="198"/>
        <item x="384"/>
        <item x="452"/>
        <item x="437"/>
        <item x="187"/>
        <item x="132"/>
        <item x="378"/>
        <item x="111"/>
        <item x="289"/>
        <item x="291"/>
        <item x="186"/>
        <item x="91"/>
        <item x="204"/>
        <item x="485"/>
        <item x="11"/>
        <item x="191"/>
        <item x="9"/>
        <item x="295"/>
        <item x="131"/>
        <item x="381"/>
        <item x="10"/>
        <item x="417"/>
        <item x="383"/>
        <item x="427"/>
        <item x="364"/>
        <item x="365"/>
        <item x="414"/>
        <item x="428"/>
        <item x="482"/>
        <item x="133"/>
        <item x="391"/>
        <item x="516"/>
        <item x="481"/>
        <item x="288"/>
        <item x="484"/>
        <item x="380"/>
        <item x="385"/>
        <item x="392"/>
        <item x="79"/>
        <item x="483"/>
        <item x="394"/>
        <item x="415"/>
        <item x="390"/>
        <item x="189"/>
        <item x="398"/>
        <item x="192"/>
        <item x="247"/>
        <item x="174"/>
        <item x="510"/>
        <item x="388"/>
        <item x="396"/>
        <item x="395"/>
        <item x="366"/>
        <item x="294"/>
        <item x="513"/>
        <item x="512"/>
        <item x="397"/>
        <item x="387"/>
        <item x="39"/>
        <item x="81"/>
        <item x="412"/>
        <item x="73"/>
        <item x="45"/>
        <item x="252"/>
        <item x="245"/>
        <item x="363"/>
        <item x="244"/>
        <item x="262"/>
        <item x="411"/>
        <item x="55"/>
        <item x="416"/>
        <item x="246"/>
        <item x="514"/>
        <item x="243"/>
        <item x="389"/>
        <item x="399"/>
        <item x="37"/>
        <item x="78"/>
        <item x="511"/>
        <item x="410"/>
        <item x="438"/>
        <item x="356"/>
        <item x="35"/>
        <item x="50"/>
        <item x="226"/>
        <item x="393"/>
        <item x="67"/>
        <item x="41"/>
        <item x="77"/>
        <item x="502"/>
        <item x="242"/>
        <item x="409"/>
        <item x="76"/>
        <item x="231"/>
        <item x="69"/>
        <item x="19"/>
        <item x="503"/>
        <item x="32"/>
        <item x="75"/>
        <item x="80"/>
        <item x="66"/>
        <item x="70"/>
        <item x="123"/>
        <item x="453"/>
        <item x="232"/>
        <item x="27"/>
        <item x="62"/>
        <item x="175"/>
        <item x="74"/>
        <item x="72"/>
        <item x="357"/>
        <item x="40"/>
        <item x="82"/>
        <item x="51"/>
        <item x="49"/>
        <item x="134"/>
        <item x="38"/>
        <item x="233"/>
        <item x="301"/>
        <item x="46"/>
        <item x="63"/>
        <item x="227"/>
        <item x="18"/>
        <item x="42"/>
        <item x="172"/>
        <item x="25"/>
        <item x="16"/>
        <item x="15"/>
        <item x="65"/>
        <item x="43"/>
        <item x="458"/>
        <item x="34"/>
        <item x="71"/>
        <item x="33"/>
        <item x="60"/>
        <item x="173"/>
        <item x="44"/>
        <item x="176"/>
        <item x="58"/>
        <item x="228"/>
        <item x="26"/>
        <item x="28"/>
        <item x="5"/>
        <item x="135"/>
        <item x="30"/>
        <item x="457"/>
        <item x="22"/>
        <item x="505"/>
        <item x="20"/>
        <item x="57"/>
        <item x="296"/>
        <item x="499"/>
        <item x="359"/>
        <item x="498"/>
        <item x="36"/>
        <item x="213"/>
        <item x="17"/>
        <item x="59"/>
        <item x="466"/>
        <item x="24"/>
        <item x="3"/>
        <item x="2"/>
        <item x="61"/>
        <item x="207"/>
        <item x="85"/>
        <item x="4"/>
        <item x="87"/>
        <item x="224"/>
        <item x="210"/>
        <item x="171"/>
        <item x="138"/>
        <item x="374"/>
        <item x="216"/>
        <item x="64"/>
        <item x="467"/>
        <item x="53"/>
        <item x="88"/>
        <item x="496"/>
        <item x="211"/>
        <item x="299"/>
        <item x="177"/>
        <item x="54"/>
        <item x="220"/>
        <item x="21"/>
        <item x="229"/>
        <item x="208"/>
        <item x="170"/>
        <item x="369"/>
        <item x="501"/>
        <item x="136"/>
        <item x="223"/>
        <item x="139"/>
        <item x="212"/>
        <item x="377"/>
        <item x="370"/>
        <item x="184"/>
        <item x="219"/>
        <item x="14"/>
        <item x="230"/>
        <item x="375"/>
        <item x="300"/>
        <item x="169"/>
        <item x="358"/>
        <item x="168"/>
        <item x="497"/>
        <item x="355"/>
        <item x="222"/>
        <item x="509"/>
        <item x="495"/>
        <item x="6"/>
        <item x="206"/>
        <item x="215"/>
        <item x="493"/>
        <item x="86"/>
        <item x="515"/>
        <item x="218"/>
        <item x="297"/>
        <item x="56"/>
        <item x="48"/>
        <item x="167"/>
        <item x="137"/>
        <item x="31"/>
        <item x="491"/>
        <item x="490"/>
        <item x="221"/>
        <item x="209"/>
        <item x="23"/>
        <item x="217"/>
        <item x="360"/>
        <item x="332"/>
        <item x="225"/>
        <item x="327"/>
        <item x="29"/>
        <item x="433"/>
        <item x="326"/>
        <item x="494"/>
        <item x="489"/>
        <item x="478"/>
        <item x="314"/>
        <item x="105"/>
        <item x="8"/>
        <item x="68"/>
        <item x="400"/>
        <item x="321"/>
        <item x="125"/>
        <item x="508"/>
        <item x="234"/>
        <item x="425"/>
        <item x="52"/>
        <item x="500"/>
        <item x="376"/>
        <item x="339"/>
        <item x="507"/>
        <item x="103"/>
        <item x="324"/>
        <item x="205"/>
        <item x="277"/>
        <item x="236"/>
        <item x="241"/>
        <item x="261"/>
        <item x="317"/>
        <item x="238"/>
        <item x="83"/>
        <item x="259"/>
        <item x="270"/>
        <item x="258"/>
        <item x="265"/>
        <item x="179"/>
      </items>
    </pivotField>
    <pivotField axis="axisRow" compact="0" outline="0" subtotalTop="0" showAll="0" includeNewItemsInFilter="1" defaultSubtotal="0">
      <items count="428">
        <item x="75"/>
        <item x="162"/>
        <item x="79"/>
        <item x="81"/>
        <item x="211"/>
        <item x="94"/>
        <item x="95"/>
        <item x="82"/>
        <item x="210"/>
        <item x="159"/>
        <item x="391"/>
        <item x="161"/>
        <item x="92"/>
        <item x="360"/>
        <item x="277"/>
        <item x="244"/>
        <item x="235"/>
        <item x="200"/>
        <item x="217"/>
        <item x="230"/>
        <item x="362"/>
        <item x="364"/>
        <item x="387"/>
        <item x="264"/>
        <item x="256"/>
        <item x="359"/>
        <item x="84"/>
        <item x="358"/>
        <item x="137"/>
        <item x="248"/>
        <item x="263"/>
        <item x="315"/>
        <item x="349"/>
        <item x="227"/>
        <item x="241"/>
        <item x="242"/>
        <item x="236"/>
        <item x="250"/>
        <item x="253"/>
        <item x="260"/>
        <item x="240"/>
        <item x="266"/>
        <item x="237"/>
        <item x="249"/>
        <item x="238"/>
        <item x="418"/>
        <item x="220"/>
        <item x="389"/>
        <item x="361"/>
        <item x="254"/>
        <item x="212"/>
        <item x="316"/>
        <item x="257"/>
        <item x="311"/>
        <item x="245"/>
        <item x="259"/>
        <item x="251"/>
        <item x="164"/>
        <item x="197"/>
        <item x="386"/>
        <item x="246"/>
        <item x="367"/>
        <item x="98"/>
        <item x="233"/>
        <item x="318"/>
        <item x="339"/>
        <item x="317"/>
        <item x="239"/>
        <item x="247"/>
        <item x="314"/>
        <item x="262"/>
        <item x="338"/>
        <item x="368"/>
        <item x="310"/>
        <item x="320"/>
        <item x="379"/>
        <item x="369"/>
        <item x="172"/>
        <item x="252"/>
        <item x="427"/>
        <item x="270"/>
        <item x="405"/>
        <item x="354"/>
        <item x="323"/>
        <item x="350"/>
        <item x="366"/>
        <item x="340"/>
        <item x="388"/>
        <item x="420"/>
        <item x="365"/>
        <item x="215"/>
        <item x="346"/>
        <item x="214"/>
        <item x="267"/>
        <item x="312"/>
        <item x="400"/>
        <item x="198"/>
        <item x="319"/>
        <item x="268"/>
        <item x="403"/>
        <item x="261"/>
        <item x="313"/>
        <item x="401"/>
        <item x="325"/>
        <item x="399"/>
        <item x="404"/>
        <item x="378"/>
        <item x="356"/>
        <item x="275"/>
        <item x="190"/>
        <item x="352"/>
        <item x="347"/>
        <item x="171"/>
        <item x="419"/>
        <item x="357"/>
        <item x="265"/>
        <item x="402"/>
        <item x="273"/>
        <item x="234"/>
        <item x="258"/>
        <item x="337"/>
        <item x="170"/>
        <item x="169"/>
        <item x="413"/>
        <item x="228"/>
        <item x="113"/>
        <item x="138"/>
        <item x="139"/>
        <item x="408"/>
        <item x="348"/>
        <item x="144"/>
        <item x="229"/>
        <item x="406"/>
        <item x="17"/>
        <item x="167"/>
        <item x="130"/>
        <item x="107"/>
        <item x="101"/>
        <item x="14"/>
        <item x="112"/>
        <item x="22"/>
        <item x="77"/>
        <item x="148"/>
        <item x="30"/>
        <item x="104"/>
        <item x="145"/>
        <item x="24"/>
        <item x="111"/>
        <item x="143"/>
        <item x="128"/>
        <item x="15"/>
        <item x="109"/>
        <item x="102"/>
        <item x="132"/>
        <item x="141"/>
        <item x="125"/>
        <item x="23"/>
        <item x="103"/>
        <item x="28"/>
        <item x="168"/>
        <item x="114"/>
        <item x="18"/>
        <item x="105"/>
        <item x="27"/>
        <item x="16"/>
        <item x="292"/>
        <item x="106"/>
        <item x="142"/>
        <item x="146"/>
        <item x="31"/>
        <item x="21"/>
        <item x="140"/>
        <item x="293"/>
        <item x="380"/>
        <item x="25"/>
        <item x="131"/>
        <item x="108"/>
        <item x="218"/>
        <item x="290"/>
        <item x="147"/>
        <item x="26"/>
        <item x="20"/>
        <item x="29"/>
        <item x="351"/>
        <item x="300"/>
        <item x="295"/>
        <item x="294"/>
        <item x="291"/>
        <item x="216"/>
        <item x="129"/>
        <item x="219"/>
        <item x="19"/>
        <item x="151"/>
        <item x="332"/>
        <item x="322"/>
        <item x="394"/>
        <item x="335"/>
        <item x="327"/>
        <item x="345"/>
        <item x="330"/>
        <item x="329"/>
        <item x="398"/>
        <item x="331"/>
        <item x="344"/>
        <item x="392"/>
        <item x="9"/>
        <item x="302"/>
        <item x="333"/>
        <item x="393"/>
        <item x="328"/>
        <item x="343"/>
        <item x="326"/>
        <item x="296"/>
        <item x="426"/>
        <item x="301"/>
        <item x="298"/>
        <item x="297"/>
        <item x="299"/>
        <item x="342"/>
        <item x="7"/>
        <item x="336"/>
        <item x="89"/>
        <item x="86"/>
        <item x="87"/>
        <item x="88"/>
        <item x="85"/>
        <item x="93"/>
        <item x="124"/>
        <item x="397"/>
        <item x="176"/>
        <item x="395"/>
        <item x="177"/>
        <item x="396"/>
        <item x="121"/>
        <item x="179"/>
        <item x="180"/>
        <item x="8"/>
        <item x="117"/>
        <item x="178"/>
        <item x="334"/>
        <item x="182"/>
        <item x="122"/>
        <item x="123"/>
        <item x="305"/>
        <item x="425"/>
        <item x="424"/>
        <item x="175"/>
        <item x="174"/>
        <item x="192"/>
        <item x="184"/>
        <item x="189"/>
        <item x="193"/>
        <item x="191"/>
        <item x="181"/>
        <item x="13"/>
        <item x="73"/>
        <item x="116"/>
        <item x="100"/>
        <item x="120"/>
        <item x="115"/>
        <item x="304"/>
        <item x="303"/>
        <item x="118"/>
        <item x="231"/>
        <item x="324"/>
        <item x="126"/>
        <item x="188"/>
        <item x="199"/>
        <item x="187"/>
        <item x="186"/>
        <item x="119"/>
        <item x="195"/>
        <item x="307"/>
        <item x="185"/>
        <item x="152"/>
        <item x="306"/>
        <item x="421"/>
        <item x="308"/>
        <item x="309"/>
        <item x="196"/>
        <item x="194"/>
        <item x="224"/>
        <item x="283"/>
        <item x="278"/>
        <item x="12"/>
        <item x="382"/>
        <item x="381"/>
        <item x="410"/>
        <item x="3"/>
        <item x="1"/>
        <item x="213"/>
        <item x="226"/>
        <item x="155"/>
        <item x="225"/>
        <item x="279"/>
        <item x="280"/>
        <item x="110"/>
        <item x="5"/>
        <item x="6"/>
        <item x="286"/>
        <item x="412"/>
        <item x="363"/>
        <item x="154"/>
        <item x="411"/>
        <item x="390"/>
        <item x="284"/>
        <item x="4"/>
        <item x="209"/>
        <item x="384"/>
        <item x="150"/>
        <item x="383"/>
        <item x="355"/>
        <item x="201"/>
        <item x="385"/>
        <item x="409"/>
        <item x="11"/>
        <item x="153"/>
        <item x="288"/>
        <item x="274"/>
        <item x="38"/>
        <item x="375"/>
        <item x="321"/>
        <item x="10"/>
        <item x="202"/>
        <item x="414"/>
        <item x="422"/>
        <item x="376"/>
        <item x="423"/>
        <item x="374"/>
        <item x="45"/>
        <item x="149"/>
        <item x="371"/>
        <item x="135"/>
        <item x="372"/>
        <item x="208"/>
        <item x="287"/>
        <item x="204"/>
        <item x="206"/>
        <item x="370"/>
        <item x="203"/>
        <item x="373"/>
        <item x="156"/>
        <item x="285"/>
        <item x="69"/>
        <item x="289"/>
        <item x="66"/>
        <item x="70"/>
        <item x="40"/>
        <item x="42"/>
        <item x="44"/>
        <item x="72"/>
        <item x="205"/>
        <item x="32"/>
        <item x="35"/>
        <item x="68"/>
        <item x="41"/>
        <item x="33"/>
        <item x="377"/>
        <item x="53"/>
        <item x="67"/>
        <item x="71"/>
        <item x="34"/>
        <item x="36"/>
        <item x="158"/>
        <item x="37"/>
        <item x="61"/>
        <item x="43"/>
        <item x="57"/>
        <item x="60"/>
        <item x="63"/>
        <item x="64"/>
        <item x="54"/>
        <item x="207"/>
        <item x="46"/>
        <item x="134"/>
        <item x="48"/>
        <item x="157"/>
        <item x="271"/>
        <item x="416"/>
        <item x="50"/>
        <item x="55"/>
        <item x="59"/>
        <item x="269"/>
        <item x="65"/>
        <item x="39"/>
        <item x="56"/>
        <item x="272"/>
        <item x="47"/>
        <item x="276"/>
        <item x="127"/>
        <item x="58"/>
        <item x="52"/>
        <item x="97"/>
        <item x="415"/>
        <item x="49"/>
        <item x="62"/>
        <item x="133"/>
        <item x="222"/>
        <item x="51"/>
        <item x="183"/>
        <item x="255"/>
        <item x="243"/>
        <item x="341"/>
        <item x="136"/>
        <item x="232"/>
        <item x="83"/>
        <item x="353"/>
        <item x="221"/>
        <item x="96"/>
        <item x="173"/>
        <item x="90"/>
        <item x="407"/>
        <item x="417"/>
        <item x="163"/>
        <item x="78"/>
        <item x="91"/>
        <item x="160"/>
        <item x="76"/>
        <item x="80"/>
        <item x="74"/>
        <item x="99"/>
        <item x="166"/>
        <item x="165"/>
        <item x="223"/>
        <item x="282"/>
        <item x="281"/>
        <item x="2"/>
        <item x="0"/>
      </items>
    </pivotField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5">
    <field x="1"/>
    <field x="2"/>
    <field x="4"/>
    <field x="5"/>
    <field x="6"/>
  </rowFields>
  <rowItems count="2660">
    <i>
      <x v="4"/>
      <x v="29"/>
      <x v="29"/>
      <x/>
      <x v="426"/>
    </i>
    <i r="3">
      <x v="380"/>
      <x v="284"/>
    </i>
    <i r="2">
      <x v="30"/>
      <x/>
      <x v="426"/>
    </i>
    <i r="3">
      <x v="410"/>
      <x v="254"/>
    </i>
    <i r="2">
      <x v="31"/>
      <x/>
      <x v="426"/>
    </i>
    <i r="3">
      <x v="376"/>
      <x v="138"/>
    </i>
    <i r="2">
      <x v="32"/>
      <x/>
      <x v="426"/>
    </i>
    <i r="2">
      <x v="33"/>
      <x v="349"/>
      <x v="150"/>
    </i>
    <i r="2">
      <x v="34"/>
      <x/>
      <x v="426"/>
    </i>
    <i r="3">
      <x v="402"/>
      <x v="164"/>
    </i>
    <i r="2">
      <x v="35"/>
      <x/>
      <x v="426"/>
    </i>
    <i r="3">
      <x v="437"/>
      <x v="133"/>
    </i>
    <i r="2">
      <x v="37"/>
      <x v="400"/>
      <x v="426"/>
    </i>
    <i r="2">
      <x v="38"/>
      <x/>
      <x v="426"/>
    </i>
    <i r="3">
      <x v="480"/>
      <x v="150"/>
    </i>
    <i r="2">
      <x v="39"/>
      <x/>
      <x v="426"/>
    </i>
    <i r="3">
      <x v="413"/>
      <x v="161"/>
    </i>
    <i r="2">
      <x v="40"/>
      <x/>
      <x v="426"/>
    </i>
    <i r="3">
      <x v="379"/>
      <x v="191"/>
    </i>
    <i r="2">
      <x v="41"/>
      <x/>
      <x v="426"/>
    </i>
    <i r="2">
      <x v="42"/>
      <x/>
      <x v="181"/>
    </i>
    <i r="2">
      <x v="43"/>
      <x v="394"/>
      <x v="170"/>
    </i>
    <i r="2">
      <x v="44"/>
      <x/>
      <x v="426"/>
    </i>
    <i r="3">
      <x v="359"/>
      <x v="140"/>
    </i>
    <i r="2">
      <x v="45"/>
      <x/>
      <x v="426"/>
    </i>
    <i r="3">
      <x v="402"/>
      <x v="156"/>
    </i>
    <i r="2">
      <x v="46"/>
      <x/>
      <x v="426"/>
    </i>
    <i r="3">
      <x v="395"/>
      <x v="146"/>
    </i>
    <i r="2">
      <x v="47"/>
      <x/>
      <x v="426"/>
    </i>
    <i r="3">
      <x v="486"/>
      <x v="174"/>
    </i>
    <i r="2">
      <x v="48"/>
      <x/>
      <x v="426"/>
    </i>
    <i r="2">
      <x v="49"/>
      <x/>
      <x v="180"/>
    </i>
    <i r="3">
      <x v="398"/>
      <x v="163"/>
    </i>
    <i r="2">
      <x v="50"/>
      <x/>
      <x v="426"/>
    </i>
    <i r="3">
      <x v="475"/>
      <x v="158"/>
    </i>
    <i r="2">
      <x v="51"/>
      <x/>
      <x v="426"/>
    </i>
    <i r="2">
      <x v="52"/>
      <x v="351"/>
      <x v="182"/>
    </i>
    <i r="2">
      <x v="53"/>
      <x/>
      <x v="426"/>
    </i>
    <i r="3">
      <x v="387"/>
      <x v="143"/>
    </i>
    <i r="2">
      <x v="54"/>
      <x/>
      <x v="426"/>
    </i>
    <i>
      <x v="5"/>
      <x v="43"/>
      <x v="29"/>
      <x/>
      <x v="169"/>
    </i>
    <i r="3">
      <x v="385"/>
      <x v="352"/>
    </i>
    <i r="2">
      <x v="30"/>
      <x/>
      <x v="426"/>
    </i>
    <i r="3">
      <x v="379"/>
      <x v="356"/>
    </i>
    <i r="2">
      <x v="31"/>
      <x/>
      <x v="426"/>
    </i>
    <i r="3">
      <x v="336"/>
      <x v="361"/>
    </i>
    <i r="2">
      <x v="32"/>
      <x/>
      <x v="426"/>
    </i>
    <i r="3">
      <x v="408"/>
      <x v="353"/>
    </i>
    <i r="2">
      <x v="33"/>
      <x v="330"/>
      <x v="426"/>
    </i>
    <i r="2">
      <x v="34"/>
      <x/>
      <x v="426"/>
    </i>
    <i r="3">
      <x v="381"/>
      <x v="362"/>
    </i>
    <i r="2">
      <x v="36"/>
      <x/>
      <x v="426"/>
    </i>
    <i r="3">
      <x v="370"/>
      <x v="352"/>
    </i>
    <i r="2">
      <x v="37"/>
      <x v="312"/>
      <x v="426"/>
    </i>
    <i r="2">
      <x v="38"/>
      <x/>
      <x v="426"/>
    </i>
    <i r="3">
      <x v="365"/>
      <x v="364"/>
    </i>
    <i r="2">
      <x v="39"/>
      <x/>
      <x v="426"/>
    </i>
    <i r="3">
      <x v="359"/>
      <x v="353"/>
    </i>
    <i r="2">
      <x v="40"/>
      <x v="398"/>
      <x v="426"/>
    </i>
    <i r="2">
      <x v="41"/>
      <x/>
      <x v="426"/>
    </i>
    <i r="3">
      <x v="341"/>
      <x v="319"/>
    </i>
    <i r="2">
      <x v="43"/>
      <x/>
      <x v="426"/>
    </i>
    <i r="3">
      <x v="377"/>
      <x v="361"/>
    </i>
    <i r="2">
      <x v="44"/>
      <x/>
      <x v="426"/>
    </i>
    <i r="3">
      <x v="376"/>
      <x v="384"/>
    </i>
    <i r="2">
      <x v="45"/>
      <x/>
      <x v="426"/>
    </i>
    <i r="3">
      <x v="383"/>
      <x v="347"/>
    </i>
    <i r="2">
      <x v="46"/>
      <x/>
      <x v="426"/>
    </i>
    <i r="3">
      <x v="390"/>
      <x v="355"/>
    </i>
    <i r="2">
      <x v="49"/>
      <x/>
      <x v="426"/>
    </i>
    <i r="3">
      <x v="316"/>
      <x v="348"/>
    </i>
    <i r="2">
      <x v="50"/>
      <x/>
      <x v="426"/>
    </i>
    <i r="3">
      <x v="373"/>
      <x v="366"/>
    </i>
    <i r="2">
      <x v="51"/>
      <x v="97"/>
      <x v="426"/>
    </i>
    <i r="3">
      <x v="472"/>
      <x v="426"/>
    </i>
    <i r="2">
      <x v="52"/>
      <x/>
      <x v="426"/>
    </i>
    <i r="3">
      <x v="368"/>
      <x v="349"/>
    </i>
    <i r="2">
      <x v="53"/>
      <x v="337"/>
      <x v="426"/>
    </i>
    <i r="2">
      <x v="54"/>
      <x/>
      <x v="426"/>
    </i>
    <i r="3">
      <x v="367"/>
      <x v="366"/>
    </i>
    <i r="2">
      <x v="55"/>
      <x/>
      <x v="426"/>
    </i>
    <i r="3">
      <x v="502"/>
      <x v="329"/>
    </i>
    <i>
      <x v="6"/>
      <x v="53"/>
      <x v="29"/>
      <x/>
      <x v="426"/>
    </i>
    <i r="3">
      <x v="351"/>
      <x v="373"/>
    </i>
    <i r="2">
      <x v="30"/>
      <x/>
      <x v="426"/>
    </i>
    <i r="3">
      <x v="429"/>
      <x v="352"/>
    </i>
    <i r="2">
      <x v="31"/>
      <x/>
      <x v="426"/>
    </i>
    <i r="3">
      <x v="419"/>
      <x v="387"/>
    </i>
    <i r="2">
      <x v="32"/>
      <x/>
      <x v="426"/>
    </i>
    <i r="3">
      <x v="435"/>
      <x v="375"/>
    </i>
    <i r="2">
      <x v="33"/>
      <x/>
      <x v="426"/>
    </i>
    <i r="3">
      <x v="323"/>
      <x v="375"/>
    </i>
    <i r="2">
      <x v="34"/>
      <x/>
      <x v="426"/>
    </i>
    <i r="3">
      <x v="471"/>
      <x v="394"/>
    </i>
    <i r="2">
      <x v="36"/>
      <x/>
      <x v="426"/>
    </i>
    <i r="3">
      <x v="403"/>
      <x v="379"/>
    </i>
    <i r="2">
      <x v="37"/>
      <x/>
      <x v="426"/>
    </i>
    <i r="3">
      <x v="392"/>
      <x v="398"/>
    </i>
    <i r="2">
      <x v="38"/>
      <x/>
      <x v="426"/>
    </i>
    <i r="3">
      <x v="395"/>
      <x v="391"/>
    </i>
    <i r="2">
      <x v="39"/>
      <x/>
      <x v="426"/>
    </i>
    <i r="3">
      <x v="411"/>
      <x v="358"/>
    </i>
    <i r="2">
      <x v="41"/>
      <x/>
      <x v="426"/>
    </i>
    <i r="3">
      <x v="370"/>
      <x v="364"/>
    </i>
    <i r="2">
      <x v="42"/>
      <x/>
      <x v="426"/>
    </i>
    <i r="3">
      <x v="388"/>
      <x v="371"/>
    </i>
    <i r="2">
      <x v="43"/>
      <x v="416"/>
      <x v="426"/>
    </i>
    <i r="2">
      <x v="44"/>
      <x/>
      <x v="426"/>
    </i>
    <i r="3">
      <x v="376"/>
      <x v="380"/>
    </i>
    <i r="2">
      <x v="45"/>
      <x/>
      <x v="426"/>
    </i>
    <i r="3">
      <x v="360"/>
      <x v="373"/>
    </i>
    <i r="2">
      <x v="46"/>
      <x/>
      <x v="426"/>
    </i>
    <i r="3">
      <x v="374"/>
      <x v="385"/>
    </i>
    <i r="2">
      <x v="47"/>
      <x/>
      <x v="426"/>
    </i>
    <i r="3">
      <x v="427"/>
      <x v="367"/>
    </i>
    <i r="2">
      <x v="48"/>
      <x/>
      <x v="426"/>
    </i>
    <i r="3">
      <x v="411"/>
      <x v="390"/>
    </i>
    <i r="2">
      <x v="50"/>
      <x/>
      <x v="426"/>
    </i>
    <i r="3">
      <x v="382"/>
      <x v="381"/>
    </i>
    <i r="2">
      <x v="51"/>
      <x/>
      <x v="426"/>
    </i>
    <i r="3">
      <x v="354"/>
      <x v="375"/>
    </i>
    <i r="2">
      <x v="52"/>
      <x/>
      <x v="426"/>
    </i>
    <i r="3">
      <x v="368"/>
      <x v="368"/>
    </i>
    <i r="2">
      <x v="53"/>
      <x/>
      <x v="426"/>
    </i>
    <i r="3">
      <x v="395"/>
      <x v="365"/>
    </i>
    <i r="2">
      <x v="54"/>
      <x/>
      <x v="426"/>
    </i>
    <i r="3">
      <x v="340"/>
      <x v="395"/>
    </i>
    <i r="2">
      <x v="55"/>
      <x/>
      <x v="426"/>
    </i>
    <i r="3">
      <x v="495"/>
      <x v="366"/>
    </i>
    <i>
      <x v="7"/>
      <x v="40"/>
      <x v="29"/>
      <x/>
      <x v="426"/>
    </i>
    <i r="3">
      <x v="348"/>
      <x v="352"/>
    </i>
    <i r="2">
      <x v="30"/>
      <x/>
      <x v="426"/>
    </i>
    <i r="3">
      <x v="355"/>
      <x v="364"/>
    </i>
    <i r="2">
      <x v="31"/>
      <x/>
      <x v="426"/>
    </i>
    <i r="3">
      <x v="337"/>
      <x v="369"/>
    </i>
    <i r="2">
      <x v="32"/>
      <x/>
      <x v="426"/>
    </i>
    <i r="3">
      <x v="386"/>
      <x v="358"/>
    </i>
    <i r="2">
      <x v="33"/>
      <x/>
      <x v="426"/>
    </i>
    <i r="3">
      <x v="363"/>
      <x v="366"/>
    </i>
    <i r="2">
      <x v="34"/>
      <x/>
      <x v="426"/>
    </i>
    <i r="3">
      <x v="360"/>
      <x v="370"/>
    </i>
    <i r="2">
      <x v="36"/>
      <x/>
      <x v="426"/>
    </i>
    <i r="2">
      <x v="37"/>
      <x/>
      <x v="366"/>
    </i>
    <i r="3">
      <x v="315"/>
      <x v="379"/>
    </i>
    <i r="2">
      <x v="38"/>
      <x/>
      <x v="426"/>
    </i>
    <i r="3">
      <x v="362"/>
      <x v="383"/>
    </i>
    <i r="2">
      <x v="39"/>
      <x/>
      <x v="426"/>
    </i>
    <i r="3">
      <x v="352"/>
      <x v="353"/>
    </i>
    <i r="2">
      <x v="40"/>
      <x/>
      <x v="426"/>
    </i>
    <i r="3">
      <x v="346"/>
      <x v="358"/>
    </i>
    <i r="2">
      <x v="41"/>
      <x/>
      <x v="426"/>
    </i>
    <i r="2">
      <x v="44"/>
      <x/>
      <x v="353"/>
    </i>
    <i r="3">
      <x v="342"/>
      <x v="345"/>
    </i>
    <i r="2">
      <x v="45"/>
      <x/>
      <x v="426"/>
    </i>
    <i r="3">
      <x v="331"/>
      <x v="359"/>
    </i>
    <i r="2">
      <x v="46"/>
      <x/>
      <x v="426"/>
    </i>
    <i r="3">
      <x v="292"/>
      <x v="354"/>
    </i>
    <i r="2">
      <x v="47"/>
      <x/>
      <x v="426"/>
    </i>
    <i r="3">
      <x v="353"/>
      <x v="343"/>
    </i>
    <i r="2">
      <x v="50"/>
      <x/>
      <x v="426"/>
    </i>
    <i r="3">
      <x v="370"/>
      <x v="347"/>
    </i>
    <i r="2">
      <x v="51"/>
      <x/>
      <x v="426"/>
    </i>
    <i r="3">
      <x v="313"/>
      <x v="361"/>
    </i>
    <i r="2">
      <x v="52"/>
      <x/>
      <x v="426"/>
    </i>
    <i r="2">
      <x v="53"/>
      <x/>
      <x v="346"/>
    </i>
    <i r="3">
      <x v="366"/>
      <x v="360"/>
    </i>
    <i r="2">
      <x v="54"/>
      <x/>
      <x v="426"/>
    </i>
    <i r="3">
      <x v="341"/>
      <x v="350"/>
    </i>
    <i r="2">
      <x v="55"/>
      <x/>
      <x v="426"/>
    </i>
    <i>
      <x v="8"/>
      <x v="27"/>
      <x v="29"/>
      <x/>
      <x v="360"/>
    </i>
    <i r="2">
      <x v="31"/>
      <x/>
      <x v="255"/>
    </i>
    <i r="3">
      <x v="516"/>
      <x v="346"/>
    </i>
    <i r="2">
      <x v="32"/>
      <x/>
      <x v="426"/>
    </i>
    <i r="2">
      <x v="33"/>
      <x/>
      <x/>
    </i>
    <i r="4">
      <x v="419"/>
    </i>
    <i r="2">
      <x v="34"/>
      <x/>
      <x v="417"/>
    </i>
    <i r="3">
      <x v="86"/>
      <x/>
    </i>
    <i r="2">
      <x v="35"/>
      <x/>
      <x v="141"/>
    </i>
    <i r="4">
      <x v="426"/>
    </i>
    <i r="2">
      <x v="36"/>
      <x/>
      <x v="2"/>
    </i>
    <i r="4">
      <x v="414"/>
    </i>
    <i r="2">
      <x v="37"/>
      <x/>
      <x v="3"/>
    </i>
    <i r="4">
      <x v="418"/>
    </i>
    <i r="2">
      <x v="38"/>
      <x/>
      <x v="3"/>
    </i>
    <i r="4">
      <x v="414"/>
    </i>
    <i r="2">
      <x v="39"/>
      <x/>
      <x v="7"/>
    </i>
    <i r="4">
      <x v="414"/>
    </i>
    <i r="2">
      <x v="40"/>
      <x/>
      <x v="2"/>
    </i>
    <i r="4">
      <x v="419"/>
    </i>
    <i r="2">
      <x v="41"/>
      <x/>
      <x v="26"/>
    </i>
    <i r="4">
      <x v="405"/>
    </i>
    <i r="3">
      <x v="418"/>
      <x v="225"/>
    </i>
    <i r="2">
      <x v="42"/>
      <x/>
      <x v="426"/>
    </i>
    <i r="3">
      <x v="467"/>
      <x v="222"/>
    </i>
    <i r="2">
      <x v="43"/>
      <x/>
      <x v="426"/>
    </i>
    <i r="3">
      <x v="419"/>
      <x v="223"/>
    </i>
    <i r="2">
      <x v="44"/>
      <x/>
      <x v="426"/>
    </i>
    <i r="3">
      <x v="420"/>
      <x v="224"/>
    </i>
    <i r="2">
      <x v="45"/>
      <x/>
      <x v="426"/>
    </i>
    <i r="3">
      <x v="430"/>
      <x v="221"/>
    </i>
    <i r="2">
      <x v="46"/>
      <x/>
      <x v="426"/>
    </i>
    <i r="2">
      <x v="47"/>
      <x/>
      <x v="3"/>
    </i>
    <i r="4">
      <x v="410"/>
    </i>
    <i r="2">
      <x v="48"/>
      <x/>
      <x v="12"/>
    </i>
    <i r="4">
      <x v="415"/>
    </i>
    <i r="2">
      <x v="52"/>
      <x/>
      <x v="226"/>
    </i>
    <i r="2">
      <x v="53"/>
      <x/>
      <x v="5"/>
    </i>
    <i r="4">
      <x v="394"/>
    </i>
    <i r="2">
      <x v="54"/>
      <x/>
      <x v="6"/>
    </i>
    <i r="4">
      <x v="419"/>
    </i>
    <i r="2">
      <x v="55"/>
      <x/>
      <x v="2"/>
    </i>
    <i r="4">
      <x v="408"/>
    </i>
    <i r="2">
      <x v="56"/>
      <x/>
      <x v="62"/>
    </i>
    <i r="4">
      <x v="392"/>
    </i>
    <i r="2">
      <x v="57"/>
      <x/>
      <x/>
    </i>
    <i r="4">
      <x v="420"/>
    </i>
    <i>
      <x v="9"/>
      <x v="11"/>
      <x v="30"/>
      <x/>
      <x v="257"/>
    </i>
    <i r="2">
      <x v="31"/>
      <x v="250"/>
      <x v="137"/>
    </i>
    <i r="2">
      <x v="32"/>
      <x/>
      <x v="426"/>
    </i>
    <i r="3">
      <x v="216"/>
      <x v="161"/>
    </i>
    <i r="2">
      <x v="33"/>
      <x/>
      <x v="426"/>
    </i>
    <i r="3">
      <x v="265"/>
      <x v="152"/>
    </i>
    <i r="2">
      <x v="34"/>
      <x/>
      <x v="426"/>
    </i>
    <i r="3">
      <x v="232"/>
      <x v="161"/>
    </i>
    <i r="2">
      <x v="35"/>
      <x/>
      <x v="426"/>
    </i>
    <i r="3">
      <x v="236"/>
      <x v="157"/>
    </i>
    <i r="2">
      <x v="36"/>
      <x/>
      <x v="426"/>
    </i>
    <i r="3">
      <x v="240"/>
      <x v="144"/>
    </i>
    <i r="2">
      <x v="37"/>
      <x/>
      <x v="426"/>
    </i>
    <i r="3">
      <x v="203"/>
      <x v="150"/>
    </i>
    <i r="2">
      <x v="38"/>
      <x/>
      <x v="426"/>
    </i>
    <i r="2">
      <x v="39"/>
      <x v="132"/>
      <x v="162"/>
    </i>
    <i r="2">
      <x v="40"/>
      <x/>
      <x v="426"/>
    </i>
    <i r="3">
      <x v="193"/>
      <x v="166"/>
    </i>
    <i r="2">
      <x v="41"/>
      <x/>
      <x v="426"/>
    </i>
    <i r="2">
      <x v="42"/>
      <x v="132"/>
      <x v="136"/>
    </i>
    <i r="2">
      <x v="43"/>
      <x/>
      <x v="426"/>
    </i>
    <i r="3">
      <x v="192"/>
      <x v="176"/>
    </i>
    <i r="2">
      <x v="44"/>
      <x/>
      <x v="426"/>
    </i>
    <i r="3">
      <x v="184"/>
      <x v="161"/>
    </i>
    <i r="2">
      <x v="45"/>
      <x/>
      <x v="426"/>
    </i>
    <i r="3">
      <x v="228"/>
      <x v="157"/>
    </i>
    <i r="2">
      <x v="46"/>
      <x v="137"/>
      <x v="426"/>
    </i>
    <i r="2">
      <x v="47"/>
      <x/>
      <x v="426"/>
    </i>
    <i r="3">
      <x v="191"/>
      <x v="151"/>
    </i>
    <i r="2">
      <x v="48"/>
      <x/>
      <x v="426"/>
    </i>
    <i r="2">
      <x v="49"/>
      <x/>
      <x v="164"/>
    </i>
    <i r="3">
      <x v="507"/>
      <x v="296"/>
    </i>
    <i r="2">
      <x v="50"/>
      <x v="18"/>
      <x v="426"/>
    </i>
    <i r="3">
      <x v="493"/>
      <x v="426"/>
    </i>
    <i r="2">
      <x v="51"/>
      <x v="168"/>
      <x v="426"/>
    </i>
    <i r="2">
      <x v="52"/>
      <x/>
      <x v="426"/>
    </i>
    <i r="3">
      <x v="157"/>
      <x v="147"/>
    </i>
    <i r="2">
      <x v="53"/>
      <x/>
      <x v="426"/>
    </i>
    <i r="3">
      <x v="141"/>
      <x v="139"/>
    </i>
    <i r="2">
      <x v="54"/>
      <x/>
      <x v="426"/>
    </i>
    <i r="3">
      <x v="150"/>
      <x v="151"/>
    </i>
    <i r="2">
      <x v="55"/>
      <x/>
      <x v="426"/>
    </i>
    <i r="3">
      <x v="111"/>
      <x v="144"/>
    </i>
    <i r="2">
      <x v="56"/>
      <x/>
      <x v="426"/>
    </i>
    <i r="3">
      <x v="261"/>
      <x v="125"/>
    </i>
    <i r="2">
      <x v="57"/>
      <x/>
      <x v="426"/>
    </i>
    <i>
      <x v="10"/>
      <x v="52"/>
      <x v="29"/>
      <x/>
      <x v="160"/>
    </i>
    <i r="3">
      <x v="142"/>
      <x v="259"/>
    </i>
    <i r="2">
      <x v="30"/>
      <x/>
      <x v="426"/>
    </i>
    <i r="3">
      <x v="136"/>
      <x v="256"/>
    </i>
    <i r="2">
      <x v="31"/>
      <x/>
      <x v="426"/>
    </i>
    <i r="3">
      <x v="146"/>
      <x v="257"/>
    </i>
    <i r="2">
      <x v="32"/>
      <x/>
      <x v="426"/>
    </i>
    <i r="3">
      <x v="143"/>
      <x v="237"/>
    </i>
    <i r="2">
      <x v="33"/>
      <x/>
      <x v="426"/>
    </i>
    <i r="3">
      <x v="177"/>
      <x v="262"/>
    </i>
    <i r="2">
      <x v="34"/>
      <x/>
      <x v="426"/>
    </i>
    <i r="3">
      <x v="131"/>
      <x v="270"/>
    </i>
    <i r="2">
      <x v="35"/>
      <x/>
      <x v="426"/>
    </i>
    <i r="3">
      <x v="180"/>
      <x v="258"/>
    </i>
    <i r="2">
      <x v="36"/>
      <x/>
      <x v="426"/>
    </i>
    <i r="3">
      <x v="194"/>
      <x v="233"/>
    </i>
    <i r="2">
      <x v="37"/>
      <x/>
      <x v="426"/>
    </i>
    <i r="3">
      <x v="144"/>
      <x v="257"/>
    </i>
    <i r="2">
      <x v="38"/>
      <x/>
      <x v="426"/>
    </i>
    <i r="3">
      <x v="140"/>
      <x v="241"/>
    </i>
    <i r="2">
      <x v="39"/>
      <x/>
      <x v="426"/>
    </i>
    <i r="3">
      <x v="127"/>
      <x v="242"/>
    </i>
    <i r="2">
      <x v="40"/>
      <x/>
      <x v="426"/>
    </i>
    <i r="3">
      <x v="141"/>
      <x v="257"/>
    </i>
    <i r="2">
      <x v="41"/>
      <x/>
      <x v="426"/>
    </i>
    <i r="3">
      <x v="140"/>
      <x v="227"/>
    </i>
    <i r="2">
      <x v="42"/>
      <x/>
      <x v="426"/>
    </i>
    <i r="3">
      <x v="132"/>
      <x v="151"/>
    </i>
    <i r="2">
      <x v="43"/>
      <x/>
      <x v="155"/>
    </i>
    <i r="4">
      <x v="426"/>
    </i>
    <i r="3">
      <x v="356"/>
      <x v="265"/>
    </i>
    <i r="2">
      <x v="49"/>
      <x v="190"/>
      <x v="426"/>
    </i>
    <i r="2">
      <x v="50"/>
      <x/>
      <x v="144"/>
    </i>
    <i r="4">
      <x v="426"/>
    </i>
    <i r="3">
      <x v="498"/>
      <x v="389"/>
    </i>
    <i r="2">
      <x v="51"/>
      <x v="123"/>
      <x v="426"/>
    </i>
    <i r="2">
      <x v="52"/>
      <x/>
      <x v="426"/>
    </i>
    <i r="3">
      <x v="133"/>
      <x v="143"/>
    </i>
    <i r="2">
      <x v="53"/>
      <x/>
      <x v="426"/>
    </i>
    <i r="3">
      <x v="122"/>
      <x v="149"/>
    </i>
    <i r="2">
      <x v="54"/>
      <x/>
      <x v="426"/>
    </i>
    <i r="3">
      <x v="132"/>
      <x v="158"/>
    </i>
    <i r="2">
      <x v="55"/>
      <x/>
      <x v="426"/>
    </i>
    <i r="3">
      <x v="77"/>
      <x v="189"/>
    </i>
    <i r="2">
      <x v="56"/>
      <x/>
      <x v="426"/>
    </i>
    <i r="3">
      <x v="125"/>
      <x v="135"/>
    </i>
    <i r="2">
      <x v="57"/>
      <x/>
      <x v="426"/>
    </i>
    <i>
      <x v="11"/>
      <x v="21"/>
      <x v="29"/>
      <x v="272"/>
      <x v="160"/>
    </i>
    <i r="2">
      <x v="30"/>
      <x/>
      <x v="426"/>
    </i>
    <i r="2">
      <x v="32"/>
      <x v="259"/>
      <x v="138"/>
    </i>
    <i r="2">
      <x v="33"/>
      <x/>
      <x v="426"/>
    </i>
    <i r="3">
      <x v="283"/>
      <x v="175"/>
    </i>
    <i r="2">
      <x v="34"/>
      <x/>
      <x v="426"/>
    </i>
    <i r="2">
      <x v="36"/>
      <x/>
      <x v="153"/>
    </i>
    <i r="3">
      <x v="420"/>
      <x v="346"/>
    </i>
    <i r="2">
      <x v="38"/>
      <x/>
      <x v="426"/>
    </i>
    <i r="3">
      <x v="386"/>
      <x v="354"/>
    </i>
    <i r="2">
      <x v="39"/>
      <x/>
      <x v="426"/>
    </i>
    <i r="3">
      <x v="419"/>
      <x v="355"/>
    </i>
    <i r="2">
      <x v="40"/>
      <x/>
      <x v="426"/>
    </i>
    <i r="3">
      <x v="415"/>
      <x v="359"/>
    </i>
    <i r="2">
      <x v="41"/>
      <x/>
      <x v="426"/>
    </i>
    <i r="3">
      <x v="369"/>
      <x v="396"/>
    </i>
    <i r="2">
      <x v="42"/>
      <x/>
      <x v="426"/>
    </i>
    <i r="3">
      <x v="396"/>
      <x v="349"/>
    </i>
    <i r="2">
      <x v="43"/>
      <x/>
      <x v="426"/>
    </i>
    <i r="3">
      <x v="397"/>
      <x v="345"/>
    </i>
    <i r="2">
      <x v="44"/>
      <x/>
      <x v="426"/>
    </i>
    <i r="3">
      <x v="443"/>
      <x v="359"/>
    </i>
    <i r="2">
      <x v="45"/>
      <x/>
      <x v="426"/>
    </i>
    <i r="3">
      <x v="382"/>
      <x v="374"/>
    </i>
    <i r="2">
      <x v="46"/>
      <x/>
      <x v="426"/>
    </i>
    <i r="3">
      <x v="474"/>
      <x v="348"/>
    </i>
    <i r="2">
      <x v="47"/>
      <x/>
      <x v="426"/>
    </i>
    <i r="3">
      <x v="376"/>
      <x v="332"/>
    </i>
    <i r="2">
      <x v="48"/>
      <x/>
      <x v="426"/>
    </i>
    <i r="3">
      <x v="424"/>
      <x v="403"/>
    </i>
    <i r="2">
      <x v="49"/>
      <x/>
      <x v="426"/>
    </i>
    <i r="3">
      <x v="445"/>
      <x v="418"/>
    </i>
    <i r="2">
      <x v="50"/>
      <x v="219"/>
      <x v="426"/>
    </i>
    <i r="2">
      <x v="51"/>
      <x/>
      <x v="426"/>
    </i>
    <i r="2">
      <x v="52"/>
      <x v="202"/>
      <x v="28"/>
    </i>
    <i r="2">
      <x v="53"/>
      <x/>
      <x v="426"/>
    </i>
    <i r="3">
      <x v="206"/>
      <x v="138"/>
    </i>
    <i r="2">
      <x v="54"/>
      <x/>
      <x v="426"/>
    </i>
    <i r="3">
      <x v="215"/>
      <x v="133"/>
    </i>
    <i r="2">
      <x v="55"/>
      <x/>
      <x v="426"/>
    </i>
    <i r="3">
      <x v="211"/>
      <x v="135"/>
    </i>
    <i r="2">
      <x v="56"/>
      <x/>
      <x v="426"/>
    </i>
    <i r="3">
      <x v="207"/>
      <x v="126"/>
    </i>
    <i r="2">
      <x v="57"/>
      <x/>
      <x v="426"/>
    </i>
    <i>
      <x v="12"/>
      <x v="51"/>
      <x v="30"/>
      <x v="216"/>
      <x v="127"/>
    </i>
    <i r="2">
      <x v="31"/>
      <x/>
      <x v="426"/>
    </i>
    <i r="3">
      <x v="236"/>
      <x v="147"/>
    </i>
    <i r="2">
      <x v="32"/>
      <x/>
      <x v="426"/>
    </i>
    <i r="3">
      <x v="222"/>
      <x v="146"/>
    </i>
    <i r="2">
      <x v="33"/>
      <x/>
      <x v="426"/>
    </i>
    <i r="3">
      <x v="215"/>
      <x v="171"/>
    </i>
    <i r="2">
      <x v="34"/>
      <x/>
      <x v="426"/>
    </i>
    <i r="3">
      <x v="253"/>
      <x v="166"/>
    </i>
    <i r="2">
      <x v="35"/>
      <x/>
      <x v="426"/>
    </i>
    <i r="3">
      <x v="230"/>
      <x v="160"/>
    </i>
    <i r="2">
      <x v="36"/>
      <x/>
      <x v="426"/>
    </i>
    <i r="2">
      <x v="37"/>
      <x v="216"/>
      <x v="133"/>
    </i>
    <i r="2">
      <x v="38"/>
      <x/>
      <x v="426"/>
    </i>
    <i r="3">
      <x v="217"/>
      <x v="143"/>
    </i>
    <i r="2">
      <x v="39"/>
      <x/>
      <x v="426"/>
    </i>
    <i r="3">
      <x v="204"/>
      <x v="154"/>
    </i>
    <i r="2">
      <x v="40"/>
      <x/>
      <x v="426"/>
    </i>
    <i r="3">
      <x v="209"/>
      <x v="167"/>
    </i>
    <i r="2">
      <x v="41"/>
      <x/>
      <x v="426"/>
    </i>
    <i r="3">
      <x v="213"/>
      <x v="147"/>
    </i>
    <i r="2">
      <x v="42"/>
      <x/>
      <x v="426"/>
    </i>
    <i r="3">
      <x v="219"/>
      <x v="148"/>
    </i>
    <i r="2">
      <x v="43"/>
      <x/>
      <x v="426"/>
    </i>
    <i r="3">
      <x v="210"/>
      <x v="138"/>
    </i>
    <i r="2">
      <x v="44"/>
      <x/>
      <x v="426"/>
    </i>
    <i r="2">
      <x v="45"/>
      <x v="221"/>
      <x v="161"/>
    </i>
    <i r="2">
      <x v="46"/>
      <x/>
      <x v="426"/>
    </i>
    <i r="3">
      <x v="229"/>
      <x v="146"/>
    </i>
    <i r="2">
      <x v="47"/>
      <x/>
      <x v="426"/>
    </i>
    <i r="3">
      <x v="236"/>
      <x v="150"/>
    </i>
    <i r="2">
      <x v="48"/>
      <x/>
      <x v="426"/>
    </i>
    <i r="3">
      <x v="240"/>
      <x v="158"/>
    </i>
    <i r="2">
      <x v="49"/>
      <x/>
      <x v="426"/>
    </i>
    <i r="2">
      <x v="50"/>
      <x v="226"/>
      <x v="160"/>
    </i>
    <i r="2">
      <x v="51"/>
      <x/>
      <x v="426"/>
    </i>
    <i r="3">
      <x v="242"/>
      <x v="163"/>
    </i>
    <i r="2">
      <x v="52"/>
      <x/>
      <x v="426"/>
    </i>
    <i r="3">
      <x v="228"/>
      <x v="150"/>
    </i>
    <i r="2">
      <x v="53"/>
      <x/>
      <x v="426"/>
    </i>
    <i r="3">
      <x v="211"/>
      <x v="143"/>
    </i>
    <i r="2">
      <x v="54"/>
      <x/>
      <x v="426"/>
    </i>
    <i r="3">
      <x v="224"/>
      <x v="157"/>
    </i>
    <i r="2">
      <x v="55"/>
      <x/>
      <x v="426"/>
    </i>
    <i r="3">
      <x v="194"/>
      <x v="130"/>
    </i>
    <i r="2">
      <x v="56"/>
      <x/>
      <x v="426"/>
    </i>
    <i r="3">
      <x v="218"/>
      <x v="145"/>
    </i>
    <i r="2">
      <x v="57"/>
      <x/>
      <x v="426"/>
    </i>
    <i>
      <x v="13"/>
      <x v="28"/>
      <x v="29"/>
      <x v="141"/>
      <x v="144"/>
    </i>
    <i r="2">
      <x v="30"/>
      <x/>
      <x v="426"/>
    </i>
    <i r="3">
      <x v="135"/>
      <x v="168"/>
    </i>
    <i r="2">
      <x v="31"/>
      <x/>
      <x v="426"/>
    </i>
    <i r="3">
      <x v="183"/>
      <x v="144"/>
    </i>
    <i r="2">
      <x v="32"/>
      <x/>
      <x v="426"/>
    </i>
    <i r="3">
      <x v="143"/>
      <x v="148"/>
    </i>
    <i r="2">
      <x v="33"/>
      <x/>
      <x v="426"/>
    </i>
    <i r="3">
      <x v="137"/>
      <x v="151"/>
    </i>
    <i r="2">
      <x v="34"/>
      <x/>
      <x v="426"/>
    </i>
    <i r="3">
      <x v="145"/>
      <x v="147"/>
    </i>
    <i r="2">
      <x v="35"/>
      <x/>
      <x v="426"/>
    </i>
    <i r="3">
      <x v="186"/>
      <x v="152"/>
    </i>
    <i r="2">
      <x v="36"/>
      <x/>
      <x v="426"/>
    </i>
    <i r="3">
      <x v="42"/>
      <x v="179"/>
    </i>
    <i r="2">
      <x v="37"/>
      <x/>
      <x v="426"/>
    </i>
    <i r="3">
      <x v="4"/>
      <x v="142"/>
    </i>
    <i r="2">
      <x v="38"/>
      <x/>
      <x v="426"/>
    </i>
    <i r="3">
      <x v="145"/>
      <x v="146"/>
    </i>
    <i r="2">
      <x v="39"/>
      <x/>
      <x v="426"/>
    </i>
    <i r="3">
      <x v="172"/>
      <x v="153"/>
    </i>
    <i r="2">
      <x v="40"/>
      <x/>
      <x v="182"/>
    </i>
    <i r="4">
      <x v="426"/>
    </i>
    <i r="3">
      <x v="473"/>
      <x v="330"/>
    </i>
    <i r="2">
      <x v="41"/>
      <x/>
      <x v="426"/>
    </i>
    <i r="2">
      <x v="44"/>
      <x v="190"/>
      <x v="309"/>
    </i>
    <i r="2">
      <x v="45"/>
      <x/>
      <x v="192"/>
    </i>
    <i r="4">
      <x v="426"/>
    </i>
    <i r="3">
      <x v="430"/>
      <x v="274"/>
    </i>
    <i r="2">
      <x v="46"/>
      <x/>
      <x v="426"/>
    </i>
    <i r="3">
      <x v="457"/>
      <x v="319"/>
    </i>
    <i r="2">
      <x v="47"/>
      <x/>
      <x v="426"/>
    </i>
    <i r="3">
      <x v="455"/>
      <x v="316"/>
    </i>
    <i r="2">
      <x v="48"/>
      <x/>
      <x v="426"/>
    </i>
    <i r="3">
      <x v="430"/>
      <x v="298"/>
    </i>
    <i r="2">
      <x v="49"/>
      <x/>
      <x v="426"/>
    </i>
    <i r="3">
      <x v="440"/>
      <x v="302"/>
    </i>
    <i r="2">
      <x v="50"/>
      <x/>
      <x v="426"/>
    </i>
    <i r="2">
      <x v="56"/>
      <x v="183"/>
      <x v="292"/>
    </i>
    <i r="2">
      <x v="57"/>
      <x/>
      <x v="426"/>
    </i>
    <i>
      <x v="14"/>
      <x v="71"/>
      <x v="29"/>
      <x/>
      <x v="170"/>
    </i>
    <i r="3">
      <x v="353"/>
      <x v="366"/>
    </i>
    <i r="2">
      <x v="30"/>
      <x/>
      <x v="426"/>
    </i>
    <i r="3">
      <x v="423"/>
      <x v="373"/>
    </i>
    <i r="2">
      <x v="31"/>
      <x/>
      <x v="426"/>
    </i>
    <i r="3">
      <x v="419"/>
      <x v="369"/>
    </i>
    <i r="2">
      <x v="32"/>
      <x/>
      <x v="426"/>
    </i>
    <i r="3">
      <x v="380"/>
      <x v="356"/>
    </i>
    <i r="2">
      <x v="34"/>
      <x/>
      <x v="426"/>
    </i>
    <i r="3">
      <x v="369"/>
      <x v="341"/>
    </i>
    <i r="2">
      <x v="35"/>
      <x/>
      <x v="426"/>
    </i>
    <i r="3">
      <x v="385"/>
      <x v="365"/>
    </i>
    <i r="2">
      <x v="36"/>
      <x/>
      <x v="426"/>
    </i>
    <i r="3">
      <x v="403"/>
      <x v="368"/>
    </i>
    <i r="2">
      <x v="37"/>
      <x/>
      <x v="426"/>
    </i>
    <i r="2">
      <x v="39"/>
      <x/>
      <x v="365"/>
    </i>
    <i r="3">
      <x v="378"/>
      <x v="343"/>
    </i>
    <i r="2">
      <x v="40"/>
      <x/>
      <x v="426"/>
    </i>
    <i r="3">
      <x v="396"/>
      <x v="373"/>
    </i>
    <i r="2">
      <x v="42"/>
      <x/>
      <x v="426"/>
    </i>
    <i r="3">
      <x v="387"/>
      <x v="368"/>
    </i>
    <i r="2">
      <x v="43"/>
      <x/>
      <x v="426"/>
    </i>
    <i r="3">
      <x v="373"/>
      <x v="362"/>
    </i>
    <i r="2">
      <x v="44"/>
      <x/>
      <x v="426"/>
    </i>
    <i r="3">
      <x v="389"/>
      <x v="376"/>
    </i>
    <i r="2">
      <x v="45"/>
      <x/>
      <x v="426"/>
    </i>
    <i r="3">
      <x v="348"/>
      <x v="361"/>
    </i>
    <i r="2">
      <x v="46"/>
      <x/>
      <x v="426"/>
    </i>
    <i r="3">
      <x v="301"/>
      <x v="363"/>
    </i>
    <i r="2">
      <x v="48"/>
      <x/>
      <x v="426"/>
    </i>
    <i r="3">
      <x v="408"/>
      <x v="370"/>
    </i>
    <i r="2">
      <x v="49"/>
      <x/>
      <x v="426"/>
    </i>
    <i r="3">
      <x v="361"/>
      <x v="341"/>
    </i>
    <i r="2">
      <x v="50"/>
      <x/>
      <x v="426"/>
    </i>
    <i r="3">
      <x v="383"/>
      <x v="361"/>
    </i>
    <i r="2">
      <x v="51"/>
      <x/>
      <x v="426"/>
    </i>
    <i r="2">
      <x v="52"/>
      <x/>
      <x v="367"/>
    </i>
    <i r="3">
      <x v="391"/>
      <x v="370"/>
    </i>
    <i r="2">
      <x v="53"/>
      <x/>
      <x v="426"/>
    </i>
    <i r="3">
      <x v="385"/>
      <x v="358"/>
    </i>
    <i r="2">
      <x v="55"/>
      <x/>
      <x v="426"/>
    </i>
    <i r="3">
      <x v="414"/>
      <x v="366"/>
    </i>
    <i r="2">
      <x v="56"/>
      <x/>
      <x v="426"/>
    </i>
    <i r="3">
      <x v="379"/>
      <x v="362"/>
    </i>
    <i>
      <x v="15"/>
      <x v="17"/>
      <x v="29"/>
      <x/>
      <x v="426"/>
    </i>
    <i r="3">
      <x v="434"/>
      <x v="296"/>
    </i>
    <i r="2">
      <x v="30"/>
      <x v="125"/>
      <x v="426"/>
    </i>
    <i r="2">
      <x v="31"/>
      <x/>
      <x v="426"/>
    </i>
    <i r="3">
      <x v="133"/>
      <x v="135"/>
    </i>
    <i r="2">
      <x v="32"/>
      <x/>
      <x v="426"/>
    </i>
    <i r="3">
      <x v="8"/>
      <x v="138"/>
    </i>
    <i r="2">
      <x v="33"/>
      <x/>
      <x v="9"/>
    </i>
    <i r="4">
      <x v="426"/>
    </i>
    <i r="2">
      <x v="34"/>
      <x/>
      <x v="11"/>
    </i>
    <i r="4">
      <x v="416"/>
    </i>
    <i r="2">
      <x v="35"/>
      <x/>
      <x v="1"/>
    </i>
    <i r="4">
      <x v="417"/>
    </i>
    <i r="3">
      <x v="521"/>
      <x v="413"/>
    </i>
    <i r="2">
      <x v="37"/>
      <x v="173"/>
      <x v="426"/>
    </i>
    <i r="2">
      <x v="38"/>
      <x/>
      <x v="146"/>
    </i>
    <i r="4">
      <x v="426"/>
    </i>
    <i r="2">
      <x v="39"/>
      <x/>
      <x v="415"/>
    </i>
    <i r="3">
      <x v="127"/>
      <x v="57"/>
    </i>
    <i r="2">
      <x v="40"/>
      <x/>
      <x v="426"/>
    </i>
    <i r="3">
      <x v="139"/>
      <x v="148"/>
    </i>
    <i r="2">
      <x v="41"/>
      <x/>
      <x v="426"/>
    </i>
    <i r="3">
      <x v="136"/>
      <x v="146"/>
    </i>
    <i r="2">
      <x v="42"/>
      <x/>
      <x v="135"/>
    </i>
    <i r="4">
      <x v="426"/>
    </i>
    <i r="2">
      <x v="43"/>
      <x/>
      <x v="422"/>
    </i>
    <i r="3">
      <x v="134"/>
      <x v="1"/>
    </i>
    <i r="2">
      <x v="44"/>
      <x/>
      <x v="426"/>
    </i>
    <i r="3">
      <x v="135"/>
      <x v="140"/>
    </i>
    <i r="2">
      <x v="45"/>
      <x/>
      <x v="426"/>
    </i>
    <i r="3">
      <x v="141"/>
      <x v="143"/>
    </i>
    <i r="2">
      <x v="46"/>
      <x/>
      <x v="426"/>
    </i>
    <i r="3">
      <x v="128"/>
      <x v="142"/>
    </i>
    <i r="2">
      <x v="47"/>
      <x/>
      <x v="426"/>
    </i>
    <i r="3">
      <x v="136"/>
      <x v="151"/>
    </i>
    <i r="2">
      <x v="52"/>
      <x v="227"/>
      <x v="426"/>
    </i>
    <i r="2">
      <x v="53"/>
      <x/>
      <x v="426"/>
    </i>
    <i r="3">
      <x v="449"/>
      <x v="298"/>
    </i>
    <i r="2">
      <x v="54"/>
      <x v="123"/>
      <x v="426"/>
    </i>
    <i r="2">
      <x v="55"/>
      <x/>
      <x v="143"/>
    </i>
    <i r="4">
      <x v="426"/>
    </i>
    <i r="2">
      <x v="56"/>
      <x/>
      <x v="421"/>
    </i>
    <i r="3">
      <x v="125"/>
      <x v="134"/>
    </i>
    <i r="2">
      <x v="57"/>
      <x/>
      <x v="426"/>
    </i>
    <i>
      <x v="16"/>
      <x v="57"/>
      <x v="29"/>
      <x v="246"/>
      <x v="160"/>
    </i>
    <i r="2">
      <x v="30"/>
      <x/>
      <x v="426"/>
    </i>
    <i r="3">
      <x v="264"/>
      <x v="144"/>
    </i>
    <i r="2">
      <x v="31"/>
      <x/>
      <x v="426"/>
    </i>
    <i r="2">
      <x v="32"/>
      <x v="258"/>
      <x v="133"/>
    </i>
    <i r="2">
      <x v="33"/>
      <x/>
      <x v="426"/>
    </i>
    <i r="3">
      <x v="247"/>
      <x v="160"/>
    </i>
    <i r="2">
      <x v="34"/>
      <x/>
      <x v="426"/>
    </i>
    <i r="3">
      <x v="297"/>
      <x v="145"/>
    </i>
    <i r="2">
      <x v="35"/>
      <x/>
      <x v="426"/>
    </i>
    <i r="3">
      <x v="240"/>
      <x v="156"/>
    </i>
    <i r="2">
      <x v="36"/>
      <x/>
      <x v="426"/>
    </i>
    <i r="3">
      <x v="249"/>
      <x v="144"/>
    </i>
    <i r="2">
      <x v="37"/>
      <x/>
      <x v="426"/>
    </i>
    <i r="3">
      <x v="269"/>
      <x v="151"/>
    </i>
    <i r="2">
      <x v="38"/>
      <x/>
      <x v="426"/>
    </i>
    <i r="2">
      <x v="39"/>
      <x v="249"/>
      <x v="130"/>
    </i>
    <i r="2">
      <x v="40"/>
      <x/>
      <x v="426"/>
    </i>
    <i r="3">
      <x v="299"/>
      <x v="159"/>
    </i>
    <i r="2">
      <x v="41"/>
      <x/>
      <x v="426"/>
    </i>
    <i r="3">
      <x v="252"/>
      <x v="122"/>
    </i>
    <i r="2">
      <x v="42"/>
      <x/>
      <x v="426"/>
    </i>
    <i r="3">
      <x v="274"/>
      <x v="143"/>
    </i>
    <i r="2">
      <x v="43"/>
      <x/>
      <x v="426"/>
    </i>
    <i r="3">
      <x v="245"/>
      <x v="146"/>
    </i>
    <i r="2">
      <x v="44"/>
      <x/>
      <x v="426"/>
    </i>
    <i r="3">
      <x v="246"/>
      <x v="121"/>
    </i>
    <i r="2">
      <x v="45"/>
      <x/>
      <x v="426"/>
    </i>
    <i r="2">
      <x v="46"/>
      <x v="244"/>
      <x v="149"/>
    </i>
    <i r="2">
      <x v="47"/>
      <x/>
      <x v="426"/>
    </i>
    <i r="3">
      <x v="230"/>
      <x v="144"/>
    </i>
    <i r="2">
      <x v="48"/>
      <x/>
      <x v="426"/>
    </i>
    <i r="3">
      <x v="231"/>
      <x v="142"/>
    </i>
    <i r="2">
      <x v="49"/>
      <x/>
      <x v="426"/>
    </i>
    <i r="3">
      <x v="241"/>
      <x v="112"/>
    </i>
    <i r="2">
      <x v="50"/>
      <x/>
      <x v="426"/>
    </i>
    <i r="3">
      <x v="254"/>
      <x v="145"/>
    </i>
    <i r="2">
      <x v="51"/>
      <x/>
      <x v="426"/>
    </i>
    <i r="3">
      <x v="241"/>
      <x v="142"/>
    </i>
    <i r="2">
      <x v="52"/>
      <x/>
      <x v="426"/>
    </i>
    <i r="2">
      <x v="53"/>
      <x v="265"/>
      <x v="144"/>
    </i>
    <i r="2">
      <x v="54"/>
      <x/>
      <x v="426"/>
    </i>
    <i r="3">
      <x v="261"/>
      <x v="143"/>
    </i>
    <i r="2">
      <x v="55"/>
      <x/>
      <x v="426"/>
    </i>
    <i r="3">
      <x v="240"/>
      <x v="144"/>
    </i>
    <i r="2">
      <x v="56"/>
      <x/>
      <x v="426"/>
    </i>
    <i r="3">
      <x v="250"/>
      <x v="136"/>
    </i>
    <i r="2">
      <x v="57"/>
      <x/>
      <x v="426"/>
    </i>
    <i>
      <x v="17"/>
      <x v="34"/>
      <x v="46"/>
      <x v="238"/>
      <x v="77"/>
    </i>
    <i r="2">
      <x v="47"/>
      <x v="134"/>
      <x v="426"/>
    </i>
    <i r="2">
      <x v="48"/>
      <x/>
      <x v="426"/>
    </i>
    <i r="3">
      <x v="140"/>
      <x v="143"/>
    </i>
    <i r="2">
      <x v="49"/>
      <x/>
      <x v="426"/>
    </i>
    <i r="3">
      <x v="176"/>
      <x v="142"/>
    </i>
    <i r="2">
      <x v="50"/>
      <x/>
      <x v="426"/>
    </i>
    <i r="3">
      <x v="184"/>
      <x v="142"/>
    </i>
    <i r="2">
      <x v="51"/>
      <x/>
      <x v="426"/>
    </i>
    <i r="3">
      <x v="173"/>
      <x v="142"/>
    </i>
    <i r="2">
      <x v="52"/>
      <x/>
      <x v="426"/>
    </i>
    <i r="2">
      <x v="53"/>
      <x v="171"/>
      <x v="142"/>
    </i>
    <i r="2">
      <x v="54"/>
      <x/>
      <x v="426"/>
    </i>
    <i r="3">
      <x v="248"/>
      <x v="145"/>
    </i>
    <i r="2">
      <x v="55"/>
      <x/>
      <x v="426"/>
    </i>
    <i r="3">
      <x v="153"/>
      <x v="145"/>
    </i>
    <i r="2">
      <x v="56"/>
      <x/>
      <x v="426"/>
    </i>
    <i r="3">
      <x v="266"/>
      <x v="136"/>
    </i>
    <i r="2">
      <x v="57"/>
      <x/>
      <x v="426"/>
    </i>
    <i>
      <x v="18"/>
      <x v="9"/>
      <x v="29"/>
      <x/>
      <x v="157"/>
    </i>
    <i r="3">
      <x v="509"/>
      <x v="409"/>
    </i>
    <i r="2">
      <x v="30"/>
      <x/>
      <x v="426"/>
    </i>
    <i r="3">
      <x v="464"/>
      <x v="247"/>
    </i>
    <i r="2">
      <x v="31"/>
      <x/>
      <x v="426"/>
    </i>
    <i r="3">
      <x v="378"/>
      <x v="246"/>
    </i>
    <i r="2">
      <x v="32"/>
      <x/>
      <x v="426"/>
    </i>
    <i r="3">
      <x v="417"/>
      <x v="236"/>
    </i>
    <i r="2">
      <x v="33"/>
      <x/>
      <x v="426"/>
    </i>
    <i r="3">
      <x v="439"/>
      <x v="255"/>
    </i>
    <i r="2">
      <x v="34"/>
      <x/>
      <x v="426"/>
    </i>
    <i r="3">
      <x v="479"/>
      <x v="387"/>
    </i>
    <i r="2">
      <x v="35"/>
      <x/>
      <x v="426"/>
    </i>
    <i r="3">
      <x v="410"/>
      <x v="229"/>
    </i>
    <i r="2">
      <x v="36"/>
      <x/>
      <x v="426"/>
    </i>
    <i r="3">
      <x v="359"/>
      <x v="231"/>
    </i>
    <i r="2">
      <x v="37"/>
      <x/>
      <x v="426"/>
    </i>
    <i r="3">
      <x v="422"/>
      <x v="238"/>
    </i>
    <i r="2">
      <x v="38"/>
      <x/>
      <x v="426"/>
    </i>
    <i r="3">
      <x v="408"/>
      <x v="234"/>
    </i>
    <i r="2">
      <x v="39"/>
      <x/>
      <x v="426"/>
    </i>
    <i r="3">
      <x v="432"/>
      <x v="235"/>
    </i>
    <i r="2">
      <x v="40"/>
      <x/>
      <x v="426"/>
    </i>
    <i r="2">
      <x v="46"/>
      <x/>
      <x v="253"/>
    </i>
    <i r="3">
      <x v="427"/>
      <x v="240"/>
    </i>
    <i r="2">
      <x v="47"/>
      <x/>
      <x v="426"/>
    </i>
    <i r="3">
      <x v="423"/>
      <x v="254"/>
    </i>
    <i r="2">
      <x v="48"/>
      <x/>
      <x v="426"/>
    </i>
    <i r="3">
      <x v="463"/>
      <x v="399"/>
    </i>
    <i r="2">
      <x v="49"/>
      <x/>
      <x v="426"/>
    </i>
    <i r="3">
      <x v="439"/>
      <x v="249"/>
    </i>
    <i r="2">
      <x v="50"/>
      <x/>
      <x v="426"/>
    </i>
    <i r="3">
      <x v="446"/>
      <x v="258"/>
    </i>
    <i r="2">
      <x v="51"/>
      <x/>
      <x v="426"/>
    </i>
    <i r="3">
      <x v="419"/>
      <x v="273"/>
    </i>
    <i r="2">
      <x v="52"/>
      <x/>
      <x v="426"/>
    </i>
    <i r="3">
      <x v="409"/>
      <x v="269"/>
    </i>
    <i r="2">
      <x v="53"/>
      <x/>
      <x v="426"/>
    </i>
    <i r="3">
      <x v="418"/>
      <x v="268"/>
    </i>
    <i r="2">
      <x v="54"/>
      <x/>
      <x v="426"/>
    </i>
    <i r="3">
      <x v="424"/>
      <x v="266"/>
    </i>
    <i r="2">
      <x v="55"/>
      <x/>
      <x v="426"/>
    </i>
    <i r="2">
      <x v="56"/>
      <x/>
      <x v="250"/>
    </i>
    <i r="3">
      <x v="107"/>
      <x v="62"/>
    </i>
    <i r="2">
      <x v="57"/>
      <x/>
      <x v="426"/>
    </i>
    <i>
      <x v="19"/>
      <x v="26"/>
      <x v="29"/>
      <x/>
      <x v="109"/>
    </i>
    <i r="3">
      <x v="424"/>
      <x v="252"/>
    </i>
    <i r="2">
      <x v="30"/>
      <x/>
      <x v="426"/>
    </i>
    <i r="2">
      <x v="35"/>
      <x v="465"/>
      <x v="248"/>
    </i>
    <i r="2">
      <x v="36"/>
      <x/>
      <x v="426"/>
    </i>
    <i r="3">
      <x v="426"/>
      <x v="236"/>
    </i>
    <i r="2">
      <x v="37"/>
      <x/>
      <x v="426"/>
    </i>
    <i r="3">
      <x v="424"/>
      <x v="238"/>
    </i>
    <i r="2">
      <x v="38"/>
      <x/>
      <x v="426"/>
    </i>
    <i r="3">
      <x v="481"/>
      <x v="269"/>
    </i>
    <i r="2">
      <x v="39"/>
      <x/>
      <x v="426"/>
    </i>
    <i r="3">
      <x v="427"/>
      <x v="251"/>
    </i>
    <i r="2">
      <x v="40"/>
      <x/>
      <x v="426"/>
    </i>
    <i r="3">
      <x v="469"/>
      <x v="253"/>
    </i>
    <i r="2">
      <x v="41"/>
      <x/>
      <x v="426"/>
    </i>
    <i r="3">
      <x v="450"/>
      <x v="257"/>
    </i>
    <i r="2">
      <x v="42"/>
      <x/>
      <x v="426"/>
    </i>
    <i r="3">
      <x v="436"/>
      <x v="280"/>
    </i>
    <i r="2">
      <x v="43"/>
      <x/>
      <x v="426"/>
    </i>
    <i r="3">
      <x v="478"/>
      <x v="269"/>
    </i>
    <i r="2">
      <x v="44"/>
      <x/>
      <x v="426"/>
    </i>
    <i r="3">
      <x v="445"/>
      <x v="271"/>
    </i>
    <i r="2">
      <x v="45"/>
      <x/>
      <x v="426"/>
    </i>
    <i r="3">
      <x v="460"/>
      <x v="279"/>
    </i>
    <i r="2">
      <x v="46"/>
      <x/>
      <x v="426"/>
    </i>
    <i r="3">
      <x v="463"/>
      <x v="280"/>
    </i>
    <i r="2">
      <x v="47"/>
      <x/>
      <x v="426"/>
    </i>
    <i r="2">
      <x v="48"/>
      <x/>
      <x v="58"/>
    </i>
    <i r="4">
      <x v="254"/>
    </i>
    <i r="2">
      <x v="49"/>
      <x/>
      <x v="96"/>
    </i>
    <i r="4">
      <x v="297"/>
    </i>
    <i r="3">
      <x v="444"/>
      <x v="267"/>
    </i>
    <i r="2">
      <x v="50"/>
      <x/>
      <x v="426"/>
    </i>
    <i r="2">
      <x v="51"/>
      <x/>
      <x v="17"/>
    </i>
    <i r="4">
      <x v="258"/>
    </i>
    <i r="3">
      <x v="426"/>
      <x v="273"/>
    </i>
    <i r="2">
      <x v="52"/>
      <x/>
      <x v="426"/>
    </i>
    <i r="3">
      <x v="430"/>
      <x v="268"/>
    </i>
    <i r="2">
      <x v="53"/>
      <x/>
      <x v="426"/>
    </i>
    <i r="3">
      <x v="421"/>
      <x v="268"/>
    </i>
    <i r="2">
      <x v="54"/>
      <x/>
      <x v="426"/>
    </i>
    <i r="3">
      <x v="435"/>
      <x v="266"/>
    </i>
    <i r="2">
      <x v="55"/>
      <x/>
      <x v="426"/>
    </i>
    <i r="2">
      <x v="56"/>
      <x/>
      <x v="140"/>
    </i>
    <i r="4">
      <x v="396"/>
    </i>
    <i r="3">
      <x v="484"/>
      <x v="312"/>
    </i>
    <i r="2">
      <x v="57"/>
      <x/>
      <x v="426"/>
    </i>
    <i>
      <x v="20"/>
      <x v="58"/>
      <x v="30"/>
      <x/>
      <x v="280"/>
    </i>
    <i r="3">
      <x v="338"/>
      <x v="323"/>
    </i>
    <i r="2">
      <x v="31"/>
      <x/>
      <x v="426"/>
    </i>
    <i r="3">
      <x v="375"/>
      <x v="339"/>
    </i>
    <i r="2">
      <x v="32"/>
      <x/>
      <x v="426"/>
    </i>
    <i r="3">
      <x v="378"/>
      <x v="336"/>
    </i>
    <i r="2">
      <x v="33"/>
      <x/>
      <x v="426"/>
    </i>
    <i r="3">
      <x v="222"/>
      <x v="351"/>
    </i>
    <i r="2">
      <x v="34"/>
      <x/>
      <x v="426"/>
    </i>
    <i r="2">
      <x v="36"/>
      <x/>
      <x v="337"/>
    </i>
    <i r="3">
      <x v="331"/>
      <x v="372"/>
    </i>
    <i r="2">
      <x v="37"/>
      <x/>
      <x v="426"/>
    </i>
    <i r="3">
      <x v="393"/>
      <x v="336"/>
    </i>
    <i r="2">
      <x v="38"/>
      <x/>
      <x v="426"/>
    </i>
    <i r="3">
      <x v="386"/>
      <x v="354"/>
    </i>
    <i r="2">
      <x v="39"/>
      <x/>
      <x v="426"/>
    </i>
    <i r="3">
      <x v="432"/>
      <x v="334"/>
    </i>
    <i r="2">
      <x v="40"/>
      <x/>
      <x v="426"/>
    </i>
    <i r="3">
      <x v="438"/>
      <x v="373"/>
    </i>
    <i r="2">
      <x v="42"/>
      <x/>
      <x v="426"/>
    </i>
    <i r="3">
      <x v="452"/>
      <x v="368"/>
    </i>
    <i r="2">
      <x v="43"/>
      <x/>
      <x v="426"/>
    </i>
    <i r="3">
      <x v="379"/>
      <x v="350"/>
    </i>
    <i r="2">
      <x v="44"/>
      <x/>
      <x v="426"/>
    </i>
    <i r="3">
      <x v="420"/>
      <x v="364"/>
    </i>
    <i r="2">
      <x v="45"/>
      <x/>
      <x v="426"/>
    </i>
    <i r="3">
      <x v="400"/>
      <x v="372"/>
    </i>
    <i r="2">
      <x v="46"/>
      <x/>
      <x v="426"/>
    </i>
    <i r="3">
      <x v="436"/>
      <x v="379"/>
    </i>
    <i r="2">
      <x v="47"/>
      <x/>
      <x v="426"/>
    </i>
    <i r="3">
      <x v="400"/>
      <x v="360"/>
    </i>
    <i r="2">
      <x v="48"/>
      <x/>
      <x v="426"/>
    </i>
    <i r="3">
      <x v="373"/>
      <x v="315"/>
    </i>
    <i r="2">
      <x v="50"/>
      <x/>
      <x v="426"/>
    </i>
    <i r="3">
      <x v="396"/>
      <x v="297"/>
    </i>
    <i r="2">
      <x v="51"/>
      <x/>
      <x v="426"/>
    </i>
    <i r="3">
      <x v="347"/>
      <x v="329"/>
    </i>
    <i r="2">
      <x v="52"/>
      <x/>
      <x v="426"/>
    </i>
    <i r="3">
      <x v="358"/>
      <x v="366"/>
    </i>
    <i r="2">
      <x v="53"/>
      <x/>
      <x v="426"/>
    </i>
    <i r="3">
      <x v="371"/>
      <x v="347"/>
    </i>
    <i r="2">
      <x v="54"/>
      <x/>
      <x v="426"/>
    </i>
    <i r="3">
      <x v="426"/>
      <x v="350"/>
    </i>
    <i r="2">
      <x v="55"/>
      <x/>
      <x v="426"/>
    </i>
    <i r="3">
      <x v="500"/>
      <x v="307"/>
    </i>
    <i>
      <x v="21"/>
      <x v="30"/>
      <x v="29"/>
      <x v="23"/>
      <x v="426"/>
    </i>
    <i r="3">
      <x v="511"/>
      <x v="426"/>
    </i>
    <i r="2">
      <x v="30"/>
      <x v="95"/>
      <x v="426"/>
    </i>
    <i r="3">
      <x v="515"/>
      <x v="426"/>
    </i>
    <i r="2">
      <x v="31"/>
      <x v="79"/>
      <x v="426"/>
    </i>
    <i r="2">
      <x v="32"/>
      <x/>
      <x v="426"/>
    </i>
    <i r="3">
      <x v="78"/>
      <x v="8"/>
    </i>
    <i r="3">
      <x v="512"/>
      <x v="426"/>
    </i>
    <i r="2">
      <x v="33"/>
      <x/>
      <x v="426"/>
    </i>
    <i r="3">
      <x v="344"/>
      <x v="332"/>
    </i>
    <i r="2">
      <x v="34"/>
      <x/>
      <x v="426"/>
    </i>
    <i r="3">
      <x v="327"/>
      <x v="289"/>
    </i>
    <i r="2">
      <x v="35"/>
      <x/>
      <x v="426"/>
    </i>
    <i r="3">
      <x v="320"/>
      <x v="307"/>
    </i>
    <i r="2">
      <x v="36"/>
      <x/>
      <x v="426"/>
    </i>
    <i r="2">
      <x v="38"/>
      <x/>
      <x v="334"/>
    </i>
    <i r="3">
      <x v="318"/>
      <x v="322"/>
    </i>
    <i r="2">
      <x v="39"/>
      <x/>
      <x v="426"/>
    </i>
    <i r="3">
      <x v="325"/>
      <x v="306"/>
    </i>
    <i r="2">
      <x v="40"/>
      <x v="300"/>
      <x v="426"/>
    </i>
    <i>
      <x v="22"/>
      <x v="70"/>
      <x v="43"/>
      <x v="169"/>
      <x v="426"/>
    </i>
    <i r="2">
      <x v="44"/>
      <x v="216"/>
      <x v="426"/>
    </i>
    <i r="2">
      <x v="45"/>
      <x v="91"/>
      <x v="426"/>
    </i>
    <i r="2">
      <x v="46"/>
      <x v="107"/>
      <x v="426"/>
    </i>
    <i r="2">
      <x v="47"/>
      <x v="24"/>
      <x v="426"/>
    </i>
    <i r="2">
      <x v="48"/>
      <x v="107"/>
      <x v="426"/>
    </i>
    <i r="2">
      <x v="49"/>
      <x v="133"/>
      <x v="426"/>
    </i>
    <i r="2">
      <x v="50"/>
      <x v="181"/>
      <x v="426"/>
    </i>
    <i r="2">
      <x v="51"/>
      <x v="317"/>
      <x v="426"/>
    </i>
    <i r="2">
      <x v="52"/>
      <x v="238"/>
      <x v="426"/>
    </i>
    <i r="2">
      <x v="53"/>
      <x v="162"/>
      <x v="426"/>
    </i>
    <i r="2">
      <x v="54"/>
      <x v="48"/>
      <x v="426"/>
    </i>
    <i r="2">
      <x v="55"/>
      <x v="26"/>
      <x v="426"/>
    </i>
    <i r="2">
      <x v="56"/>
      <x v="409"/>
      <x v="426"/>
    </i>
    <i>
      <x v="23"/>
      <x v="22"/>
      <x v="29"/>
      <x v="69"/>
      <x v="426"/>
    </i>
    <i r="2">
      <x v="30"/>
      <x/>
      <x v="426"/>
    </i>
    <i r="3">
      <x v="59"/>
      <x v="4"/>
    </i>
    <i r="3">
      <x v="519"/>
      <x v="426"/>
    </i>
    <i r="2">
      <x v="31"/>
      <x v="517"/>
      <x v="426"/>
    </i>
    <i r="2">
      <x v="32"/>
      <x v="71"/>
      <x v="426"/>
    </i>
    <i r="2">
      <x v="33"/>
      <x/>
      <x v="426"/>
    </i>
    <i r="2">
      <x v="34"/>
      <x v="77"/>
      <x v="6"/>
    </i>
    <i r="3">
      <x v="513"/>
      <x v="426"/>
    </i>
    <i r="2">
      <x v="35"/>
      <x/>
      <x v="426"/>
    </i>
    <i r="3">
      <x v="321"/>
      <x v="284"/>
    </i>
    <i r="2">
      <x v="36"/>
      <x v="68"/>
      <x v="426"/>
    </i>
    <i r="3">
      <x v="206"/>
      <x v="426"/>
    </i>
    <i r="2">
      <x v="38"/>
      <x v="70"/>
      <x v="426"/>
    </i>
    <i r="3">
      <x v="520"/>
      <x v="426"/>
    </i>
    <i r="2">
      <x v="39"/>
      <x v="62"/>
      <x v="426"/>
    </i>
    <i r="2">
      <x v="40"/>
      <x/>
      <x v="426"/>
    </i>
    <i r="2">
      <x v="41"/>
      <x v="61"/>
      <x v="5"/>
    </i>
    <i r="3">
      <x v="513"/>
      <x v="426"/>
    </i>
    <i r="2">
      <x v="42"/>
      <x/>
      <x v="426"/>
    </i>
    <i r="3">
      <x v="240"/>
      <x v="279"/>
    </i>
    <i r="2">
      <x v="43"/>
      <x v="63"/>
      <x v="426"/>
    </i>
    <i r="3">
      <x v="520"/>
      <x v="426"/>
    </i>
    <i r="2">
      <x v="44"/>
      <x v="64"/>
      <x v="426"/>
    </i>
    <i r="3">
      <x v="518"/>
      <x v="426"/>
    </i>
    <i r="2">
      <x v="45"/>
      <x v="65"/>
      <x v="426"/>
    </i>
    <i r="3">
      <x v="519"/>
      <x v="426"/>
    </i>
    <i r="2">
      <x v="46"/>
      <x v="53"/>
      <x v="426"/>
    </i>
    <i r="2">
      <x v="47"/>
      <x/>
      <x v="426"/>
    </i>
    <i r="3">
      <x v="72"/>
      <x v="1"/>
    </i>
    <i r="2">
      <x v="48"/>
      <x/>
      <x v="426"/>
    </i>
    <i r="3">
      <x v="77"/>
      <x v="1"/>
    </i>
    <i r="3">
      <x v="313"/>
      <x v="426"/>
    </i>
    <i r="2">
      <x v="50"/>
      <x/>
      <x v="426"/>
    </i>
    <i r="3">
      <x v="75"/>
      <x v="3"/>
    </i>
    <i r="3">
      <x v="517"/>
      <x v="426"/>
    </i>
    <i r="2">
      <x v="53"/>
      <x v="82"/>
      <x v="426"/>
    </i>
    <i r="3">
      <x v="518"/>
      <x v="426"/>
    </i>
    <i r="2">
      <x v="54"/>
      <x v="79"/>
      <x v="426"/>
    </i>
    <i r="2">
      <x v="55"/>
      <x/>
      <x v="426"/>
    </i>
    <i r="3">
      <x v="74"/>
      <x v="4"/>
    </i>
    <i r="2">
      <x v="56"/>
      <x/>
      <x v="426"/>
    </i>
    <i r="3">
      <x v="59"/>
      <x v="50"/>
    </i>
    <i r="3">
      <x v="510"/>
      <x v="426"/>
    </i>
    <i>
      <x v="24"/>
      <x v="23"/>
      <x v="29"/>
      <x v="129"/>
      <x v="426"/>
    </i>
    <i r="2">
      <x v="30"/>
      <x/>
      <x v="426"/>
    </i>
    <i r="3">
      <x v="133"/>
      <x v="143"/>
    </i>
    <i r="2">
      <x v="31"/>
      <x/>
      <x v="426"/>
    </i>
    <i r="3">
      <x v="136"/>
      <x v="142"/>
    </i>
    <i r="2">
      <x v="32"/>
      <x/>
      <x v="426"/>
    </i>
    <i r="3">
      <x v="143"/>
      <x v="143"/>
    </i>
    <i r="2">
      <x v="33"/>
      <x/>
      <x v="426"/>
    </i>
    <i r="3">
      <x v="138"/>
      <x v="146"/>
    </i>
    <i r="2">
      <x v="34"/>
      <x/>
      <x v="144"/>
    </i>
    <i r="4">
      <x v="426"/>
    </i>
    <i r="2">
      <x v="39"/>
      <x v="173"/>
      <x v="290"/>
    </i>
    <i r="2">
      <x v="40"/>
      <x/>
      <x v="426"/>
    </i>
    <i r="3">
      <x v="139"/>
      <x v="159"/>
    </i>
    <i r="2">
      <x v="41"/>
      <x/>
      <x v="426"/>
    </i>
    <i r="3">
      <x v="129"/>
      <x v="143"/>
    </i>
    <i r="2">
      <x v="42"/>
      <x/>
      <x v="426"/>
    </i>
    <i r="3">
      <x v="132"/>
      <x v="143"/>
    </i>
    <i r="2">
      <x v="43"/>
      <x/>
      <x v="426"/>
    </i>
    <i r="3">
      <x v="134"/>
      <x v="142"/>
    </i>
    <i r="2">
      <x v="44"/>
      <x/>
      <x v="426"/>
    </i>
    <i r="3">
      <x v="140"/>
      <x v="144"/>
    </i>
    <i r="2">
      <x v="45"/>
      <x/>
      <x v="426"/>
    </i>
    <i r="3">
      <x v="131"/>
      <x v="142"/>
    </i>
    <i r="2">
      <x v="46"/>
      <x/>
      <x v="426"/>
    </i>
    <i r="3">
      <x v="156"/>
      <x v="144"/>
    </i>
    <i r="2">
      <x v="47"/>
      <x/>
      <x v="426"/>
    </i>
    <i r="3">
      <x v="141"/>
      <x v="146"/>
    </i>
    <i r="2">
      <x v="48"/>
      <x/>
      <x v="426"/>
    </i>
    <i r="3">
      <x v="131"/>
      <x v="142"/>
    </i>
    <i r="2">
      <x v="49"/>
      <x/>
      <x v="426"/>
    </i>
    <i r="3">
      <x v="144"/>
      <x v="142"/>
    </i>
    <i r="2">
      <x v="50"/>
      <x/>
      <x v="426"/>
    </i>
    <i r="3">
      <x v="148"/>
      <x v="145"/>
    </i>
    <i r="2">
      <x v="51"/>
      <x/>
      <x v="426"/>
    </i>
    <i r="3">
      <x v="136"/>
      <x v="145"/>
    </i>
    <i r="2">
      <x v="52"/>
      <x/>
      <x v="426"/>
    </i>
    <i r="3">
      <x v="140"/>
      <x v="142"/>
    </i>
    <i r="2">
      <x v="53"/>
      <x/>
      <x v="426"/>
    </i>
    <i r="3">
      <x v="134"/>
      <x v="143"/>
    </i>
    <i r="2">
      <x v="54"/>
      <x/>
      <x v="426"/>
    </i>
    <i r="3">
      <x v="94"/>
      <x v="143"/>
    </i>
    <i r="2">
      <x v="55"/>
      <x/>
      <x v="426"/>
    </i>
    <i r="3">
      <x v="83"/>
      <x v="147"/>
    </i>
    <i r="2">
      <x v="56"/>
      <x/>
      <x v="426"/>
    </i>
    <i r="3">
      <x v="133"/>
      <x v="92"/>
    </i>
    <i r="2">
      <x v="57"/>
      <x/>
      <x v="426"/>
    </i>
    <i>
      <x v="25"/>
      <x v="32"/>
      <x v="29"/>
      <x v="127"/>
      <x v="145"/>
    </i>
    <i r="2">
      <x v="30"/>
      <x/>
      <x v="426"/>
    </i>
    <i r="3">
      <x v="134"/>
      <x v="142"/>
    </i>
    <i r="2">
      <x v="31"/>
      <x/>
      <x v="426"/>
    </i>
    <i r="3">
      <x v="128"/>
      <x v="141"/>
    </i>
    <i r="2">
      <x v="32"/>
      <x/>
      <x v="426"/>
    </i>
    <i r="3">
      <x v="127"/>
      <x v="143"/>
    </i>
    <i r="2">
      <x v="33"/>
      <x/>
      <x v="426"/>
    </i>
    <i r="3">
      <x v="129"/>
      <x v="143"/>
    </i>
    <i r="2">
      <x v="34"/>
      <x/>
      <x v="426"/>
    </i>
    <i r="3">
      <x v="130"/>
      <x v="143"/>
    </i>
    <i r="2">
      <x v="35"/>
      <x/>
      <x v="426"/>
    </i>
    <i r="3">
      <x v="136"/>
      <x v="141"/>
    </i>
    <i r="2">
      <x v="36"/>
      <x/>
      <x v="426"/>
    </i>
    <i r="3">
      <x v="132"/>
      <x v="141"/>
    </i>
    <i r="2">
      <x v="37"/>
      <x/>
      <x v="426"/>
    </i>
    <i r="3">
      <x v="123"/>
      <x v="141"/>
    </i>
    <i r="2">
      <x v="38"/>
      <x/>
      <x v="426"/>
    </i>
    <i r="3">
      <x v="124"/>
      <x v="136"/>
    </i>
    <i r="2">
      <x v="39"/>
      <x/>
      <x v="426"/>
    </i>
    <i r="3">
      <x v="132"/>
      <x v="137"/>
    </i>
    <i r="2">
      <x v="40"/>
      <x/>
      <x v="426"/>
    </i>
    <i r="3">
      <x v="123"/>
      <x v="158"/>
    </i>
    <i r="2">
      <x v="41"/>
      <x/>
      <x v="426"/>
    </i>
    <i r="3">
      <x v="141"/>
      <x v="143"/>
    </i>
    <i r="2">
      <x v="42"/>
      <x/>
      <x v="426"/>
    </i>
    <i r="3">
      <x v="130"/>
      <x v="142"/>
    </i>
    <i r="2">
      <x v="43"/>
      <x/>
      <x v="426"/>
    </i>
    <i r="3">
      <x v="131"/>
      <x v="141"/>
    </i>
    <i r="2">
      <x v="44"/>
      <x/>
      <x v="426"/>
    </i>
    <i r="3">
      <x v="134"/>
      <x v="142"/>
    </i>
    <i r="2">
      <x v="45"/>
      <x/>
      <x v="426"/>
    </i>
    <i r="3">
      <x v="138"/>
      <x v="142"/>
    </i>
    <i r="2">
      <x v="46"/>
      <x/>
      <x v="426"/>
    </i>
    <i r="3">
      <x v="127"/>
      <x v="144"/>
    </i>
    <i r="2">
      <x v="47"/>
      <x/>
      <x v="426"/>
    </i>
    <i r="3">
      <x v="131"/>
      <x v="142"/>
    </i>
    <i r="2">
      <x v="48"/>
      <x/>
      <x v="426"/>
    </i>
    <i r="3">
      <x v="133"/>
      <x v="142"/>
    </i>
    <i r="2">
      <x v="49"/>
      <x/>
      <x v="426"/>
    </i>
    <i r="3">
      <x v="140"/>
      <x v="142"/>
    </i>
    <i r="2">
      <x v="50"/>
      <x/>
      <x v="426"/>
    </i>
    <i r="3">
      <x v="132"/>
      <x v="144"/>
    </i>
    <i r="2">
      <x v="51"/>
      <x/>
      <x v="426"/>
    </i>
    <i r="3">
      <x v="138"/>
      <x v="144"/>
    </i>
    <i r="2">
      <x v="52"/>
      <x/>
      <x v="426"/>
    </i>
    <i r="3">
      <x v="128"/>
      <x v="142"/>
    </i>
    <i r="2">
      <x v="53"/>
      <x/>
      <x v="426"/>
    </i>
    <i r="3">
      <x v="134"/>
      <x v="142"/>
    </i>
    <i r="2">
      <x v="54"/>
      <x/>
      <x v="426"/>
    </i>
    <i r="3">
      <x v="135"/>
      <x v="143"/>
    </i>
    <i r="2">
      <x v="55"/>
      <x/>
      <x v="426"/>
    </i>
    <i r="3">
      <x v="58"/>
      <x v="146"/>
    </i>
    <i r="2">
      <x v="56"/>
      <x/>
      <x v="426"/>
    </i>
    <i r="3">
      <x v="125"/>
      <x v="90"/>
    </i>
    <i r="2">
      <x v="57"/>
      <x/>
      <x v="426"/>
    </i>
    <i>
      <x v="26"/>
      <x v="62"/>
      <x v="29"/>
      <x v="248"/>
      <x v="139"/>
    </i>
    <i r="2">
      <x v="30"/>
      <x v="98"/>
      <x v="426"/>
    </i>
    <i r="2">
      <x v="31"/>
      <x/>
      <x v="426"/>
    </i>
    <i r="3">
      <x v="287"/>
      <x v="1"/>
    </i>
    <i r="2">
      <x v="32"/>
      <x/>
      <x v="426"/>
    </i>
    <i r="3">
      <x v="262"/>
      <x v="168"/>
    </i>
    <i r="2">
      <x v="33"/>
      <x/>
      <x v="426"/>
    </i>
    <i r="3">
      <x v="243"/>
      <x v="150"/>
    </i>
    <i r="2">
      <x v="34"/>
      <x/>
      <x v="426"/>
    </i>
    <i r="3">
      <x v="261"/>
      <x v="188"/>
    </i>
    <i r="2">
      <x v="35"/>
      <x/>
      <x v="426"/>
    </i>
    <i r="3">
      <x v="263"/>
      <x v="157"/>
    </i>
    <i r="2">
      <x v="36"/>
      <x/>
      <x v="426"/>
    </i>
    <i r="3">
      <x v="259"/>
      <x v="92"/>
    </i>
    <i r="2">
      <x v="37"/>
      <x/>
      <x v="426"/>
    </i>
    <i r="2">
      <x v="38"/>
      <x v="218"/>
      <x v="148"/>
    </i>
    <i r="2">
      <x v="39"/>
      <x/>
      <x v="426"/>
    </i>
    <i r="3">
      <x v="105"/>
      <x v="154"/>
    </i>
    <i r="2">
      <x v="40"/>
      <x/>
      <x v="426"/>
    </i>
    <i r="3">
      <x v="223"/>
      <x v="143"/>
    </i>
    <i r="2">
      <x v="41"/>
      <x/>
      <x v="426"/>
    </i>
    <i r="3">
      <x v="307"/>
      <x v="135"/>
    </i>
    <i r="2">
      <x v="42"/>
      <x/>
      <x v="426"/>
    </i>
    <i r="3">
      <x v="251"/>
      <x v="18"/>
    </i>
    <i r="2">
      <x v="43"/>
      <x/>
      <x v="426"/>
    </i>
    <i r="2">
      <x v="46"/>
      <x v="231"/>
      <x v="177"/>
    </i>
    <i r="2">
      <x v="47"/>
      <x/>
      <x v="426"/>
    </i>
    <i r="3">
      <x v="250"/>
      <x v="190"/>
    </i>
    <i r="2">
      <x v="48"/>
      <x/>
      <x v="426"/>
    </i>
    <i r="3">
      <x v="271"/>
      <x v="164"/>
    </i>
    <i r="2">
      <x v="49"/>
      <x/>
      <x v="426"/>
    </i>
    <i r="2">
      <x v="50"/>
      <x/>
      <x v="46"/>
    </i>
    <i r="3">
      <x v="368"/>
      <x v="366"/>
    </i>
    <i r="2">
      <x v="51"/>
      <x/>
      <x v="426"/>
    </i>
    <i r="3">
      <x v="392"/>
      <x v="407"/>
    </i>
    <i r="2">
      <x v="53"/>
      <x/>
      <x v="426"/>
    </i>
    <i r="3">
      <x v="404"/>
      <x v="397"/>
    </i>
    <i r="2">
      <x v="54"/>
      <x/>
      <x v="426"/>
    </i>
    <i r="3">
      <x v="421"/>
      <x v="384"/>
    </i>
    <i r="2">
      <x v="55"/>
      <x/>
      <x v="426"/>
    </i>
    <i r="3">
      <x v="470"/>
      <x v="329"/>
    </i>
    <i r="2">
      <x v="56"/>
      <x v="16"/>
      <x v="426"/>
    </i>
    <i>
      <x v="29"/>
      <x v="42"/>
      <x v="29"/>
      <x/>
      <x v="426"/>
    </i>
    <i r="2">
      <x v="30"/>
      <x/>
      <x/>
    </i>
    <i r="4">
      <x v="413"/>
    </i>
    <i r="2">
      <x v="31"/>
      <x/>
      <x v="1"/>
    </i>
    <i r="4">
      <x v="423"/>
    </i>
    <i r="3">
      <x v="414"/>
      <x v="265"/>
    </i>
    <i r="2">
      <x v="32"/>
      <x/>
      <x v="426"/>
    </i>
    <i r="3">
      <x v="433"/>
      <x v="281"/>
    </i>
    <i r="2">
      <x v="33"/>
      <x/>
      <x v="426"/>
    </i>
    <i r="3">
      <x v="438"/>
      <x v="296"/>
    </i>
    <i r="2">
      <x v="34"/>
      <x/>
      <x v="426"/>
    </i>
    <i r="3">
      <x v="454"/>
      <x v="293"/>
    </i>
    <i r="2">
      <x v="35"/>
      <x/>
      <x v="426"/>
    </i>
    <i r="3">
      <x v="372"/>
      <x v="291"/>
    </i>
    <i r="2">
      <x v="36"/>
      <x/>
      <x v="426"/>
    </i>
    <i r="2">
      <x v="37"/>
      <x/>
      <x v="421"/>
    </i>
    <i r="2">
      <x v="42"/>
      <x v="58"/>
      <x v="1"/>
    </i>
    <i r="2">
      <x v="43"/>
      <x/>
      <x v="426"/>
    </i>
    <i r="3">
      <x v="28"/>
      <x v="135"/>
    </i>
    <i r="2">
      <x v="44"/>
      <x/>
      <x v="426"/>
    </i>
    <i r="3">
      <x v="134"/>
      <x v="33"/>
    </i>
    <i r="2">
      <x v="45"/>
      <x/>
      <x v="426"/>
    </i>
    <i r="3">
      <x v="112"/>
      <x v="124"/>
    </i>
    <i r="2">
      <x v="46"/>
      <x/>
      <x v="426"/>
    </i>
    <i r="3">
      <x v="113"/>
      <x v="124"/>
    </i>
    <i r="2">
      <x v="47"/>
      <x/>
      <x v="426"/>
    </i>
    <i r="3">
      <x v="96"/>
      <x v="131"/>
    </i>
    <i r="2">
      <x v="48"/>
      <x/>
      <x v="426"/>
    </i>
    <i r="3">
      <x v="126"/>
      <x v="125"/>
    </i>
    <i r="2">
      <x v="49"/>
      <x/>
      <x v="426"/>
    </i>
    <i r="2">
      <x v="50"/>
      <x/>
      <x v="121"/>
    </i>
    <i r="3">
      <x v="92"/>
      <x v="134"/>
    </i>
    <i r="2">
      <x v="51"/>
      <x/>
      <x v="426"/>
    </i>
    <i r="3">
      <x v="131"/>
      <x v="126"/>
    </i>
    <i r="2">
      <x v="52"/>
      <x/>
      <x v="426"/>
    </i>
    <i r="3">
      <x v="19"/>
      <x v="125"/>
    </i>
    <i r="2">
      <x v="53"/>
      <x/>
      <x v="426"/>
    </i>
    <i r="3">
      <x v="151"/>
      <x v="6"/>
    </i>
    <i r="2">
      <x v="54"/>
      <x/>
      <x v="133"/>
    </i>
    <i r="4">
      <x v="426"/>
    </i>
    <i r="2">
      <x v="55"/>
      <x/>
      <x v="19"/>
    </i>
    <i r="4">
      <x v="423"/>
    </i>
    <i r="2">
      <x v="56"/>
      <x/>
      <x v="263"/>
    </i>
    <i r="2">
      <x v="57"/>
      <x/>
      <x v="404"/>
    </i>
    <i>
      <x v="30"/>
      <x v="3"/>
      <x v="29"/>
      <x v="137"/>
      <x v="9"/>
    </i>
    <i r="2">
      <x v="30"/>
      <x/>
      <x v="426"/>
    </i>
    <i r="3">
      <x v="124"/>
      <x v="143"/>
    </i>
    <i r="2">
      <x v="31"/>
      <x/>
      <x v="426"/>
    </i>
    <i r="3">
      <x v="145"/>
      <x v="138"/>
    </i>
    <i r="2">
      <x v="32"/>
      <x/>
      <x v="426"/>
    </i>
    <i r="3">
      <x v="137"/>
      <x v="139"/>
    </i>
    <i r="2">
      <x v="33"/>
      <x/>
      <x v="426"/>
    </i>
    <i r="3">
      <x v="142"/>
      <x v="151"/>
    </i>
    <i r="2">
      <x v="34"/>
      <x/>
      <x v="63"/>
    </i>
    <i r="4">
      <x v="426"/>
    </i>
    <i r="2">
      <x v="38"/>
      <x v="67"/>
      <x v="269"/>
    </i>
    <i r="2">
      <x v="39"/>
      <x/>
      <x v="426"/>
    </i>
    <i r="3">
      <x v="135"/>
      <x v="143"/>
    </i>
    <i r="2">
      <x v="40"/>
      <x/>
      <x v="426"/>
    </i>
    <i r="3">
      <x v="154"/>
      <x v="163"/>
    </i>
    <i r="2">
      <x v="41"/>
      <x/>
      <x v="426"/>
    </i>
    <i r="3">
      <x v="145"/>
      <x v="148"/>
    </i>
    <i r="2">
      <x v="42"/>
      <x/>
      <x v="426"/>
    </i>
    <i r="3">
      <x v="31"/>
      <x v="135"/>
    </i>
    <i r="2">
      <x v="43"/>
      <x/>
      <x v="426"/>
    </i>
    <i r="3">
      <x v="134"/>
      <x v="11"/>
    </i>
    <i r="2">
      <x v="44"/>
      <x/>
      <x v="426"/>
    </i>
    <i r="3">
      <x v="135"/>
      <x v="140"/>
    </i>
    <i r="2">
      <x v="45"/>
      <x/>
      <x v="426"/>
    </i>
    <i r="3">
      <x v="142"/>
      <x v="143"/>
    </i>
    <i r="2">
      <x v="46"/>
      <x/>
      <x v="426"/>
    </i>
    <i r="3">
      <x v="134"/>
      <x v="140"/>
    </i>
    <i r="2">
      <x v="47"/>
      <x/>
      <x v="426"/>
    </i>
    <i r="3">
      <x v="141"/>
      <x v="151"/>
    </i>
    <i r="2">
      <x v="48"/>
      <x/>
      <x v="426"/>
    </i>
    <i r="3">
      <x v="142"/>
      <x v="142"/>
    </i>
    <i r="2">
      <x v="49"/>
      <x/>
      <x v="426"/>
    </i>
    <i r="3">
      <x v="148"/>
      <x v="142"/>
    </i>
    <i r="2">
      <x v="50"/>
      <x/>
      <x v="426"/>
    </i>
    <i r="3">
      <x v="148"/>
      <x v="146"/>
    </i>
    <i r="2">
      <x v="51"/>
      <x/>
      <x v="426"/>
    </i>
    <i r="3">
      <x v="136"/>
      <x v="145"/>
    </i>
    <i r="2">
      <x v="52"/>
      <x/>
      <x v="426"/>
    </i>
    <i r="3">
      <x v="155"/>
      <x v="142"/>
    </i>
    <i r="2">
      <x v="53"/>
      <x/>
      <x v="426"/>
    </i>
    <i r="3">
      <x v="142"/>
      <x v="143"/>
    </i>
    <i r="2">
      <x v="54"/>
      <x/>
      <x v="426"/>
    </i>
    <i r="3">
      <x v="123"/>
      <x v="146"/>
    </i>
    <i r="2">
      <x v="55"/>
      <x/>
      <x v="144"/>
    </i>
    <i r="4">
      <x v="426"/>
    </i>
    <i r="2">
      <x v="56"/>
      <x/>
      <x v="421"/>
    </i>
    <i r="3">
      <x v="133"/>
      <x v="118"/>
    </i>
    <i r="2">
      <x v="57"/>
      <x/>
      <x v="426"/>
    </i>
    <i>
      <x v="31"/>
      <x v="68"/>
      <x v="29"/>
      <x/>
      <x v="151"/>
    </i>
    <i r="2">
      <x v="30"/>
      <x v="48"/>
      <x v="363"/>
    </i>
    <i r="3">
      <x v="492"/>
      <x v="426"/>
    </i>
    <i r="2">
      <x v="32"/>
      <x v="122"/>
      <x v="426"/>
    </i>
    <i r="2">
      <x v="33"/>
      <x/>
      <x v="426"/>
    </i>
    <i r="3">
      <x v="120"/>
      <x v="8"/>
    </i>
    <i r="3">
      <x v="513"/>
      <x v="426"/>
    </i>
    <i r="2">
      <x v="34"/>
      <x v="102"/>
      <x v="426"/>
    </i>
    <i r="3">
      <x v="514"/>
      <x v="426"/>
    </i>
    <i r="2">
      <x v="35"/>
      <x v="112"/>
      <x v="426"/>
    </i>
    <i r="2">
      <x v="37"/>
      <x v="28"/>
      <x v="426"/>
    </i>
    <i r="2">
      <x v="38"/>
      <x/>
      <x v="426"/>
    </i>
    <i r="3">
      <x v="117"/>
      <x v="16"/>
    </i>
    <i r="2">
      <x v="39"/>
      <x v="100"/>
      <x v="426"/>
    </i>
    <i r="2">
      <x v="40"/>
      <x/>
      <x v="426"/>
    </i>
    <i r="3">
      <x v="120"/>
      <x v="3"/>
    </i>
    <i r="2">
      <x v="41"/>
      <x/>
      <x v="426"/>
    </i>
    <i r="2">
      <x v="42"/>
      <x v="163"/>
      <x v="5"/>
    </i>
    <i r="3">
      <x v="497"/>
      <x v="426"/>
    </i>
    <i r="2">
      <x v="43"/>
      <x v="107"/>
      <x v="426"/>
    </i>
    <i r="3">
      <x v="516"/>
      <x v="426"/>
    </i>
    <i r="2">
      <x v="44"/>
      <x v="117"/>
      <x v="426"/>
    </i>
    <i r="2">
      <x v="45"/>
      <x v="106"/>
      <x v="426"/>
    </i>
    <i r="3">
      <x v="514"/>
      <x v="426"/>
    </i>
    <i r="2">
      <x v="46"/>
      <x v="160"/>
      <x v="426"/>
    </i>
    <i r="2">
      <x v="47"/>
      <x/>
      <x v="426"/>
    </i>
    <i r="3">
      <x v="122"/>
      <x v="6"/>
    </i>
    <i r="2">
      <x v="48"/>
      <x/>
      <x v="426"/>
    </i>
    <i r="2">
      <x v="50"/>
      <x v="111"/>
      <x v="2"/>
    </i>
    <i r="3">
      <x v="508"/>
      <x v="426"/>
    </i>
    <i r="2">
      <x v="51"/>
      <x v="112"/>
      <x v="426"/>
    </i>
    <i r="3">
      <x v="512"/>
      <x v="426"/>
    </i>
    <i r="2">
      <x v="52"/>
      <x v="121"/>
      <x v="426"/>
    </i>
    <i r="3">
      <x v="488"/>
      <x v="426"/>
    </i>
    <i r="2">
      <x v="53"/>
      <x v="94"/>
      <x v="426"/>
    </i>
    <i r="3">
      <x v="485"/>
      <x v="426"/>
    </i>
    <i r="2">
      <x v="54"/>
      <x v="134"/>
      <x v="426"/>
    </i>
    <i r="2">
      <x v="55"/>
      <x/>
      <x v="426"/>
    </i>
    <i r="3">
      <x v="14"/>
      <x v="36"/>
    </i>
    <i r="2">
      <x v="56"/>
      <x/>
      <x v="426"/>
    </i>
    <i r="3">
      <x v="137"/>
      <x v="42"/>
    </i>
    <i>
      <x v="32"/>
      <x v="72"/>
      <x v="29"/>
      <x v="1"/>
      <x v="426"/>
    </i>
    <i r="2">
      <x v="30"/>
      <x/>
      <x v="426"/>
    </i>
    <i r="2">
      <x v="31"/>
      <x v="36"/>
      <x v="44"/>
    </i>
    <i r="2">
      <x v="32"/>
      <x/>
      <x v="426"/>
    </i>
    <i r="3">
      <x v="21"/>
      <x v="67"/>
    </i>
    <i r="2">
      <x v="33"/>
      <x/>
      <x v="40"/>
    </i>
    <i r="4">
      <x v="426"/>
    </i>
    <i r="2">
      <x v="34"/>
      <x/>
      <x v="419"/>
    </i>
    <i r="3">
      <x v="18"/>
      <x v="34"/>
    </i>
    <i r="2">
      <x v="35"/>
      <x/>
      <x v="35"/>
    </i>
    <i r="4">
      <x v="426"/>
    </i>
    <i r="3">
      <x v="483"/>
      <x v="401"/>
    </i>
    <i r="2">
      <x v="36"/>
      <x v="11"/>
      <x v="426"/>
    </i>
    <i r="2">
      <x v="37"/>
      <x/>
      <x v="426"/>
    </i>
    <i r="2">
      <x v="38"/>
      <x v="35"/>
      <x v="15"/>
    </i>
    <i r="2">
      <x v="39"/>
      <x/>
      <x v="426"/>
    </i>
    <i r="3">
      <x v="39"/>
      <x v="54"/>
    </i>
    <i r="2">
      <x v="40"/>
      <x/>
      <x v="426"/>
    </i>
    <i r="3">
      <x v="75"/>
      <x v="26"/>
    </i>
    <i r="2">
      <x v="41"/>
      <x/>
      <x v="426"/>
    </i>
    <i r="3">
      <x v="70"/>
      <x v="60"/>
    </i>
    <i r="2">
      <x v="42"/>
      <x/>
      <x v="426"/>
    </i>
    <i r="3">
      <x v="73"/>
      <x v="68"/>
    </i>
    <i r="2">
      <x v="43"/>
      <x/>
      <x v="426"/>
    </i>
    <i r="3">
      <x v="67"/>
      <x v="29"/>
    </i>
    <i r="2">
      <x v="44"/>
      <x/>
      <x v="426"/>
    </i>
    <i r="2">
      <x v="45"/>
      <x v="12"/>
      <x v="46"/>
    </i>
    <i r="2">
      <x v="46"/>
      <x/>
      <x v="426"/>
    </i>
    <i r="3">
      <x v="20"/>
      <x v="50"/>
    </i>
    <i r="3">
      <x v="513"/>
      <x v="426"/>
    </i>
    <i r="2">
      <x v="47"/>
      <x/>
      <x v="426"/>
    </i>
    <i r="3">
      <x v="505"/>
      <x v="419"/>
    </i>
    <i r="2">
      <x v="48"/>
      <x v="43"/>
      <x v="426"/>
    </i>
    <i r="2">
      <x v="49"/>
      <x/>
      <x v="426"/>
    </i>
    <i r="2">
      <x v="50"/>
      <x v="43"/>
      <x v="43"/>
    </i>
    <i r="2">
      <x v="51"/>
      <x/>
      <x v="426"/>
    </i>
    <i r="2">
      <x v="52"/>
      <x/>
      <x v="37"/>
    </i>
    <i r="2">
      <x v="53"/>
      <x/>
      <x v="416"/>
    </i>
    <i r="3">
      <x v="27"/>
      <x v="56"/>
    </i>
    <i r="2">
      <x v="54"/>
      <x/>
      <x v="426"/>
    </i>
    <i r="3">
      <x v="25"/>
      <x v="78"/>
    </i>
    <i r="2">
      <x v="55"/>
      <x/>
      <x v="426"/>
    </i>
    <i r="3">
      <x v="29"/>
      <x v="38"/>
    </i>
    <i r="2">
      <x v="56"/>
      <x/>
      <x v="49"/>
    </i>
    <i r="4">
      <x v="426"/>
    </i>
    <i r="3">
      <x v="497"/>
      <x v="400"/>
    </i>
    <i>
      <x v="33"/>
      <x v="15"/>
      <x v="30"/>
      <x v="74"/>
      <x v="426"/>
    </i>
    <i r="2">
      <x v="31"/>
      <x/>
      <x v="426"/>
    </i>
    <i r="3">
      <x v="97"/>
      <x v="16"/>
    </i>
    <i r="2">
      <x v="32"/>
      <x/>
      <x v="426"/>
    </i>
    <i r="3">
      <x v="67"/>
      <x v="24"/>
    </i>
    <i r="2">
      <x v="33"/>
      <x/>
      <x v="426"/>
    </i>
    <i r="3">
      <x v="61"/>
      <x v="40"/>
    </i>
    <i r="2">
      <x v="34"/>
      <x/>
      <x v="426"/>
    </i>
    <i r="3">
      <x v="130"/>
      <x v="52"/>
    </i>
    <i r="2">
      <x v="35"/>
      <x/>
      <x v="426"/>
    </i>
    <i r="3">
      <x v="37"/>
      <x v="67"/>
    </i>
    <i r="2">
      <x v="36"/>
      <x/>
      <x v="426"/>
    </i>
    <i r="3">
      <x v="45"/>
      <x v="119"/>
    </i>
    <i r="2">
      <x v="37"/>
      <x/>
      <x v="426"/>
    </i>
    <i r="3">
      <x v="115"/>
      <x v="7"/>
    </i>
    <i r="2">
      <x v="38"/>
      <x/>
      <x v="426"/>
    </i>
    <i r="3">
      <x v="34"/>
      <x v="55"/>
    </i>
    <i r="2">
      <x v="39"/>
      <x/>
      <x v="426"/>
    </i>
    <i r="3">
      <x v="93"/>
      <x v="39"/>
    </i>
    <i r="2">
      <x v="40"/>
      <x/>
      <x v="426"/>
    </i>
    <i r="3">
      <x v="75"/>
      <x v="100"/>
    </i>
    <i r="2">
      <x v="41"/>
      <x/>
      <x v="426"/>
    </i>
    <i r="3">
      <x v="57"/>
      <x v="46"/>
    </i>
    <i r="2">
      <x v="42"/>
      <x/>
      <x v="426"/>
    </i>
    <i r="3">
      <x v="11"/>
      <x v="70"/>
    </i>
    <i r="2">
      <x v="43"/>
      <x/>
      <x v="426"/>
    </i>
    <i r="3">
      <x v="50"/>
      <x v="30"/>
    </i>
    <i r="2">
      <x v="44"/>
      <x/>
      <x v="426"/>
    </i>
    <i r="3">
      <x v="80"/>
      <x v="67"/>
    </i>
    <i r="2">
      <x v="45"/>
      <x v="76"/>
      <x v="426"/>
    </i>
    <i r="2">
      <x v="46"/>
      <x/>
      <x v="426"/>
    </i>
    <i r="3">
      <x v="82"/>
      <x v="23"/>
    </i>
    <i r="2">
      <x v="47"/>
      <x/>
      <x v="426"/>
    </i>
    <i r="3">
      <x v="71"/>
      <x v="115"/>
    </i>
    <i r="2">
      <x v="48"/>
      <x/>
      <x v="426"/>
    </i>
    <i r="3">
      <x v="130"/>
      <x v="41"/>
    </i>
    <i r="2">
      <x v="49"/>
      <x/>
      <x v="426"/>
    </i>
    <i r="3">
      <x v="127"/>
      <x v="122"/>
    </i>
    <i r="2">
      <x v="50"/>
      <x/>
      <x v="118"/>
    </i>
    <i r="4">
      <x v="426"/>
    </i>
    <i r="2">
      <x v="51"/>
      <x v="50"/>
      <x v="423"/>
    </i>
    <i r="2">
      <x v="52"/>
      <x/>
      <x v="426"/>
    </i>
    <i r="3">
      <x v="106"/>
      <x v="93"/>
    </i>
    <i r="2">
      <x v="53"/>
      <x/>
      <x v="426"/>
    </i>
    <i r="3">
      <x v="17"/>
      <x v="98"/>
    </i>
    <i r="2">
      <x v="54"/>
      <x/>
      <x v="426"/>
    </i>
    <i r="3">
      <x v="30"/>
      <x v="68"/>
    </i>
    <i r="2">
      <x v="55"/>
      <x/>
      <x v="426"/>
    </i>
    <i r="3">
      <x v="145"/>
      <x v="63"/>
    </i>
    <i r="2">
      <x v="56"/>
      <x v="78"/>
      <x v="426"/>
    </i>
    <i r="2">
      <x v="57"/>
      <x/>
      <x v="426"/>
    </i>
    <i>
      <x v="34"/>
      <x v="65"/>
      <x v="29"/>
      <x/>
      <x v="63"/>
    </i>
    <i r="3">
      <x v="359"/>
      <x v="372"/>
    </i>
    <i r="2">
      <x v="30"/>
      <x/>
      <x v="426"/>
    </i>
    <i r="3">
      <x v="385"/>
      <x v="382"/>
    </i>
    <i r="2">
      <x v="31"/>
      <x/>
      <x v="426"/>
    </i>
    <i r="3">
      <x v="459"/>
      <x v="358"/>
    </i>
    <i r="2">
      <x v="32"/>
      <x v="213"/>
      <x v="426"/>
    </i>
    <i r="2">
      <x v="33"/>
      <x/>
      <x v="426"/>
    </i>
    <i r="3">
      <x v="27"/>
      <x v="180"/>
    </i>
    <i r="3">
      <x v="426"/>
      <x v="426"/>
    </i>
    <i r="2">
      <x v="35"/>
      <x/>
      <x v="426"/>
    </i>
    <i r="3">
      <x v="335"/>
      <x v="374"/>
    </i>
    <i r="2">
      <x v="36"/>
      <x/>
      <x v="426"/>
    </i>
    <i r="2">
      <x v="37"/>
      <x/>
      <x v="360"/>
    </i>
    <i r="2">
      <x v="38"/>
      <x/>
      <x v="374"/>
    </i>
    <i r="3">
      <x v="28"/>
      <x v="80"/>
    </i>
    <i r="3">
      <x v="364"/>
      <x v="426"/>
    </i>
    <i r="2">
      <x v="40"/>
      <x/>
      <x v="426"/>
    </i>
    <i r="2">
      <x v="42"/>
      <x/>
      <x v="380"/>
    </i>
    <i r="3">
      <x v="418"/>
      <x v="377"/>
    </i>
    <i r="2">
      <x v="43"/>
      <x/>
      <x v="426"/>
    </i>
    <i r="3">
      <x v="456"/>
      <x v="364"/>
    </i>
    <i r="2">
      <x v="44"/>
      <x/>
      <x v="426"/>
    </i>
    <i r="3">
      <x v="406"/>
      <x v="377"/>
    </i>
    <i r="2">
      <x v="45"/>
      <x v="20"/>
      <x v="426"/>
    </i>
    <i r="3">
      <x v="430"/>
      <x v="426"/>
    </i>
    <i r="2">
      <x v="46"/>
      <x/>
      <x v="426"/>
    </i>
    <i r="3">
      <x v="482"/>
      <x v="386"/>
    </i>
    <i r="2">
      <x v="47"/>
      <x v="96"/>
      <x v="426"/>
    </i>
    <i r="2">
      <x v="48"/>
      <x/>
      <x v="426"/>
    </i>
    <i r="2">
      <x v="49"/>
      <x v="235"/>
      <x v="117"/>
    </i>
    <i r="2">
      <x v="50"/>
      <x/>
      <x v="426"/>
    </i>
    <i r="3">
      <x v="234"/>
      <x v="127"/>
    </i>
    <i r="2">
      <x v="51"/>
      <x/>
      <x v="426"/>
    </i>
    <i r="3">
      <x v="319"/>
      <x v="316"/>
    </i>
    <i r="2">
      <x v="52"/>
      <x/>
      <x v="426"/>
    </i>
    <i r="3">
      <x v="278"/>
      <x v="309"/>
    </i>
    <i r="2">
      <x v="53"/>
      <x/>
      <x v="426"/>
    </i>
    <i r="3">
      <x v="279"/>
      <x v="306"/>
    </i>
    <i r="2">
      <x v="54"/>
      <x/>
      <x v="426"/>
    </i>
    <i r="3">
      <x v="306"/>
      <x v="319"/>
    </i>
    <i r="2">
      <x v="55"/>
      <x/>
      <x v="426"/>
    </i>
    <i r="2">
      <x v="56"/>
      <x/>
      <x v="108"/>
    </i>
    <i r="4">
      <x v="318"/>
    </i>
    <i>
      <x v="35"/>
      <x v="25"/>
      <x v="29"/>
      <x v="184"/>
      <x v="388"/>
    </i>
    <i r="2">
      <x v="30"/>
      <x/>
      <x v="426"/>
    </i>
    <i r="3">
      <x v="143"/>
      <x v="137"/>
    </i>
    <i r="2">
      <x v="31"/>
      <x/>
      <x v="426"/>
    </i>
    <i r="3">
      <x v="133"/>
      <x v="139"/>
    </i>
    <i r="2">
      <x v="32"/>
      <x/>
      <x v="426"/>
    </i>
    <i r="3">
      <x v="152"/>
      <x v="143"/>
    </i>
    <i r="2">
      <x v="33"/>
      <x/>
      <x v="426"/>
    </i>
    <i r="3">
      <x v="160"/>
      <x v="151"/>
    </i>
    <i r="2">
      <x v="34"/>
      <x/>
      <x v="426"/>
    </i>
    <i r="3">
      <x v="131"/>
      <x v="143"/>
    </i>
    <i r="2">
      <x v="35"/>
      <x/>
      <x v="426"/>
    </i>
    <i r="3">
      <x v="134"/>
      <x v="142"/>
    </i>
    <i r="2">
      <x v="36"/>
      <x/>
      <x v="426"/>
    </i>
    <i r="2">
      <x v="37"/>
      <x v="138"/>
      <x v="142"/>
    </i>
    <i r="2">
      <x v="38"/>
      <x/>
      <x v="426"/>
    </i>
    <i r="3">
      <x v="151"/>
      <x v="150"/>
    </i>
    <i r="2">
      <x v="39"/>
      <x/>
      <x v="426"/>
    </i>
    <i r="3">
      <x v="121"/>
      <x v="141"/>
    </i>
    <i r="2">
      <x v="40"/>
      <x/>
      <x v="426"/>
    </i>
    <i r="3">
      <x v="20"/>
      <x v="153"/>
    </i>
    <i r="2">
      <x v="41"/>
      <x/>
      <x v="426"/>
    </i>
    <i r="3">
      <x v="3"/>
      <x v="24"/>
    </i>
    <i r="2">
      <x v="42"/>
      <x/>
      <x v="14"/>
    </i>
    <i r="4">
      <x v="426"/>
    </i>
    <i r="2">
      <x v="56"/>
      <x/>
      <x v="257"/>
    </i>
    <i r="3">
      <x v="411"/>
      <x v="283"/>
    </i>
    <i>
      <x v="36"/>
      <x v="16"/>
      <x v="29"/>
      <x/>
      <x v="426"/>
    </i>
    <i r="2">
      <x v="30"/>
      <x/>
      <x v="291"/>
    </i>
    <i r="3">
      <x v="418"/>
      <x v="292"/>
    </i>
    <i r="2">
      <x v="31"/>
      <x/>
      <x v="426"/>
    </i>
    <i r="3">
      <x v="419"/>
      <x v="292"/>
    </i>
    <i r="2">
      <x v="32"/>
      <x/>
      <x v="426"/>
    </i>
    <i r="3">
      <x v="418"/>
      <x v="293"/>
    </i>
    <i r="2">
      <x v="33"/>
      <x/>
      <x v="426"/>
    </i>
    <i r="3">
      <x v="423"/>
      <x v="292"/>
    </i>
    <i r="2">
      <x v="35"/>
      <x/>
      <x v="426"/>
    </i>
    <i r="3">
      <x v="420"/>
      <x v="294"/>
    </i>
    <i r="2">
      <x v="36"/>
      <x/>
      <x v="426"/>
    </i>
    <i r="3">
      <x v="441"/>
      <x v="295"/>
    </i>
    <i r="2">
      <x v="37"/>
      <x/>
      <x v="426"/>
    </i>
    <i r="2">
      <x v="38"/>
      <x/>
      <x v="2"/>
    </i>
    <i r="4">
      <x v="425"/>
    </i>
    <i r="3">
      <x v="418"/>
      <x v="295"/>
    </i>
    <i r="2">
      <x v="39"/>
      <x/>
      <x v="426"/>
    </i>
    <i r="3">
      <x v="417"/>
      <x v="288"/>
    </i>
    <i r="2">
      <x v="40"/>
      <x/>
      <x v="426"/>
    </i>
    <i r="3">
      <x v="448"/>
      <x v="294"/>
    </i>
    <i r="2">
      <x v="41"/>
      <x/>
      <x v="426"/>
    </i>
    <i r="3">
      <x v="430"/>
      <x v="297"/>
    </i>
    <i r="2">
      <x v="42"/>
      <x/>
      <x v="426"/>
    </i>
    <i r="2">
      <x v="43"/>
      <x/>
      <x v="271"/>
    </i>
    <i r="3">
      <x v="417"/>
      <x v="294"/>
    </i>
    <i r="2">
      <x v="44"/>
      <x/>
      <x v="426"/>
    </i>
    <i r="3">
      <x v="417"/>
      <x v="296"/>
    </i>
    <i r="2">
      <x v="45"/>
      <x/>
      <x v="426"/>
    </i>
    <i r="3">
      <x v="417"/>
      <x v="289"/>
    </i>
    <i r="2">
      <x v="46"/>
      <x/>
      <x v="426"/>
    </i>
    <i r="3">
      <x v="417"/>
      <x v="292"/>
    </i>
    <i r="2">
      <x v="47"/>
      <x/>
      <x v="426"/>
    </i>
    <i r="3">
      <x v="424"/>
      <x v="295"/>
    </i>
    <i r="2">
      <x v="48"/>
      <x/>
      <x v="426"/>
    </i>
    <i r="3">
      <x v="417"/>
      <x v="294"/>
    </i>
    <i r="2">
      <x v="49"/>
      <x/>
      <x v="426"/>
    </i>
    <i r="2">
      <x v="57"/>
      <x/>
      <x v="424"/>
    </i>
    <i>
      <x v="37"/>
      <x v="41"/>
      <x v="29"/>
      <x/>
      <x v="282"/>
    </i>
    <i r="3">
      <x v="434"/>
      <x v="296"/>
    </i>
    <i r="2">
      <x v="30"/>
      <x/>
      <x v="426"/>
    </i>
    <i r="3">
      <x v="430"/>
      <x v="305"/>
    </i>
    <i r="2">
      <x v="31"/>
      <x/>
      <x v="426"/>
    </i>
    <i r="3">
      <x v="215"/>
      <x v="362"/>
    </i>
    <i r="3">
      <x v="414"/>
      <x v="426"/>
    </i>
    <i r="2">
      <x v="32"/>
      <x/>
      <x v="426"/>
    </i>
    <i r="2">
      <x v="38"/>
      <x v="91"/>
      <x v="307"/>
    </i>
    <i r="2">
      <x v="39"/>
      <x/>
      <x v="426"/>
    </i>
    <i r="3">
      <x v="122"/>
      <x v="133"/>
    </i>
    <i r="2">
      <x v="40"/>
      <x/>
      <x v="426"/>
    </i>
    <i r="3">
      <x v="133"/>
      <x v="156"/>
    </i>
    <i r="2">
      <x v="41"/>
      <x/>
      <x v="426"/>
    </i>
    <i r="3">
      <x v="3"/>
      <x v="147"/>
    </i>
    <i r="2">
      <x v="42"/>
      <x/>
      <x v="135"/>
    </i>
    <i r="4">
      <x v="426"/>
    </i>
    <i r="2">
      <x v="43"/>
      <x/>
      <x v="422"/>
    </i>
    <i r="3">
      <x v="4"/>
      <x v="147"/>
    </i>
    <i r="2">
      <x v="44"/>
      <x/>
      <x v="426"/>
    </i>
    <i r="3">
      <x v="9"/>
      <x v="140"/>
    </i>
    <i r="2">
      <x v="45"/>
      <x v="145"/>
      <x v="426"/>
    </i>
    <i r="2">
      <x v="46"/>
      <x/>
      <x v="426"/>
    </i>
    <i r="3">
      <x v="147"/>
      <x v="140"/>
    </i>
    <i r="2">
      <x v="47"/>
      <x/>
      <x v="426"/>
    </i>
    <i r="3">
      <x v="136"/>
      <x v="151"/>
    </i>
    <i r="2">
      <x v="48"/>
      <x/>
      <x v="426"/>
    </i>
    <i r="3">
      <x v="137"/>
      <x v="142"/>
    </i>
    <i r="2">
      <x v="49"/>
      <x/>
      <x v="426"/>
    </i>
    <i r="3">
      <x v="145"/>
      <x v="141"/>
    </i>
    <i r="2">
      <x v="50"/>
      <x/>
      <x v="426"/>
    </i>
    <i r="3">
      <x v="10"/>
      <x v="147"/>
    </i>
    <i r="2">
      <x v="51"/>
      <x/>
      <x v="17"/>
    </i>
    <i r="4">
      <x v="426"/>
    </i>
    <i r="3">
      <x v="425"/>
      <x v="289"/>
    </i>
    <i r="2">
      <x v="52"/>
      <x/>
      <x v="426"/>
    </i>
    <i r="2">
      <x v="53"/>
      <x/>
      <x v="139"/>
    </i>
    <i r="4">
      <x v="289"/>
    </i>
    <i r="3">
      <x v="452"/>
      <x v="342"/>
    </i>
    <i r="2">
      <x v="54"/>
      <x/>
      <x v="426"/>
    </i>
    <i r="3">
      <x v="453"/>
      <x v="309"/>
    </i>
    <i r="2">
      <x v="55"/>
      <x/>
      <x v="426"/>
    </i>
    <i r="3">
      <x v="504"/>
      <x v="299"/>
    </i>
    <i r="2">
      <x v="56"/>
      <x/>
      <x v="426"/>
    </i>
    <i r="3">
      <x v="447"/>
      <x v="335"/>
    </i>
    <i r="2">
      <x v="57"/>
      <x/>
      <x v="426"/>
    </i>
    <i>
      <x v="38"/>
      <x v="36"/>
      <x v="29"/>
      <x v="226"/>
      <x v="317"/>
    </i>
    <i r="2">
      <x v="30"/>
      <x/>
      <x v="426"/>
    </i>
    <i r="3">
      <x v="260"/>
      <x v="135"/>
    </i>
    <i r="2">
      <x v="31"/>
      <x/>
      <x v="426"/>
    </i>
    <i r="3">
      <x v="245"/>
      <x v="157"/>
    </i>
    <i r="2">
      <x v="32"/>
      <x/>
      <x v="162"/>
    </i>
    <i r="4">
      <x v="426"/>
    </i>
    <i r="3">
      <x v="239"/>
      <x v="344"/>
    </i>
    <i r="2">
      <x v="34"/>
      <x v="227"/>
      <x v="426"/>
    </i>
    <i r="2">
      <x v="35"/>
      <x/>
      <x v="426"/>
    </i>
    <i r="3">
      <x v="289"/>
      <x v="157"/>
    </i>
    <i r="2">
      <x v="36"/>
      <x/>
      <x v="426"/>
    </i>
    <i r="3">
      <x v="234"/>
      <x v="178"/>
    </i>
    <i r="2">
      <x v="37"/>
      <x/>
      <x v="426"/>
    </i>
    <i r="2">
      <x v="38"/>
      <x v="273"/>
      <x v="148"/>
    </i>
    <i r="2">
      <x v="39"/>
      <x/>
      <x v="426"/>
    </i>
    <i r="3">
      <x v="208"/>
      <x v="156"/>
    </i>
    <i r="2">
      <x v="40"/>
      <x/>
      <x v="426"/>
    </i>
    <i r="3">
      <x v="249"/>
      <x v="148"/>
    </i>
    <i r="2">
      <x v="41"/>
      <x/>
      <x v="426"/>
    </i>
    <i r="3">
      <x v="266"/>
      <x v="135"/>
    </i>
    <i r="2">
      <x v="42"/>
      <x/>
      <x v="426"/>
    </i>
    <i r="3">
      <x v="268"/>
      <x v="187"/>
    </i>
    <i r="2">
      <x v="43"/>
      <x/>
      <x v="426"/>
    </i>
    <i r="3">
      <x v="239"/>
      <x v="176"/>
    </i>
    <i r="2">
      <x v="44"/>
      <x/>
      <x v="426"/>
    </i>
    <i r="3">
      <x v="276"/>
      <x v="162"/>
    </i>
    <i r="2">
      <x v="45"/>
      <x/>
      <x v="426"/>
    </i>
    <i r="3">
      <x v="260"/>
      <x v="157"/>
    </i>
    <i r="2">
      <x v="46"/>
      <x/>
      <x v="426"/>
    </i>
    <i r="3">
      <x v="249"/>
      <x v="163"/>
    </i>
    <i r="2">
      <x v="47"/>
      <x/>
      <x v="190"/>
    </i>
    <i r="4">
      <x v="426"/>
    </i>
    <i r="3">
      <x v="207"/>
      <x v="342"/>
    </i>
    <i r="2">
      <x v="48"/>
      <x v="240"/>
      <x v="426"/>
    </i>
    <i r="2">
      <x v="49"/>
      <x/>
      <x v="426"/>
    </i>
    <i r="3">
      <x v="255"/>
      <x v="165"/>
    </i>
    <i r="2">
      <x v="50"/>
      <x/>
      <x v="426"/>
    </i>
    <i r="3">
      <x v="290"/>
      <x v="127"/>
    </i>
    <i r="2">
      <x v="51"/>
      <x/>
      <x v="426"/>
    </i>
    <i r="3">
      <x v="242"/>
      <x v="172"/>
    </i>
    <i r="2">
      <x v="52"/>
      <x/>
      <x v="426"/>
    </i>
    <i r="2">
      <x v="53"/>
      <x v="237"/>
      <x v="148"/>
    </i>
    <i r="2">
      <x v="54"/>
      <x/>
      <x v="426"/>
    </i>
    <i r="3">
      <x v="252"/>
      <x v="186"/>
    </i>
    <i r="2">
      <x v="55"/>
      <x/>
      <x v="426"/>
    </i>
    <i r="3">
      <x v="112"/>
      <x v="185"/>
    </i>
    <i r="2">
      <x v="56"/>
      <x/>
      <x v="426"/>
    </i>
    <i r="3">
      <x v="251"/>
      <x v="125"/>
    </i>
    <i r="2">
      <x v="57"/>
      <x/>
      <x v="426"/>
    </i>
    <i>
      <x v="39"/>
      <x v="14"/>
      <x v="29"/>
      <x/>
      <x v="158"/>
    </i>
    <i r="3">
      <x v="311"/>
      <x v="212"/>
    </i>
    <i r="2">
      <x v="30"/>
      <x/>
      <x v="426"/>
    </i>
    <i r="3">
      <x v="301"/>
      <x v="216"/>
    </i>
    <i r="2">
      <x v="31"/>
      <x/>
      <x v="426"/>
    </i>
    <i r="3">
      <x v="303"/>
      <x v="215"/>
    </i>
    <i r="2">
      <x v="32"/>
      <x/>
      <x v="426"/>
    </i>
    <i r="3">
      <x v="299"/>
      <x v="217"/>
    </i>
    <i r="2">
      <x v="33"/>
      <x/>
      <x v="426"/>
    </i>
    <i r="2">
      <x v="38"/>
      <x v="328"/>
      <x v="184"/>
    </i>
    <i r="2">
      <x v="39"/>
      <x/>
      <x v="426"/>
    </i>
    <i r="3">
      <x v="296"/>
      <x v="223"/>
    </i>
    <i r="2">
      <x v="40"/>
      <x/>
      <x v="426"/>
    </i>
    <i r="3">
      <x v="284"/>
      <x v="214"/>
    </i>
    <i r="2">
      <x v="41"/>
      <x/>
      <x v="426"/>
    </i>
    <i r="3">
      <x v="291"/>
      <x v="206"/>
    </i>
    <i r="2">
      <x v="42"/>
      <x/>
      <x v="426"/>
    </i>
    <i r="3">
      <x v="339"/>
      <x v="261"/>
    </i>
    <i r="2">
      <x v="43"/>
      <x/>
      <x v="426"/>
    </i>
    <i r="3">
      <x v="215"/>
      <x v="238"/>
    </i>
    <i r="2">
      <x v="44"/>
      <x/>
      <x v="426"/>
    </i>
    <i r="3">
      <x v="283"/>
      <x v="260"/>
    </i>
    <i r="2">
      <x v="45"/>
      <x/>
      <x v="426"/>
    </i>
    <i r="3">
      <x v="297"/>
      <x v="224"/>
    </i>
    <i r="2">
      <x v="46"/>
      <x/>
      <x v="426"/>
    </i>
    <i r="3">
      <x v="294"/>
      <x v="243"/>
    </i>
    <i r="2">
      <x v="47"/>
      <x/>
      <x v="426"/>
    </i>
    <i r="3">
      <x v="299"/>
      <x v="268"/>
    </i>
    <i r="2">
      <x v="48"/>
      <x/>
      <x v="426"/>
    </i>
    <i r="3">
      <x v="289"/>
      <x v="275"/>
    </i>
    <i r="2">
      <x v="49"/>
      <x/>
      <x v="426"/>
    </i>
    <i r="3">
      <x v="299"/>
      <x v="272"/>
    </i>
    <i r="2">
      <x v="50"/>
      <x/>
      <x v="426"/>
    </i>
    <i r="3">
      <x v="305"/>
      <x v="281"/>
    </i>
    <i r="2">
      <x v="51"/>
      <x/>
      <x v="426"/>
    </i>
    <i r="3">
      <x v="304"/>
      <x v="277"/>
    </i>
    <i r="2">
      <x v="52"/>
      <x/>
      <x v="426"/>
    </i>
    <i r="3">
      <x v="310"/>
      <x v="296"/>
    </i>
    <i r="2">
      <x v="53"/>
      <x/>
      <x v="426"/>
    </i>
    <i r="3">
      <x v="296"/>
      <x v="292"/>
    </i>
    <i r="2">
      <x v="54"/>
      <x/>
      <x v="426"/>
    </i>
    <i r="3">
      <x v="298"/>
      <x v="278"/>
    </i>
    <i r="2">
      <x v="55"/>
      <x/>
      <x v="426"/>
    </i>
    <i r="3">
      <x v="94"/>
      <x v="268"/>
    </i>
    <i r="2">
      <x v="56"/>
      <x/>
      <x v="426"/>
    </i>
    <i r="3">
      <x v="329"/>
      <x v="316"/>
    </i>
    <i r="2">
      <x v="57"/>
      <x/>
      <x v="426"/>
    </i>
    <i>
      <x v="40"/>
      <x v="69"/>
      <x v="30"/>
      <x v="94"/>
      <x v="315"/>
    </i>
    <i r="2">
      <x v="31"/>
      <x/>
      <x v="426"/>
    </i>
    <i r="3">
      <x v="58"/>
      <x v="92"/>
    </i>
    <i r="2">
      <x v="32"/>
      <x/>
      <x v="426"/>
    </i>
    <i r="3">
      <x v="57"/>
      <x v="115"/>
    </i>
    <i r="2">
      <x v="33"/>
      <x/>
      <x v="426"/>
    </i>
    <i r="3">
      <x v="74"/>
      <x v="55"/>
    </i>
    <i r="2">
      <x v="34"/>
      <x/>
      <x v="426"/>
    </i>
    <i r="3">
      <x v="107"/>
      <x v="73"/>
    </i>
    <i r="2">
      <x v="35"/>
      <x/>
      <x v="426"/>
    </i>
    <i r="3">
      <x v="59"/>
      <x v="53"/>
    </i>
    <i r="3">
      <x v="496"/>
      <x v="426"/>
    </i>
    <i r="2">
      <x v="37"/>
      <x v="117"/>
      <x v="426"/>
    </i>
    <i r="2">
      <x v="38"/>
      <x/>
      <x v="426"/>
    </i>
    <i r="3">
      <x v="166"/>
      <x v="46"/>
    </i>
    <i r="2">
      <x v="39"/>
      <x/>
      <x v="426"/>
    </i>
    <i r="3">
      <x v="112"/>
      <x v="94"/>
    </i>
    <i r="2">
      <x v="40"/>
      <x/>
      <x v="426"/>
    </i>
    <i r="3">
      <x v="113"/>
      <x v="101"/>
    </i>
    <i r="2">
      <x v="41"/>
      <x/>
      <x v="426"/>
    </i>
    <i r="3">
      <x v="85"/>
      <x v="63"/>
    </i>
    <i r="2">
      <x v="42"/>
      <x/>
      <x v="426"/>
    </i>
    <i r="3">
      <x v="178"/>
      <x v="69"/>
    </i>
    <i r="2">
      <x v="43"/>
      <x/>
      <x v="426"/>
    </i>
    <i r="2">
      <x v="44"/>
      <x v="115"/>
      <x v="31"/>
    </i>
    <i r="2">
      <x v="45"/>
      <x/>
      <x v="426"/>
    </i>
    <i r="3">
      <x v="56"/>
      <x v="51"/>
    </i>
    <i r="2">
      <x v="46"/>
      <x/>
      <x v="426"/>
    </i>
    <i r="3">
      <x v="64"/>
      <x v="66"/>
    </i>
    <i r="2">
      <x v="47"/>
      <x/>
      <x v="426"/>
    </i>
    <i r="3">
      <x v="102"/>
      <x v="64"/>
    </i>
    <i r="2">
      <x v="48"/>
      <x/>
      <x v="426"/>
    </i>
    <i r="3">
      <x v="89"/>
      <x v="97"/>
    </i>
    <i r="2">
      <x v="49"/>
      <x/>
      <x v="426"/>
    </i>
    <i r="2">
      <x v="50"/>
      <x/>
      <x v="98"/>
    </i>
    <i r="2">
      <x v="51"/>
      <x v="116"/>
      <x v="74"/>
    </i>
    <i>
      <x v="41"/>
      <x v="60"/>
      <x v="29"/>
      <x v="128"/>
      <x v="426"/>
    </i>
    <i r="2">
      <x v="30"/>
      <x/>
      <x v="426"/>
    </i>
    <i r="3">
      <x v="134"/>
      <x v="143"/>
    </i>
    <i r="2">
      <x v="31"/>
      <x/>
      <x v="426"/>
    </i>
    <i r="3">
      <x v="136"/>
      <x v="150"/>
    </i>
    <i r="2">
      <x v="32"/>
      <x/>
      <x v="426"/>
    </i>
    <i r="3">
      <x v="143"/>
      <x v="144"/>
    </i>
    <i r="2">
      <x v="33"/>
      <x/>
      <x v="426"/>
    </i>
    <i r="3">
      <x v="138"/>
      <x v="151"/>
    </i>
    <i r="2">
      <x v="34"/>
      <x/>
      <x v="426"/>
    </i>
    <i r="3">
      <x v="131"/>
      <x v="161"/>
    </i>
    <i r="2">
      <x v="35"/>
      <x/>
      <x v="426"/>
    </i>
    <i r="3">
      <x v="134"/>
      <x v="178"/>
    </i>
    <i r="2">
      <x v="36"/>
      <x/>
      <x v="426"/>
    </i>
    <i r="3">
      <x v="136"/>
      <x v="142"/>
    </i>
    <i r="2">
      <x v="37"/>
      <x/>
      <x v="426"/>
    </i>
    <i r="3">
      <x v="138"/>
      <x v="144"/>
    </i>
    <i r="2">
      <x v="38"/>
      <x/>
      <x v="426"/>
    </i>
    <i r="3">
      <x v="132"/>
      <x v="144"/>
    </i>
    <i r="2">
      <x v="39"/>
      <x/>
      <x v="426"/>
    </i>
    <i r="3">
      <x v="121"/>
      <x v="142"/>
    </i>
    <i r="2">
      <x v="40"/>
      <x/>
      <x v="426"/>
    </i>
    <i r="3">
      <x v="88"/>
      <x v="154"/>
    </i>
    <i r="2">
      <x v="41"/>
      <x/>
      <x v="426"/>
    </i>
    <i r="3">
      <x v="129"/>
      <x v="143"/>
    </i>
    <i r="2">
      <x v="42"/>
      <x/>
      <x v="426"/>
    </i>
    <i r="3">
      <x v="132"/>
      <x v="143"/>
    </i>
    <i r="2">
      <x v="43"/>
      <x/>
      <x v="426"/>
    </i>
    <i r="3">
      <x v="135"/>
      <x v="143"/>
    </i>
    <i r="2">
      <x v="44"/>
      <x/>
      <x v="426"/>
    </i>
    <i r="3">
      <x v="140"/>
      <x v="142"/>
    </i>
    <i r="2">
      <x v="45"/>
      <x/>
      <x v="426"/>
    </i>
    <i r="3">
      <x v="132"/>
      <x v="143"/>
    </i>
    <i r="2">
      <x v="46"/>
      <x/>
      <x v="426"/>
    </i>
    <i r="3">
      <x v="117"/>
      <x v="142"/>
    </i>
    <i r="2">
      <x v="47"/>
      <x/>
      <x v="426"/>
    </i>
    <i r="3">
      <x v="141"/>
      <x v="145"/>
    </i>
    <i r="2">
      <x v="48"/>
      <x/>
      <x v="426"/>
    </i>
    <i r="3">
      <x v="131"/>
      <x v="142"/>
    </i>
    <i r="2">
      <x v="49"/>
      <x/>
      <x v="426"/>
    </i>
    <i r="3">
      <x v="144"/>
      <x v="142"/>
    </i>
    <i r="2">
      <x v="50"/>
      <x/>
      <x v="426"/>
    </i>
    <i r="3">
      <x v="148"/>
      <x v="145"/>
    </i>
    <i r="2">
      <x v="51"/>
      <x/>
      <x v="426"/>
    </i>
    <i r="3">
      <x v="135"/>
      <x v="145"/>
    </i>
    <i r="2">
      <x v="52"/>
      <x/>
      <x v="426"/>
    </i>
    <i r="3">
      <x v="230"/>
      <x v="146"/>
    </i>
    <i r="2">
      <x v="53"/>
      <x/>
      <x v="426"/>
    </i>
    <i r="3">
      <x v="134"/>
      <x v="142"/>
    </i>
    <i r="2">
      <x v="54"/>
      <x/>
      <x v="426"/>
    </i>
    <i r="3">
      <x v="123"/>
      <x v="143"/>
    </i>
    <i r="2">
      <x v="55"/>
      <x/>
      <x v="426"/>
    </i>
    <i r="3">
      <x v="84"/>
      <x v="147"/>
    </i>
    <i r="2">
      <x v="56"/>
      <x/>
      <x v="118"/>
    </i>
    <i r="4">
      <x v="233"/>
    </i>
    <i r="4">
      <x v="426"/>
    </i>
    <i>
      <x v="42"/>
      <x v="24"/>
      <x v="32"/>
      <x v="367"/>
      <x v="321"/>
    </i>
    <i r="2">
      <x v="33"/>
      <x/>
      <x v="426"/>
    </i>
    <i r="2">
      <x v="36"/>
      <x v="345"/>
      <x v="194"/>
    </i>
    <i r="2">
      <x v="37"/>
      <x/>
      <x v="426"/>
    </i>
    <i r="2">
      <x v="42"/>
      <x v="333"/>
      <x v="151"/>
    </i>
    <i r="2">
      <x v="43"/>
      <x/>
      <x v="426"/>
    </i>
    <i r="2">
      <x v="47"/>
      <x v="322"/>
      <x v="155"/>
    </i>
    <i r="2">
      <x v="50"/>
      <x v="314"/>
      <x v="426"/>
    </i>
    <i r="2">
      <x v="51"/>
      <x v="344"/>
      <x v="426"/>
    </i>
    <i r="2">
      <x v="52"/>
      <x/>
      <x v="426"/>
    </i>
    <i r="2">
      <x v="54"/>
      <x v="86"/>
      <x v="146"/>
    </i>
    <i r="2">
      <x v="55"/>
      <x/>
      <x v="426"/>
    </i>
    <i r="3">
      <x v="390"/>
      <x v="159"/>
    </i>
    <i r="2">
      <x v="56"/>
      <x v="340"/>
      <x v="426"/>
    </i>
    <i r="2">
      <x v="57"/>
      <x/>
      <x v="426"/>
    </i>
    <i>
      <x v="44"/>
      <x v="39"/>
      <x v="29"/>
      <x v="129"/>
      <x v="426"/>
    </i>
    <i r="2">
      <x v="30"/>
      <x/>
      <x v="426"/>
    </i>
    <i r="3">
      <x v="125"/>
      <x v="137"/>
    </i>
    <i r="2">
      <x v="31"/>
      <x/>
      <x v="426"/>
    </i>
    <i r="3">
      <x v="132"/>
      <x v="135"/>
    </i>
    <i r="2">
      <x v="32"/>
      <x/>
      <x v="426"/>
    </i>
    <i r="3">
      <x v="137"/>
      <x v="138"/>
    </i>
    <i r="2">
      <x v="33"/>
      <x/>
      <x v="426"/>
    </i>
    <i r="3">
      <x v="141"/>
      <x v="146"/>
    </i>
    <i r="2">
      <x v="34"/>
      <x/>
      <x v="161"/>
    </i>
    <i r="4">
      <x v="426"/>
    </i>
    <i r="2">
      <x v="35"/>
      <x/>
      <x v="417"/>
    </i>
    <i r="3">
      <x v="134"/>
      <x v="1"/>
    </i>
    <i r="2">
      <x v="36"/>
      <x/>
      <x v="426"/>
    </i>
    <i r="3">
      <x v="136"/>
      <x v="142"/>
    </i>
    <i r="2">
      <x v="37"/>
      <x/>
      <x v="83"/>
    </i>
    <i r="4">
      <x v="426"/>
    </i>
    <i r="2">
      <x v="41"/>
      <x v="55"/>
      <x v="264"/>
    </i>
    <i r="2">
      <x v="42"/>
      <x/>
      <x v="426"/>
    </i>
    <i r="3">
      <x v="133"/>
      <x v="135"/>
    </i>
    <i r="2">
      <x v="43"/>
      <x/>
      <x v="426"/>
    </i>
    <i r="3">
      <x v="134"/>
      <x v="147"/>
    </i>
    <i r="2">
      <x v="44"/>
      <x/>
      <x v="426"/>
    </i>
    <i r="3">
      <x v="135"/>
      <x v="140"/>
    </i>
    <i r="2">
      <x v="45"/>
      <x/>
      <x v="426"/>
    </i>
    <i r="3">
      <x v="141"/>
      <x v="143"/>
    </i>
    <i r="2">
      <x v="46"/>
      <x/>
      <x v="426"/>
    </i>
    <i r="3">
      <x v="128"/>
      <x v="142"/>
    </i>
    <i r="2">
      <x v="47"/>
      <x/>
      <x v="426"/>
    </i>
    <i r="3">
      <x v="136"/>
      <x v="151"/>
    </i>
    <i r="2">
      <x v="48"/>
      <x/>
      <x v="426"/>
    </i>
    <i r="3">
      <x v="137"/>
      <x v="164"/>
    </i>
    <i r="2">
      <x v="49"/>
      <x/>
      <x v="103"/>
    </i>
    <i r="4">
      <x v="426"/>
    </i>
    <i r="2">
      <x v="52"/>
      <x v="84"/>
      <x v="290"/>
    </i>
    <i r="2">
      <x v="53"/>
      <x/>
      <x v="426"/>
    </i>
    <i r="3">
      <x v="134"/>
      <x v="63"/>
    </i>
    <i r="2">
      <x v="54"/>
      <x/>
      <x v="426"/>
    </i>
    <i r="3">
      <x v="122"/>
      <x v="145"/>
    </i>
    <i r="2">
      <x v="55"/>
      <x/>
      <x v="426"/>
    </i>
    <i r="3">
      <x v="84"/>
      <x v="144"/>
    </i>
    <i r="2">
      <x v="56"/>
      <x/>
      <x v="426"/>
    </i>
    <i r="3">
      <x v="133"/>
      <x v="135"/>
    </i>
    <i r="2">
      <x v="57"/>
      <x/>
      <x v="426"/>
    </i>
    <i>
      <x v="45"/>
      <x v="61"/>
      <x v="29"/>
      <x/>
      <x v="158"/>
    </i>
    <i r="3">
      <x v="280"/>
      <x v="211"/>
    </i>
    <i r="2">
      <x v="30"/>
      <x/>
      <x v="426"/>
    </i>
    <i r="3">
      <x v="303"/>
      <x v="197"/>
    </i>
    <i r="2">
      <x v="31"/>
      <x/>
      <x v="426"/>
    </i>
    <i r="3">
      <x v="303"/>
      <x v="215"/>
    </i>
    <i r="2">
      <x v="32"/>
      <x/>
      <x v="426"/>
    </i>
    <i r="3">
      <x v="299"/>
      <x v="216"/>
    </i>
    <i r="2">
      <x v="33"/>
      <x/>
      <x v="426"/>
    </i>
    <i r="3">
      <x v="276"/>
      <x v="209"/>
    </i>
    <i r="2">
      <x v="34"/>
      <x/>
      <x v="426"/>
    </i>
    <i r="3">
      <x v="306"/>
      <x v="200"/>
    </i>
    <i r="2">
      <x v="35"/>
      <x/>
      <x v="426"/>
    </i>
    <i r="3">
      <x v="284"/>
      <x v="199"/>
    </i>
    <i r="2">
      <x v="36"/>
      <x/>
      <x v="426"/>
    </i>
    <i r="2">
      <x v="37"/>
      <x/>
      <x v="199"/>
    </i>
    <i r="3">
      <x v="280"/>
      <x v="202"/>
    </i>
    <i r="2">
      <x v="38"/>
      <x/>
      <x v="426"/>
    </i>
    <i r="3">
      <x v="299"/>
      <x v="202"/>
    </i>
    <i r="2">
      <x v="39"/>
      <x/>
      <x v="426"/>
    </i>
    <i r="3">
      <x v="396"/>
      <x v="193"/>
    </i>
    <i r="2">
      <x v="40"/>
      <x/>
      <x v="426"/>
    </i>
    <i r="3">
      <x v="284"/>
      <x v="257"/>
    </i>
    <i r="2">
      <x v="41"/>
      <x/>
      <x v="426"/>
    </i>
    <i r="3">
      <x v="295"/>
      <x v="207"/>
    </i>
    <i r="2">
      <x v="42"/>
      <x/>
      <x v="426"/>
    </i>
    <i r="3">
      <x v="324"/>
      <x v="200"/>
    </i>
    <i r="2">
      <x v="43"/>
      <x/>
      <x v="426"/>
    </i>
    <i r="3">
      <x v="215"/>
      <x v="239"/>
    </i>
    <i r="2">
      <x v="44"/>
      <x/>
      <x v="426"/>
    </i>
    <i r="3">
      <x v="284"/>
      <x v="260"/>
    </i>
    <i r="2">
      <x v="49"/>
      <x v="275"/>
      <x v="426"/>
    </i>
    <i r="2">
      <x v="50"/>
      <x/>
      <x v="426"/>
    </i>
    <i r="3">
      <x v="103"/>
      <x v="196"/>
    </i>
    <i r="2">
      <x v="51"/>
      <x/>
      <x v="426"/>
    </i>
    <i r="3">
      <x v="279"/>
      <x v="277"/>
    </i>
    <i r="2">
      <x v="52"/>
      <x/>
      <x v="426"/>
    </i>
    <i>
      <x v="46"/>
      <x v="18"/>
      <x v="29"/>
      <x v="221"/>
      <x v="220"/>
    </i>
    <i r="2">
      <x v="30"/>
      <x/>
      <x v="426"/>
    </i>
    <i r="3">
      <x v="190"/>
      <x v="57"/>
    </i>
    <i r="2">
      <x v="31"/>
      <x/>
      <x v="426"/>
    </i>
    <i r="3">
      <x v="188"/>
      <x v="70"/>
    </i>
    <i r="2">
      <x v="32"/>
      <x/>
      <x v="426"/>
    </i>
    <i r="2">
      <x v="33"/>
      <x v="221"/>
      <x v="120"/>
    </i>
    <i r="2">
      <x v="34"/>
      <x/>
      <x v="426"/>
    </i>
    <i r="2">
      <x v="35"/>
      <x v="176"/>
      <x v="70"/>
    </i>
    <i r="2">
      <x v="36"/>
      <x/>
      <x v="426"/>
    </i>
    <i r="3">
      <x v="215"/>
      <x v="69"/>
    </i>
    <i r="2">
      <x v="37"/>
      <x/>
      <x v="426"/>
    </i>
    <i r="2">
      <x v="38"/>
      <x v="197"/>
      <x v="46"/>
    </i>
    <i r="2">
      <x v="39"/>
      <x/>
      <x v="426"/>
    </i>
    <i r="3">
      <x v="217"/>
      <x v="16"/>
    </i>
    <i r="2">
      <x v="40"/>
      <x/>
      <x v="426"/>
    </i>
    <i r="3">
      <x v="233"/>
      <x v="71"/>
    </i>
    <i r="3">
      <x v="497"/>
      <x v="426"/>
    </i>
    <i r="2">
      <x v="42"/>
      <x v="186"/>
      <x v="426"/>
    </i>
    <i r="2">
      <x v="43"/>
      <x/>
      <x v="426"/>
    </i>
    <i r="3">
      <x v="209"/>
      <x v="60"/>
    </i>
    <i r="2">
      <x v="44"/>
      <x/>
      <x v="426"/>
    </i>
    <i r="3">
      <x v="289"/>
      <x v="66"/>
    </i>
    <i r="2">
      <x v="45"/>
      <x/>
      <x v="426"/>
    </i>
    <i r="3">
      <x v="207"/>
      <x v="54"/>
    </i>
    <i r="2">
      <x v="46"/>
      <x/>
      <x v="426"/>
    </i>
    <i r="3">
      <x v="188"/>
      <x v="16"/>
    </i>
    <i r="2">
      <x v="47"/>
      <x/>
      <x v="426"/>
    </i>
    <i r="2">
      <x v="49"/>
      <x v="186"/>
      <x v="56"/>
    </i>
    <i r="2">
      <x v="50"/>
      <x/>
      <x v="426"/>
    </i>
    <i r="3">
      <x v="201"/>
      <x v="74"/>
    </i>
    <i r="2">
      <x v="51"/>
      <x/>
      <x v="426"/>
    </i>
    <i r="2">
      <x v="52"/>
      <x v="165"/>
      <x v="65"/>
    </i>
    <i r="2">
      <x v="53"/>
      <x/>
      <x v="426"/>
    </i>
    <i r="3">
      <x v="169"/>
      <x v="86"/>
    </i>
    <i r="2">
      <x v="54"/>
      <x/>
      <x v="426"/>
    </i>
    <i r="3">
      <x v="178"/>
      <x v="28"/>
    </i>
    <i r="2">
      <x v="55"/>
      <x/>
      <x v="426"/>
    </i>
    <i r="2">
      <x v="56"/>
      <x v="184"/>
      <x v="56"/>
    </i>
    <i r="2">
      <x v="57"/>
      <x/>
      <x v="426"/>
    </i>
    <i>
      <x v="47"/>
      <x v="12"/>
      <x v="29"/>
      <x v="72"/>
      <x v="70"/>
    </i>
    <i r="3">
      <x v="520"/>
      <x v="426"/>
    </i>
    <i r="2">
      <x v="30"/>
      <x v="76"/>
      <x v="426"/>
    </i>
    <i r="3">
      <x v="519"/>
      <x v="426"/>
    </i>
    <i r="2">
      <x v="31"/>
      <x v="71"/>
      <x v="426"/>
    </i>
    <i r="2">
      <x v="32"/>
      <x/>
      <x v="3"/>
    </i>
    <i r="4">
      <x v="426"/>
    </i>
    <i r="3">
      <x v="507"/>
      <x v="402"/>
    </i>
    <i r="2">
      <x v="33"/>
      <x v="40"/>
      <x v="426"/>
    </i>
    <i r="3">
      <x v="521"/>
      <x v="426"/>
    </i>
    <i r="2">
      <x v="35"/>
      <x v="62"/>
      <x v="426"/>
    </i>
    <i r="3">
      <x v="519"/>
      <x v="426"/>
    </i>
    <i r="2">
      <x v="36"/>
      <x/>
      <x v="426"/>
    </i>
    <i r="3">
      <x v="501"/>
      <x v="424"/>
    </i>
    <i r="2">
      <x v="37"/>
      <x v="73"/>
      <x v="426"/>
    </i>
    <i r="3">
      <x v="517"/>
      <x v="426"/>
    </i>
    <i r="2">
      <x v="38"/>
      <x v="71"/>
      <x v="426"/>
    </i>
    <i r="3">
      <x v="518"/>
      <x v="426"/>
    </i>
    <i r="2">
      <x v="39"/>
      <x v="74"/>
      <x v="426"/>
    </i>
    <i r="2">
      <x v="40"/>
      <x/>
      <x v="426"/>
    </i>
    <i r="3">
      <x v="67"/>
      <x v="55"/>
    </i>
    <i r="2">
      <x v="41"/>
      <x/>
      <x v="426"/>
    </i>
    <i r="2">
      <x v="42"/>
      <x v="63"/>
      <x v="11"/>
    </i>
    <i r="2">
      <x v="43"/>
      <x/>
      <x v="426"/>
    </i>
    <i r="3">
      <x v="80"/>
      <x/>
    </i>
    <i r="3">
      <x v="520"/>
      <x v="426"/>
    </i>
    <i r="2">
      <x v="44"/>
      <x v="50"/>
      <x v="426"/>
    </i>
    <i r="3">
      <x v="516"/>
      <x v="426"/>
    </i>
    <i r="2">
      <x v="45"/>
      <x v="105"/>
      <x v="426"/>
    </i>
    <i r="2">
      <x v="46"/>
      <x/>
      <x v="426"/>
    </i>
    <i r="3">
      <x v="65"/>
      <x v="17"/>
    </i>
    <i r="3">
      <x v="519"/>
      <x v="426"/>
    </i>
    <i r="2">
      <x v="47"/>
      <x v="69"/>
      <x v="426"/>
    </i>
    <i r="3">
      <x v="521"/>
      <x v="426"/>
    </i>
    <i r="2">
      <x v="49"/>
      <x v="149"/>
      <x v="426"/>
    </i>
    <i r="2">
      <x v="50"/>
      <x/>
      <x v="426"/>
    </i>
    <i r="3">
      <x v="77"/>
      <x v="1"/>
    </i>
    <i r="3">
      <x v="520"/>
      <x v="426"/>
    </i>
    <i r="2">
      <x v="51"/>
      <x v="82"/>
      <x v="426"/>
    </i>
    <i r="3">
      <x v="520"/>
      <x v="426"/>
    </i>
    <i r="2">
      <x v="52"/>
      <x v="61"/>
      <x v="426"/>
    </i>
    <i r="2">
      <x v="53"/>
      <x/>
      <x v="426"/>
    </i>
    <i r="3">
      <x v="79"/>
      <x v="1"/>
    </i>
    <i r="3">
      <x v="518"/>
      <x v="426"/>
    </i>
    <i r="2">
      <x v="54"/>
      <x v="85"/>
      <x v="426"/>
    </i>
    <i r="3">
      <x v="519"/>
      <x v="426"/>
    </i>
    <i r="2">
      <x v="55"/>
      <x v="62"/>
      <x v="426"/>
    </i>
    <i r="2">
      <x v="56"/>
      <x/>
      <x v="426"/>
    </i>
    <i r="3">
      <x v="84"/>
      <x v="70"/>
    </i>
    <i r="3">
      <x v="516"/>
      <x v="426"/>
    </i>
    <i>
      <x v="48"/>
      <x v="31"/>
      <x v="29"/>
      <x v="311"/>
      <x v="426"/>
    </i>
    <i r="2">
      <x v="30"/>
      <x/>
      <x v="426"/>
    </i>
    <i r="3">
      <x v="344"/>
      <x v="218"/>
    </i>
    <i r="2">
      <x v="31"/>
      <x/>
      <x v="426"/>
    </i>
    <i r="3">
      <x v="277"/>
      <x v="211"/>
    </i>
    <i r="2">
      <x v="32"/>
      <x/>
      <x v="426"/>
    </i>
    <i r="3">
      <x v="281"/>
      <x v="196"/>
    </i>
    <i r="2">
      <x v="33"/>
      <x/>
      <x v="426"/>
    </i>
    <i r="3">
      <x v="277"/>
      <x v="210"/>
    </i>
    <i r="2">
      <x v="34"/>
      <x/>
      <x v="426"/>
    </i>
    <i r="3">
      <x v="306"/>
      <x v="203"/>
    </i>
    <i r="2">
      <x v="35"/>
      <x/>
      <x v="426"/>
    </i>
    <i r="3">
      <x v="283"/>
      <x v="198"/>
    </i>
    <i r="2">
      <x v="36"/>
      <x/>
      <x v="426"/>
    </i>
    <i>
      <x v="50"/>
      <x v="44"/>
      <x v="29"/>
      <x v="133"/>
      <x v="257"/>
    </i>
    <i r="2">
      <x v="30"/>
      <x/>
      <x v="426"/>
    </i>
    <i r="3">
      <x v="108"/>
      <x v="8"/>
    </i>
    <i r="2">
      <x v="31"/>
      <x/>
      <x v="426"/>
    </i>
    <i r="3">
      <x v="94"/>
      <x v="8"/>
    </i>
    <i r="3">
      <x v="507"/>
      <x v="426"/>
    </i>
    <i r="2">
      <x v="32"/>
      <x v="99"/>
      <x v="426"/>
    </i>
    <i r="2">
      <x v="35"/>
      <x v="101"/>
      <x v="426"/>
    </i>
    <i r="2">
      <x v="36"/>
      <x v="154"/>
      <x v="426"/>
    </i>
    <i>
      <x v="51"/>
      <x v="45"/>
      <x v="29"/>
      <x v="129"/>
      <x v="426"/>
    </i>
    <i r="2">
      <x v="30"/>
      <x/>
      <x v="426"/>
    </i>
    <i r="3">
      <x v="96"/>
      <x v="91"/>
    </i>
    <i r="3">
      <x v="394"/>
      <x v="426"/>
    </i>
    <i r="2">
      <x v="31"/>
      <x v="94"/>
      <x v="426"/>
    </i>
    <i r="2">
      <x v="32"/>
      <x/>
      <x v="426"/>
    </i>
    <i r="3">
      <x v="98"/>
      <x v="11"/>
    </i>
    <i r="2">
      <x v="33"/>
      <x/>
      <x v="426"/>
    </i>
    <i r="3">
      <x v="161"/>
      <x v="111"/>
    </i>
    <i r="2">
      <x v="34"/>
      <x/>
      <x v="129"/>
    </i>
    <i r="4">
      <x v="426"/>
    </i>
    <i r="3">
      <x v="487"/>
      <x v="346"/>
    </i>
    <i r="2">
      <x v="35"/>
      <x v="101"/>
      <x v="426"/>
    </i>
    <i r="2">
      <x v="36"/>
      <x/>
      <x v="426"/>
    </i>
    <i r="3">
      <x v="82"/>
      <x v="32"/>
    </i>
    <i r="2">
      <x v="37"/>
      <x/>
      <x v="426"/>
    </i>
    <i r="2">
      <x v="38"/>
      <x v="91"/>
      <x v="84"/>
    </i>
    <i r="2">
      <x v="39"/>
      <x/>
      <x v="426"/>
    </i>
    <i r="3">
      <x v="142"/>
      <x v="36"/>
    </i>
    <i r="2">
      <x v="40"/>
      <x/>
      <x v="426"/>
    </i>
    <i r="3">
      <x v="222"/>
      <x v="183"/>
    </i>
    <i r="2">
      <x v="41"/>
      <x/>
      <x v="426"/>
    </i>
    <i r="3">
      <x v="146"/>
      <x v="135"/>
    </i>
    <i r="2">
      <x v="42"/>
      <x/>
      <x v="426"/>
    </i>
    <i r="2">
      <x v="45"/>
      <x v="95"/>
      <x v="110"/>
    </i>
    <i r="2">
      <x v="46"/>
      <x/>
      <x v="426"/>
    </i>
    <i r="3">
      <x v="182"/>
      <x v="5"/>
    </i>
    <i r="2">
      <x v="47"/>
      <x/>
      <x v="426"/>
    </i>
    <i r="3">
      <x v="179"/>
      <x v="91"/>
    </i>
    <i r="2">
      <x v="48"/>
      <x/>
      <x v="426"/>
    </i>
    <i r="3">
      <x v="201"/>
      <x v="167"/>
    </i>
    <i r="2">
      <x v="49"/>
      <x/>
      <x v="426"/>
    </i>
    <i r="3">
      <x v="220"/>
      <x v="162"/>
    </i>
    <i r="2">
      <x v="50"/>
      <x/>
      <x v="426"/>
    </i>
    <i r="3">
      <x v="257"/>
      <x v="126"/>
    </i>
    <i r="2">
      <x v="51"/>
      <x/>
      <x v="426"/>
    </i>
    <i r="2">
      <x v="52"/>
      <x/>
      <x v="82"/>
    </i>
    <i r="4">
      <x v="406"/>
    </i>
    <i r="2">
      <x v="53"/>
      <x v="334"/>
      <x v="311"/>
    </i>
    <i r="2">
      <x v="54"/>
      <x v="119"/>
      <x v="426"/>
    </i>
    <i r="2">
      <x v="55"/>
      <x/>
      <x v="426"/>
    </i>
    <i r="3">
      <x v="87"/>
      <x v="107"/>
    </i>
    <i r="2">
      <x v="56"/>
      <x/>
      <x v="426"/>
    </i>
    <i r="3">
      <x v="162"/>
      <x v="82"/>
    </i>
    <i r="2">
      <x v="57"/>
      <x/>
      <x v="426"/>
    </i>
    <i>
      <x v="52"/>
      <x v="48"/>
      <x v="29"/>
      <x/>
      <x v="114"/>
    </i>
    <i r="3">
      <x v="434"/>
      <x v="295"/>
    </i>
    <i r="2">
      <x v="30"/>
      <x/>
      <x v="426"/>
    </i>
    <i>
      <x v="53"/>
      <x v="66"/>
      <x v="29"/>
      <x v="252"/>
      <x v="288"/>
    </i>
    <i r="2">
      <x v="30"/>
      <x/>
      <x v="426"/>
    </i>
    <i r="3">
      <x v="96"/>
      <x v="154"/>
    </i>
    <i r="2">
      <x v="31"/>
      <x/>
      <x v="426"/>
    </i>
    <i r="3">
      <x v="102"/>
      <x v="7"/>
    </i>
    <i r="2">
      <x v="32"/>
      <x/>
      <x v="426"/>
    </i>
    <i r="3">
      <x v="98"/>
      <x v="27"/>
    </i>
    <i r="2">
      <x v="33"/>
      <x/>
      <x v="426"/>
    </i>
    <i r="3">
      <x v="158"/>
      <x v="25"/>
    </i>
    <i r="2">
      <x v="34"/>
      <x/>
      <x v="426"/>
    </i>
    <i r="3">
      <x v="131"/>
      <x v="57"/>
    </i>
    <i r="2">
      <x v="35"/>
      <x/>
      <x v="426"/>
    </i>
    <i r="3">
      <x v="101"/>
      <x v="13"/>
    </i>
    <i r="2">
      <x v="36"/>
      <x/>
      <x v="426"/>
    </i>
    <i r="3">
      <x v="222"/>
      <x v="34"/>
    </i>
    <i r="2">
      <x v="37"/>
      <x/>
      <x v="426"/>
    </i>
    <i r="2">
      <x v="42"/>
      <x/>
      <x v="151"/>
    </i>
    <i r="3">
      <x v="97"/>
      <x v="3"/>
    </i>
    <i r="2">
      <x v="43"/>
      <x/>
      <x v="426"/>
    </i>
    <i r="3">
      <x v="137"/>
      <x v="48"/>
    </i>
    <i r="2">
      <x v="44"/>
      <x/>
      <x v="426"/>
    </i>
    <i r="3">
      <x v="232"/>
      <x v="18"/>
    </i>
    <i r="2">
      <x v="45"/>
      <x/>
      <x v="426"/>
    </i>
    <i r="3">
      <x v="90"/>
      <x v="159"/>
    </i>
    <i r="2">
      <x v="46"/>
      <x/>
      <x v="426"/>
    </i>
    <i r="3">
      <x v="130"/>
      <x v="20"/>
    </i>
    <i r="2">
      <x v="47"/>
      <x/>
      <x v="48"/>
    </i>
    <i r="4">
      <x v="426"/>
    </i>
    <i r="3">
      <x v="445"/>
      <x v="292"/>
    </i>
    <i r="2">
      <x v="48"/>
      <x/>
      <x v="426"/>
    </i>
    <i r="3">
      <x v="434"/>
      <x v="301"/>
    </i>
    <i r="2">
      <x v="49"/>
      <x v="222"/>
      <x v="426"/>
    </i>
    <i r="2">
      <x v="50"/>
      <x/>
      <x v="426"/>
    </i>
    <i r="3">
      <x v="129"/>
      <x v="154"/>
    </i>
    <i r="2">
      <x v="51"/>
      <x/>
      <x v="1"/>
    </i>
    <i r="4">
      <x v="426"/>
    </i>
    <i r="3">
      <x v="385"/>
      <x v="316"/>
    </i>
    <i r="2">
      <x v="52"/>
      <x v="88"/>
      <x v="426"/>
    </i>
    <i r="2">
      <x v="53"/>
      <x/>
      <x v="426"/>
    </i>
    <i r="3">
      <x v="122"/>
      <x v="21"/>
    </i>
    <i r="2">
      <x v="54"/>
      <x/>
      <x v="426"/>
    </i>
    <i r="3">
      <x v="102"/>
      <x v="41"/>
    </i>
    <i r="2">
      <x v="55"/>
      <x/>
      <x v="426"/>
    </i>
    <i r="3">
      <x v="76"/>
      <x v="53"/>
    </i>
    <i r="2">
      <x v="56"/>
      <x/>
      <x v="89"/>
    </i>
    <i r="4">
      <x v="426"/>
    </i>
    <i r="3">
      <x v="446"/>
      <x v="291"/>
    </i>
    <i>
      <x v="54"/>
      <x v="59"/>
      <x v="30"/>
      <x v="157"/>
      <x v="426"/>
    </i>
    <i r="2">
      <x v="31"/>
      <x/>
      <x v="426"/>
    </i>
    <i r="3">
      <x v="167"/>
      <x v="85"/>
    </i>
    <i r="2">
      <x v="32"/>
      <x/>
      <x v="426"/>
    </i>
    <i r="3">
      <x v="170"/>
      <x v="71"/>
    </i>
    <i r="2">
      <x v="33"/>
      <x/>
      <x v="426"/>
    </i>
    <i r="3">
      <x v="164"/>
      <x v="63"/>
    </i>
    <i r="2">
      <x v="34"/>
      <x/>
      <x v="426"/>
    </i>
    <i r="3">
      <x v="163"/>
      <x v="73"/>
    </i>
    <i r="2">
      <x v="35"/>
      <x/>
      <x v="426"/>
    </i>
    <i r="3">
      <x v="109"/>
      <x v="54"/>
    </i>
    <i r="2">
      <x v="36"/>
      <x/>
      <x v="426"/>
    </i>
    <i r="3">
      <x v="188"/>
      <x v="7"/>
    </i>
    <i r="2">
      <x v="37"/>
      <x/>
      <x v="426"/>
    </i>
    <i r="3">
      <x v="215"/>
      <x v="31"/>
    </i>
    <i r="2">
      <x v="38"/>
      <x/>
      <x v="426"/>
    </i>
    <i r="2">
      <x v="39"/>
      <x v="138"/>
      <x v="57"/>
    </i>
    <i r="2">
      <x v="40"/>
      <x/>
      <x v="426"/>
    </i>
    <i r="3">
      <x v="129"/>
      <x v="83"/>
    </i>
    <i r="2">
      <x v="41"/>
      <x/>
      <x v="426"/>
    </i>
    <i r="3">
      <x v="150"/>
      <x v="61"/>
    </i>
    <i r="2">
      <x v="42"/>
      <x/>
      <x v="426"/>
    </i>
    <i r="3">
      <x v="154"/>
      <x v="70"/>
    </i>
    <i r="2">
      <x v="43"/>
      <x/>
      <x v="426"/>
    </i>
    <i r="3">
      <x v="153"/>
      <x v="31"/>
    </i>
    <i r="2">
      <x v="44"/>
      <x/>
      <x v="426"/>
    </i>
    <i r="3">
      <x v="161"/>
      <x v="46"/>
    </i>
    <i r="2">
      <x v="45"/>
      <x/>
      <x v="426"/>
    </i>
    <i r="3">
      <x v="174"/>
      <x v="55"/>
    </i>
    <i r="2">
      <x v="46"/>
      <x/>
      <x v="426"/>
    </i>
    <i r="3">
      <x v="163"/>
      <x v="61"/>
    </i>
    <i r="2">
      <x v="47"/>
      <x/>
      <x v="426"/>
    </i>
    <i r="3">
      <x v="114"/>
      <x v="72"/>
    </i>
    <i r="2">
      <x v="48"/>
      <x/>
      <x v="426"/>
    </i>
    <i r="3">
      <x v="137"/>
      <x v="98"/>
    </i>
    <i r="2">
      <x v="49"/>
      <x/>
      <x v="426"/>
    </i>
    <i r="3">
      <x v="176"/>
      <x v="100"/>
    </i>
    <i r="2">
      <x v="50"/>
      <x/>
      <x v="426"/>
    </i>
    <i r="2">
      <x v="51"/>
      <x v="110"/>
      <x v="94"/>
    </i>
    <i r="2">
      <x v="52"/>
      <x/>
      <x v="426"/>
    </i>
    <i r="3">
      <x v="175"/>
      <x v="76"/>
    </i>
    <i r="2">
      <x v="53"/>
      <x/>
      <x v="426"/>
    </i>
    <i r="3">
      <x v="159"/>
      <x v="54"/>
    </i>
    <i r="2">
      <x v="54"/>
      <x v="149"/>
      <x v="426"/>
    </i>
    <i r="2">
      <x v="55"/>
      <x/>
      <x v="426"/>
    </i>
    <i r="3">
      <x v="153"/>
      <x v="80"/>
    </i>
    <i r="2">
      <x v="56"/>
      <x/>
      <x v="426"/>
    </i>
    <i r="3">
      <x v="203"/>
      <x v="90"/>
    </i>
    <i r="2">
      <x v="57"/>
      <x/>
      <x v="426"/>
    </i>
    <i>
      <x v="55"/>
      <x v="13"/>
      <x v="29"/>
      <x v="241"/>
      <x v="84"/>
    </i>
    <i r="2">
      <x v="30"/>
      <x/>
      <x v="426"/>
    </i>
    <i r="3">
      <x v="217"/>
      <x v="129"/>
    </i>
    <i r="2">
      <x v="31"/>
      <x/>
      <x v="426"/>
    </i>
    <i r="3">
      <x v="256"/>
      <x v="138"/>
    </i>
    <i r="2">
      <x v="32"/>
      <x/>
      <x v="426"/>
    </i>
    <i r="3">
      <x v="260"/>
      <x v="144"/>
    </i>
    <i r="2">
      <x v="33"/>
      <x/>
      <x v="426"/>
    </i>
    <i r="2">
      <x v="35"/>
      <x/>
      <x v="153"/>
    </i>
    <i r="3">
      <x v="256"/>
      <x v="158"/>
    </i>
    <i r="2">
      <x v="36"/>
      <x/>
      <x v="426"/>
    </i>
    <i r="3">
      <x v="243"/>
      <x v="148"/>
    </i>
    <i r="2">
      <x v="37"/>
      <x/>
      <x v="426"/>
    </i>
    <i r="3">
      <x v="261"/>
      <x v="147"/>
    </i>
    <i r="2">
      <x v="38"/>
      <x/>
      <x v="426"/>
    </i>
    <i>
      <x v="56"/>
      <x v="20"/>
      <x v="31"/>
      <x/>
      <x v="151"/>
    </i>
    <i r="3">
      <x v="365"/>
      <x v="337"/>
    </i>
    <i r="2">
      <x v="32"/>
      <x/>
      <x v="426"/>
    </i>
    <i r="3">
      <x v="365"/>
      <x v="336"/>
    </i>
    <i r="2">
      <x v="33"/>
      <x/>
      <x v="426"/>
    </i>
    <i r="3">
      <x v="366"/>
      <x v="338"/>
    </i>
    <i r="2">
      <x v="34"/>
      <x/>
      <x v="426"/>
    </i>
    <i r="3">
      <x v="377"/>
      <x v="345"/>
    </i>
    <i r="2">
      <x v="35"/>
      <x v="98"/>
      <x v="426"/>
    </i>
    <i r="3">
      <x v="521"/>
      <x v="426"/>
    </i>
    <i r="2">
      <x v="36"/>
      <x/>
      <x v="426"/>
    </i>
    <i r="3">
      <x v="359"/>
      <x v="339"/>
    </i>
    <i r="2">
      <x v="38"/>
      <x/>
      <x v="426"/>
    </i>
    <i r="3">
      <x v="364"/>
      <x v="331"/>
    </i>
    <i r="2">
      <x v="39"/>
      <x/>
      <x v="426"/>
    </i>
    <i r="3">
      <x v="368"/>
      <x v="333"/>
    </i>
    <i r="2">
      <x v="40"/>
      <x/>
      <x v="426"/>
    </i>
    <i r="3">
      <x v="368"/>
      <x v="329"/>
    </i>
    <i r="2">
      <x v="41"/>
      <x v="113"/>
      <x v="426"/>
    </i>
    <i r="3">
      <x v="521"/>
      <x v="426"/>
    </i>
    <i r="2">
      <x v="42"/>
      <x/>
      <x v="426"/>
    </i>
    <i r="3">
      <x v="365"/>
      <x v="342"/>
    </i>
    <i r="2">
      <x v="43"/>
      <x/>
      <x v="426"/>
    </i>
    <i r="3">
      <x v="361"/>
      <x v="340"/>
    </i>
    <i r="2">
      <x v="45"/>
      <x/>
      <x v="426"/>
    </i>
    <i r="3">
      <x v="357"/>
      <x v="336"/>
    </i>
    <i r="2">
      <x v="46"/>
      <x/>
      <x v="426"/>
    </i>
    <i r="3">
      <x v="369"/>
      <x v="332"/>
    </i>
    <i r="2">
      <x v="47"/>
      <x/>
      <x v="426"/>
    </i>
    <i r="3">
      <x v="362"/>
      <x v="328"/>
    </i>
    <i r="2">
      <x v="48"/>
      <x v="106"/>
      <x v="426"/>
    </i>
    <i r="2">
      <x v="49"/>
      <x/>
      <x v="426"/>
    </i>
    <i r="3">
      <x v="250"/>
      <x v="15"/>
    </i>
    <i r="2">
      <x v="50"/>
      <x/>
      <x v="426"/>
    </i>
    <i r="3">
      <x v="266"/>
      <x v="140"/>
    </i>
    <i r="2">
      <x v="51"/>
      <x/>
      <x v="426"/>
    </i>
    <i r="2">
      <x v="53"/>
      <x v="237"/>
      <x v="25"/>
    </i>
    <i r="2">
      <x v="54"/>
      <x/>
      <x v="426"/>
    </i>
    <i r="3">
      <x v="81"/>
      <x v="137"/>
    </i>
    <i r="3">
      <x v="519"/>
      <x v="426"/>
    </i>
    <i r="2">
      <x v="55"/>
      <x/>
      <x v="426"/>
    </i>
    <i r="3">
      <x v="364"/>
      <x v="328"/>
    </i>
    <i r="2">
      <x v="56"/>
      <x/>
      <x v="426"/>
    </i>
    <i r="3">
      <x v="365"/>
      <x v="320"/>
    </i>
    <i r="2">
      <x v="57"/>
      <x/>
      <x v="426"/>
    </i>
    <i>
      <x v="57"/>
      <x v="19"/>
      <x v="32"/>
      <x v="229"/>
      <x v="337"/>
    </i>
    <i r="2">
      <x v="33"/>
      <x v="219"/>
      <x v="426"/>
    </i>
    <i r="2">
      <x v="34"/>
      <x/>
      <x v="426"/>
    </i>
    <i r="3">
      <x v="210"/>
      <x v="142"/>
    </i>
    <i r="2">
      <x v="35"/>
      <x/>
      <x v="426"/>
    </i>
    <i r="2">
      <x v="36"/>
      <x v="225"/>
      <x v="142"/>
    </i>
    <i r="2">
      <x v="37"/>
      <x/>
      <x v="426"/>
    </i>
    <i r="3">
      <x v="90"/>
      <x v="149"/>
    </i>
    <i r="2">
      <x v="38"/>
      <x/>
      <x v="426"/>
    </i>
    <i r="3">
      <x v="222"/>
      <x/>
    </i>
    <i r="2">
      <x v="39"/>
      <x/>
      <x v="426"/>
    </i>
    <i r="3">
      <x v="223"/>
      <x v="141"/>
    </i>
    <i r="2">
      <x v="40"/>
      <x/>
      <x v="426"/>
    </i>
    <i r="3">
      <x v="219"/>
      <x v="144"/>
    </i>
    <i r="2">
      <x v="41"/>
      <x/>
      <x v="426"/>
    </i>
    <i r="2">
      <x v="42"/>
      <x v="218"/>
      <x v="140"/>
    </i>
    <i r="2">
      <x v="43"/>
      <x v="225"/>
      <x v="426"/>
    </i>
    <i r="2">
      <x v="44"/>
      <x/>
      <x v="426"/>
    </i>
    <i r="3">
      <x v="122"/>
      <x v="141"/>
    </i>
    <i r="2">
      <x v="45"/>
      <x/>
      <x v="426"/>
    </i>
    <i r="3">
      <x v="228"/>
      <x v="38"/>
    </i>
    <i r="2">
      <x v="46"/>
      <x/>
      <x v="426"/>
    </i>
    <i r="3">
      <x v="227"/>
      <x v="142"/>
    </i>
    <i r="2">
      <x v="47"/>
      <x/>
      <x v="426"/>
    </i>
    <i r="3">
      <x v="223"/>
      <x v="142"/>
    </i>
    <i r="2">
      <x v="48"/>
      <x/>
      <x v="426"/>
    </i>
    <i r="2">
      <x v="49"/>
      <x/>
      <x v="142"/>
    </i>
    <i r="3">
      <x v="365"/>
      <x v="317"/>
    </i>
    <i r="2">
      <x v="50"/>
      <x/>
      <x v="426"/>
    </i>
    <i r="3">
      <x v="365"/>
      <x v="326"/>
    </i>
    <i r="2">
      <x v="51"/>
      <x v="115"/>
      <x v="426"/>
    </i>
    <i r="2">
      <x v="52"/>
      <x/>
      <x v="426"/>
    </i>
    <i r="3">
      <x v="81"/>
      <x v="23"/>
    </i>
    <i r="2">
      <x v="53"/>
      <x/>
      <x v="23"/>
    </i>
    <i r="4">
      <x v="426"/>
    </i>
    <i r="3">
      <x v="365"/>
      <x v="320"/>
    </i>
    <i r="2">
      <x v="55"/>
      <x v="221"/>
      <x v="426"/>
    </i>
    <i r="2">
      <x v="56"/>
      <x v="226"/>
      <x v="426"/>
    </i>
    <i r="2">
      <x v="57"/>
      <x/>
      <x v="426"/>
    </i>
    <i>
      <x v="58"/>
      <x v="6"/>
      <x v="29"/>
      <x v="218"/>
      <x v="142"/>
    </i>
    <i r="2">
      <x v="30"/>
      <x/>
      <x v="426"/>
    </i>
    <i r="3">
      <x v="230"/>
      <x v="130"/>
    </i>
    <i>
      <x v="59"/>
      <x v="68"/>
      <x v="29"/>
      <x v="104"/>
      <x v="426"/>
    </i>
    <i r="3">
      <x v="433"/>
      <x v="426"/>
    </i>
    <i r="2">
      <x v="30"/>
      <x/>
      <x v="426"/>
    </i>
    <i r="3">
      <x v="418"/>
      <x v="356"/>
    </i>
    <i r="2">
      <x v="31"/>
      <x/>
      <x v="426"/>
    </i>
    <i r="3">
      <x v="421"/>
      <x v="351"/>
    </i>
    <i r="2">
      <x v="32"/>
      <x/>
      <x v="426"/>
    </i>
    <i r="3">
      <x v="393"/>
      <x v="358"/>
    </i>
    <i r="2">
      <x v="33"/>
      <x/>
      <x v="426"/>
    </i>
    <i r="3">
      <x v="323"/>
      <x v="357"/>
    </i>
    <i r="3">
      <x v="399"/>
      <x v="426"/>
    </i>
    <i r="2">
      <x v="34"/>
      <x/>
      <x v="426"/>
    </i>
    <i r="3">
      <x v="411"/>
      <x v="368"/>
    </i>
    <i r="2">
      <x v="35"/>
      <x/>
      <x v="426"/>
    </i>
    <i r="3">
      <x v="384"/>
      <x v="360"/>
    </i>
    <i r="2">
      <x v="36"/>
      <x v="145"/>
      <x v="426"/>
    </i>
    <i r="2">
      <x v="40"/>
      <x v="205"/>
      <x v="426"/>
    </i>
    <i r="2">
      <x v="41"/>
      <x/>
      <x v="426"/>
    </i>
    <i r="3">
      <x v="213"/>
      <x v="106"/>
    </i>
    <i r="2">
      <x v="42"/>
      <x/>
      <x v="426"/>
    </i>
    <i r="3">
      <x v="232"/>
      <x v="143"/>
    </i>
    <i r="2">
      <x v="43"/>
      <x/>
      <x v="426"/>
    </i>
    <i r="3">
      <x v="237"/>
      <x v="134"/>
    </i>
    <i r="2">
      <x v="44"/>
      <x/>
      <x v="426"/>
    </i>
    <i r="2">
      <x v="45"/>
      <x v="198"/>
      <x v="66"/>
    </i>
    <i r="2">
      <x v="46"/>
      <x/>
      <x v="426"/>
    </i>
    <i r="3">
      <x v="238"/>
      <x v="75"/>
    </i>
    <i r="2">
      <x v="47"/>
      <x/>
      <x v="426"/>
    </i>
    <i r="3">
      <x v="239"/>
      <x v="147"/>
    </i>
    <i r="2">
      <x v="48"/>
      <x/>
      <x v="426"/>
    </i>
    <i r="3">
      <x v="232"/>
      <x v="143"/>
    </i>
    <i r="2">
      <x v="49"/>
      <x/>
      <x v="426"/>
    </i>
    <i r="3">
      <x v="227"/>
      <x v="161"/>
    </i>
    <i r="2">
      <x v="50"/>
      <x/>
      <x v="426"/>
    </i>
    <i r="3">
      <x v="213"/>
      <x v="143"/>
    </i>
    <i r="2">
      <x v="51"/>
      <x/>
      <x v="426"/>
    </i>
    <i r="3">
      <x v="217"/>
      <x v="136"/>
    </i>
    <i r="2">
      <x v="52"/>
      <x/>
      <x v="426"/>
    </i>
    <i r="3">
      <x v="226"/>
      <x v="143"/>
    </i>
    <i r="2">
      <x v="53"/>
      <x/>
      <x v="426"/>
    </i>
    <i r="3">
      <x v="247"/>
      <x v="70"/>
    </i>
    <i r="2">
      <x v="54"/>
      <x/>
      <x v="426"/>
    </i>
    <i r="3">
      <x v="230"/>
      <x v="159"/>
    </i>
    <i r="2">
      <x v="55"/>
      <x/>
      <x v="426"/>
    </i>
    <i r="3">
      <x v="170"/>
      <x v="144"/>
    </i>
    <i r="2">
      <x v="56"/>
      <x/>
      <x v="426"/>
    </i>
    <i r="3">
      <x v="243"/>
      <x v="109"/>
    </i>
    <i r="2">
      <x v="57"/>
      <x/>
      <x v="426"/>
    </i>
    <i>
      <x v="60"/>
      <x v="54"/>
      <x v="29"/>
      <x v="210"/>
      <x v="143"/>
    </i>
    <i r="2">
      <x v="30"/>
      <x/>
      <x v="426"/>
    </i>
    <i r="3">
      <x v="217"/>
      <x v="143"/>
    </i>
    <i r="2">
      <x v="31"/>
      <x/>
      <x v="426"/>
    </i>
    <i r="3">
      <x v="212"/>
      <x v="142"/>
    </i>
    <i r="2">
      <x v="32"/>
      <x/>
      <x v="426"/>
    </i>
    <i r="3">
      <x v="210"/>
      <x v="144"/>
    </i>
    <i r="2">
      <x v="33"/>
      <x/>
      <x v="426"/>
    </i>
    <i r="3">
      <x v="216"/>
      <x v="143"/>
    </i>
    <i r="2">
      <x v="34"/>
      <x/>
      <x v="426"/>
    </i>
    <i r="3">
      <x v="203"/>
      <x v="173"/>
    </i>
    <i r="2">
      <x v="35"/>
      <x/>
      <x v="426"/>
    </i>
    <i r="3">
      <x v="209"/>
      <x v="141"/>
    </i>
    <i r="2">
      <x v="36"/>
      <x/>
      <x v="426"/>
    </i>
    <i r="3">
      <x v="207"/>
      <x v="142"/>
    </i>
    <i r="2">
      <x v="37"/>
      <x/>
      <x v="426"/>
    </i>
    <i r="3">
      <x v="196"/>
      <x v="151"/>
    </i>
    <i r="2">
      <x v="38"/>
      <x/>
      <x v="426"/>
    </i>
    <i r="3">
      <x v="235"/>
      <x v="147"/>
    </i>
    <i r="2">
      <x v="39"/>
      <x/>
      <x v="426"/>
    </i>
    <i r="3">
      <x v="227"/>
      <x v="142"/>
    </i>
    <i r="2">
      <x v="40"/>
      <x/>
      <x v="426"/>
    </i>
    <i r="2">
      <x v="41"/>
      <x/>
      <x v="169"/>
    </i>
    <i r="3">
      <x v="214"/>
      <x v="144"/>
    </i>
    <i r="2">
      <x v="42"/>
      <x/>
      <x v="426"/>
    </i>
    <i r="2">
      <x v="43"/>
      <x v="199"/>
      <x v="143"/>
    </i>
    <i r="2">
      <x v="44"/>
      <x/>
      <x v="426"/>
    </i>
    <i r="3">
      <x v="232"/>
      <x v="142"/>
    </i>
    <i r="2">
      <x v="45"/>
      <x/>
      <x v="426"/>
    </i>
    <i r="3">
      <x v="224"/>
      <x v="142"/>
    </i>
    <i r="2">
      <x v="46"/>
      <x/>
      <x v="426"/>
    </i>
    <i r="3">
      <x v="278"/>
      <x v="142"/>
    </i>
    <i r="2">
      <x v="47"/>
      <x/>
      <x v="426"/>
    </i>
    <i r="3">
      <x v="223"/>
      <x v="151"/>
    </i>
    <i r="2">
      <x v="48"/>
      <x/>
      <x v="426"/>
    </i>
    <i r="3">
      <x v="225"/>
      <x v="167"/>
    </i>
    <i r="2">
      <x v="49"/>
      <x/>
      <x v="426"/>
    </i>
    <i r="3">
      <x v="223"/>
      <x v="162"/>
    </i>
    <i r="2">
      <x v="50"/>
      <x/>
      <x v="426"/>
    </i>
    <i r="3">
      <x v="230"/>
      <x v="155"/>
    </i>
    <i r="2">
      <x v="51"/>
      <x/>
      <x v="426"/>
    </i>
    <i r="3">
      <x v="231"/>
      <x v="143"/>
    </i>
    <i r="2">
      <x v="52"/>
      <x/>
      <x v="426"/>
    </i>
    <i r="3">
      <x v="227"/>
      <x v="153"/>
    </i>
    <i r="2">
      <x v="53"/>
      <x/>
      <x v="426"/>
    </i>
    <i r="3">
      <x v="235"/>
      <x v="143"/>
    </i>
    <i r="2">
      <x v="54"/>
      <x/>
      <x v="426"/>
    </i>
    <i r="3">
      <x v="195"/>
      <x v="148"/>
    </i>
    <i r="2">
      <x v="55"/>
      <x/>
      <x v="426"/>
    </i>
    <i r="3">
      <x v="115"/>
      <x v="144"/>
    </i>
    <i r="2">
      <x v="56"/>
      <x/>
      <x v="426"/>
    </i>
    <i r="3">
      <x v="225"/>
      <x v="135"/>
    </i>
    <i r="2">
      <x v="57"/>
      <x/>
      <x v="426"/>
    </i>
    <i>
      <x v="61"/>
      <x v="2"/>
      <x v="29"/>
      <x/>
      <x v="161"/>
    </i>
    <i r="3">
      <x v="420"/>
      <x v="286"/>
    </i>
    <i r="2">
      <x v="30"/>
      <x/>
      <x v="426"/>
    </i>
    <i r="3">
      <x v="424"/>
      <x v="296"/>
    </i>
    <i r="2">
      <x v="31"/>
      <x/>
      <x v="426"/>
    </i>
    <i r="3">
      <x v="418"/>
      <x v="291"/>
    </i>
    <i r="2">
      <x v="32"/>
      <x/>
      <x v="426"/>
    </i>
    <i r="3">
      <x v="414"/>
      <x v="289"/>
    </i>
    <i r="2">
      <x v="33"/>
      <x/>
      <x v="426"/>
    </i>
    <i r="3">
      <x v="415"/>
      <x v="292"/>
    </i>
    <i r="2">
      <x v="34"/>
      <x/>
      <x v="426"/>
    </i>
    <i r="3">
      <x v="420"/>
      <x v="285"/>
    </i>
    <i r="2">
      <x v="35"/>
      <x/>
      <x v="426"/>
    </i>
    <i r="3">
      <x v="412"/>
      <x v="295"/>
    </i>
    <i r="2">
      <x v="36"/>
      <x/>
      <x v="426"/>
    </i>
    <i r="3">
      <x v="418"/>
      <x v="291"/>
    </i>
    <i r="2">
      <x v="37"/>
      <x/>
      <x v="426"/>
    </i>
    <i r="3">
      <x v="419"/>
      <x v="295"/>
    </i>
    <i r="2">
      <x v="39"/>
      <x/>
      <x v="426"/>
    </i>
    <i r="3">
      <x v="421"/>
      <x v="295"/>
    </i>
    <i r="2">
      <x v="40"/>
      <x/>
      <x v="426"/>
    </i>
    <i r="3">
      <x v="419"/>
      <x v="310"/>
    </i>
    <i r="2">
      <x v="41"/>
      <x/>
      <x v="426"/>
    </i>
    <i r="3">
      <x v="428"/>
      <x v="295"/>
    </i>
    <i r="2">
      <x v="42"/>
      <x/>
      <x v="426"/>
    </i>
    <i r="3">
      <x v="435"/>
      <x v="305"/>
    </i>
    <i r="2">
      <x v="43"/>
      <x/>
      <x v="426"/>
    </i>
    <i r="3">
      <x v="429"/>
      <x v="297"/>
    </i>
    <i r="2">
      <x v="44"/>
      <x/>
      <x v="426"/>
    </i>
    <i r="3">
      <x v="289"/>
      <x v="312"/>
    </i>
    <i r="2">
      <x v="45"/>
      <x/>
      <x v="426"/>
    </i>
    <i r="3">
      <x v="424"/>
      <x v="310"/>
    </i>
    <i r="2">
      <x v="46"/>
      <x/>
      <x v="426"/>
    </i>
    <i r="3">
      <x v="452"/>
      <x v="334"/>
    </i>
    <i r="2">
      <x v="47"/>
      <x/>
      <x v="426"/>
    </i>
    <i r="3">
      <x v="412"/>
      <x v="292"/>
    </i>
    <i r="2">
      <x v="48"/>
      <x/>
      <x v="426"/>
    </i>
    <i r="3">
      <x v="404"/>
      <x v="307"/>
    </i>
    <i r="2">
      <x v="49"/>
      <x/>
      <x v="426"/>
    </i>
    <i r="3">
      <x v="415"/>
      <x v="307"/>
    </i>
    <i r="2">
      <x v="50"/>
      <x/>
      <x v="426"/>
    </i>
    <i r="3">
      <x v="414"/>
      <x v="308"/>
    </i>
    <i r="2">
      <x v="51"/>
      <x/>
      <x v="426"/>
    </i>
    <i r="3">
      <x v="424"/>
      <x v="313"/>
    </i>
    <i r="2">
      <x v="52"/>
      <x/>
      <x v="426"/>
    </i>
    <i r="3">
      <x v="408"/>
      <x v="299"/>
    </i>
    <i r="2">
      <x v="53"/>
      <x/>
      <x v="426"/>
    </i>
    <i r="3">
      <x v="426"/>
      <x v="308"/>
    </i>
    <i r="2">
      <x v="54"/>
      <x/>
      <x v="426"/>
    </i>
    <i r="3">
      <x v="437"/>
      <x v="309"/>
    </i>
    <i r="2">
      <x v="55"/>
      <x/>
      <x v="426"/>
    </i>
    <i r="3">
      <x v="501"/>
      <x v="299"/>
    </i>
    <i r="2">
      <x v="56"/>
      <x/>
      <x v="426"/>
    </i>
    <i r="2">
      <x v="57"/>
      <x/>
      <x v="312"/>
    </i>
    <i>
      <x v="62"/>
      <x v="67"/>
      <x v="29"/>
      <x v="42"/>
      <x v="302"/>
    </i>
    <i r="2">
      <x v="30"/>
      <x/>
      <x v="426"/>
    </i>
    <i r="3">
      <x v="50"/>
      <x v="59"/>
    </i>
    <i r="2">
      <x v="31"/>
      <x/>
      <x v="426"/>
    </i>
    <i r="2">
      <x v="32"/>
      <x v="52"/>
      <x v="71"/>
    </i>
    <i r="2">
      <x v="33"/>
      <x/>
      <x v="426"/>
    </i>
    <i r="3">
      <x v="42"/>
      <x v="60"/>
    </i>
    <i r="2">
      <x v="34"/>
      <x/>
      <x v="426"/>
    </i>
    <i r="3">
      <x v="42"/>
      <x v="57"/>
    </i>
    <i r="2">
      <x v="35"/>
      <x/>
      <x v="426"/>
    </i>
    <i r="2">
      <x v="36"/>
      <x v="65"/>
      <x v="25"/>
    </i>
    <i r="2">
      <x v="37"/>
      <x/>
      <x v="426"/>
    </i>
    <i r="3">
      <x v="60"/>
      <x v="48"/>
    </i>
    <i r="2">
      <x v="38"/>
      <x/>
      <x v="426"/>
    </i>
    <i r="3">
      <x v="51"/>
      <x v="22"/>
    </i>
    <i r="2">
      <x v="39"/>
      <x/>
      <x v="426"/>
    </i>
    <i r="3">
      <x v="44"/>
      <x v="49"/>
    </i>
    <i r="2">
      <x v="40"/>
      <x/>
      <x v="426"/>
    </i>
    <i r="3">
      <x v="49"/>
      <x v="63"/>
    </i>
    <i r="2">
      <x v="41"/>
      <x/>
      <x v="426"/>
    </i>
    <i r="2">
      <x v="42"/>
      <x v="57"/>
      <x v="87"/>
    </i>
    <i r="2">
      <x v="43"/>
      <x/>
      <x v="426"/>
    </i>
    <i r="3">
      <x v="43"/>
      <x v="37"/>
    </i>
    <i r="2">
      <x v="44"/>
      <x/>
      <x v="426"/>
    </i>
    <i r="3">
      <x v="46"/>
      <x v="63"/>
    </i>
    <i r="2">
      <x v="45"/>
      <x/>
      <x v="426"/>
    </i>
    <i r="3">
      <x v="69"/>
      <x v="47"/>
    </i>
    <i r="2">
      <x v="46"/>
      <x/>
      <x v="426"/>
    </i>
    <i r="3">
      <x v="45"/>
      <x v="46"/>
    </i>
    <i r="2">
      <x v="47"/>
      <x/>
      <x v="426"/>
    </i>
    <i r="3">
      <x v="42"/>
      <x v="56"/>
    </i>
    <i r="2">
      <x v="48"/>
      <x/>
      <x v="426"/>
    </i>
    <i r="3">
      <x v="33"/>
      <x v="64"/>
    </i>
    <i r="2">
      <x v="49"/>
      <x/>
      <x v="426"/>
    </i>
    <i r="2">
      <x v="50"/>
      <x v="54"/>
      <x v="89"/>
    </i>
    <i r="2">
      <x v="51"/>
      <x/>
      <x v="426"/>
    </i>
    <i r="3">
      <x v="28"/>
      <x v="62"/>
    </i>
    <i r="2">
      <x v="52"/>
      <x/>
      <x v="426"/>
    </i>
    <i r="3">
      <x v="41"/>
      <x v="54"/>
    </i>
    <i r="2">
      <x v="53"/>
      <x/>
      <x v="426"/>
    </i>
    <i r="3">
      <x v="35"/>
      <x v="60"/>
    </i>
    <i r="2">
      <x v="54"/>
      <x/>
      <x v="426"/>
    </i>
    <i r="3">
      <x v="38"/>
      <x v="76"/>
    </i>
    <i r="2">
      <x v="55"/>
      <x/>
      <x v="426"/>
    </i>
    <i r="3">
      <x v="41"/>
      <x v="53"/>
    </i>
    <i r="2">
      <x v="56"/>
      <x/>
      <x v="426"/>
    </i>
    <i r="3">
      <x v="48"/>
      <x v="60"/>
    </i>
    <i r="2">
      <x v="57"/>
      <x/>
      <x v="426"/>
    </i>
    <i>
      <x v="63"/>
      <x v="50"/>
      <x v="32"/>
      <x v="416"/>
      <x v="58"/>
    </i>
    <i r="2">
      <x v="33"/>
      <x/>
      <x v="426"/>
    </i>
    <i r="3">
      <x v="424"/>
      <x v="291"/>
    </i>
    <i r="2">
      <x v="34"/>
      <x/>
      <x v="426"/>
    </i>
    <i r="3">
      <x v="417"/>
      <x v="299"/>
    </i>
    <i r="2">
      <x v="35"/>
      <x/>
      <x v="426"/>
    </i>
    <i r="3">
      <x v="413"/>
      <x v="298"/>
    </i>
    <i r="2">
      <x v="37"/>
      <x/>
      <x v="426"/>
    </i>
    <i r="3">
      <x v="491"/>
      <x v="304"/>
    </i>
    <i r="2">
      <x v="38"/>
      <x v="8"/>
      <x v="426"/>
    </i>
    <i r="2">
      <x v="39"/>
      <x/>
      <x v="426"/>
    </i>
    <i r="3">
      <x v="6"/>
      <x/>
    </i>
    <i r="2">
      <x v="40"/>
      <x/>
      <x v="426"/>
    </i>
    <i r="3">
      <x v="13"/>
      <x v="22"/>
    </i>
    <i r="2">
      <x v="41"/>
      <x/>
      <x v="426"/>
    </i>
    <i r="3">
      <x v="10"/>
      <x v="13"/>
    </i>
    <i r="2">
      <x v="42"/>
      <x/>
      <x v="426"/>
    </i>
    <i r="3">
      <x v="6"/>
      <x v="2"/>
    </i>
    <i r="2">
      <x v="43"/>
      <x/>
      <x v="426"/>
    </i>
    <i r="2">
      <x v="44"/>
      <x v="9"/>
      <x v="10"/>
    </i>
    <i r="2">
      <x v="45"/>
      <x/>
      <x v="426"/>
    </i>
    <i r="3">
      <x v="281"/>
      <x v="10"/>
    </i>
    <i r="2">
      <x v="46"/>
      <x/>
      <x v="426"/>
    </i>
    <i r="3">
      <x v="284"/>
      <x v="204"/>
    </i>
    <i r="2">
      <x v="47"/>
      <x/>
      <x v="426"/>
    </i>
    <i r="3">
      <x v="286"/>
      <x v="208"/>
    </i>
    <i r="2">
      <x v="48"/>
      <x/>
      <x v="426"/>
    </i>
    <i r="3">
      <x v="282"/>
      <x v="229"/>
    </i>
    <i r="2">
      <x v="49"/>
      <x/>
      <x v="426"/>
    </i>
    <i r="3">
      <x v="293"/>
      <x v="231"/>
    </i>
    <i r="2">
      <x v="50"/>
      <x/>
      <x v="426"/>
    </i>
    <i r="3">
      <x v="104"/>
      <x v="196"/>
    </i>
    <i r="2">
      <x v="51"/>
      <x/>
      <x v="426"/>
    </i>
    <i r="3">
      <x v="294"/>
      <x v="195"/>
    </i>
    <i r="2">
      <x v="52"/>
      <x/>
      <x v="426"/>
    </i>
    <i r="3">
      <x v="290"/>
      <x v="218"/>
    </i>
    <i r="2">
      <x v="53"/>
      <x/>
      <x v="426"/>
    </i>
    <i r="3">
      <x v="281"/>
      <x v="230"/>
    </i>
    <i r="2">
      <x v="54"/>
      <x/>
      <x v="426"/>
    </i>
    <i r="3">
      <x v="282"/>
      <x v="232"/>
    </i>
    <i r="2">
      <x v="55"/>
      <x/>
      <x v="426"/>
    </i>
    <i r="3">
      <x v="218"/>
      <x v="204"/>
    </i>
    <i r="2">
      <x v="56"/>
      <x/>
      <x v="426"/>
    </i>
    <i r="3">
      <x v="288"/>
      <x v="236"/>
    </i>
    <i r="2">
      <x v="57"/>
      <x/>
      <x v="426"/>
    </i>
    <i>
      <x v="64"/>
      <x v="55"/>
      <x v="33"/>
      <x v="278"/>
      <x v="228"/>
    </i>
    <i r="2">
      <x v="34"/>
      <x/>
      <x v="426"/>
    </i>
    <i r="3">
      <x v="281"/>
      <x v="201"/>
    </i>
    <i r="2">
      <x v="35"/>
      <x/>
      <x v="426"/>
    </i>
    <i r="3">
      <x v="274"/>
      <x v="200"/>
    </i>
    <i r="2">
      <x v="36"/>
      <x/>
      <x v="426"/>
    </i>
    <i r="3">
      <x v="282"/>
      <x v="200"/>
    </i>
    <i>
      <x v="65"/>
      <x v="38"/>
      <x v="33"/>
      <x v="206"/>
      <x v="426"/>
    </i>
    <i r="2">
      <x v="34"/>
      <x/>
      <x v="426"/>
    </i>
    <i r="3">
      <x v="213"/>
      <x v="104"/>
    </i>
    <i r="2">
      <x v="35"/>
      <x/>
      <x v="426"/>
    </i>
    <i r="3">
      <x v="223"/>
      <x v="101"/>
    </i>
    <i r="2">
      <x v="36"/>
      <x/>
      <x v="426"/>
    </i>
    <i r="3">
      <x v="217"/>
      <x v="110"/>
    </i>
    <i r="2">
      <x v="37"/>
      <x/>
      <x v="426"/>
    </i>
    <i r="3">
      <x v="292"/>
      <x v="104"/>
    </i>
    <i r="2">
      <x v="38"/>
      <x/>
      <x v="426"/>
    </i>
    <i r="3">
      <x v="209"/>
      <x v="98"/>
    </i>
    <i r="2">
      <x v="39"/>
      <x/>
      <x v="426"/>
    </i>
    <i r="3">
      <x v="220"/>
      <x v="95"/>
    </i>
    <i r="2">
      <x v="40"/>
      <x/>
      <x v="426"/>
    </i>
    <i r="3">
      <x v="212"/>
      <x v="143"/>
    </i>
    <i r="2">
      <x v="41"/>
      <x/>
      <x v="426"/>
    </i>
    <i r="3">
      <x v="267"/>
      <x v="106"/>
    </i>
    <i r="2">
      <x v="42"/>
      <x/>
      <x v="426"/>
    </i>
    <i r="3">
      <x v="212"/>
      <x v="93"/>
    </i>
    <i r="2">
      <x v="43"/>
      <x/>
      <x v="426"/>
    </i>
    <i r="3">
      <x v="215"/>
      <x v="100"/>
    </i>
    <i r="2">
      <x v="44"/>
      <x/>
      <x v="426"/>
    </i>
    <i r="3">
      <x v="207"/>
      <x v="102"/>
    </i>
    <i r="2">
      <x v="45"/>
      <x/>
      <x v="426"/>
    </i>
    <i r="3">
      <x v="208"/>
      <x v="97"/>
    </i>
    <i r="2">
      <x v="46"/>
      <x/>
      <x v="426"/>
    </i>
    <i r="3">
      <x v="213"/>
      <x v="71"/>
    </i>
    <i r="2">
      <x v="47"/>
      <x/>
      <x v="426"/>
    </i>
    <i r="3">
      <x v="213"/>
      <x v="110"/>
    </i>
    <i r="2">
      <x v="48"/>
      <x/>
      <x v="426"/>
    </i>
    <i r="3">
      <x v="210"/>
      <x v="114"/>
    </i>
    <i r="2">
      <x v="49"/>
      <x/>
      <x v="426"/>
    </i>
    <i r="3">
      <x v="210"/>
      <x v="116"/>
    </i>
    <i r="2">
      <x v="50"/>
      <x/>
      <x v="426"/>
    </i>
    <i r="3">
      <x v="211"/>
      <x v="99"/>
    </i>
    <i r="2">
      <x v="51"/>
      <x/>
      <x v="426"/>
    </i>
    <i r="3">
      <x v="233"/>
      <x v="103"/>
    </i>
    <i r="2">
      <x v="52"/>
      <x/>
      <x v="426"/>
    </i>
    <i r="3">
      <x v="236"/>
      <x v="120"/>
    </i>
    <i r="2">
      <x v="53"/>
      <x/>
      <x v="426"/>
    </i>
    <i r="3">
      <x v="248"/>
      <x v="90"/>
    </i>
    <i r="2">
      <x v="54"/>
      <x/>
      <x v="426"/>
    </i>
    <i r="3">
      <x v="231"/>
      <x v="118"/>
    </i>
    <i r="2">
      <x v="55"/>
      <x/>
      <x v="426"/>
    </i>
    <i r="3">
      <x v="98"/>
      <x v="108"/>
    </i>
    <i r="2">
      <x v="56"/>
      <x/>
      <x v="426"/>
    </i>
    <i r="3">
      <x v="237"/>
      <x v="73"/>
    </i>
    <i r="2">
      <x v="57"/>
      <x/>
      <x v="426"/>
    </i>
    <i>
      <x v="66"/>
      <x v="10"/>
      <x v="33"/>
      <x/>
      <x v="100"/>
    </i>
    <i r="3">
      <x v="46"/>
      <x v="36"/>
    </i>
    <i r="2">
      <x v="34"/>
      <x/>
      <x v="426"/>
    </i>
    <i r="3">
      <x v="63"/>
      <x v="100"/>
    </i>
    <i r="2">
      <x v="35"/>
      <x/>
      <x v="426"/>
    </i>
    <i r="3">
      <x v="64"/>
      <x v="97"/>
    </i>
    <i r="2">
      <x v="36"/>
      <x/>
      <x v="426"/>
    </i>
    <i r="3">
      <x v="38"/>
      <x v="119"/>
    </i>
    <i r="2">
      <x v="37"/>
      <x/>
      <x v="426"/>
    </i>
    <i r="3">
      <x v="51"/>
      <x v="100"/>
    </i>
    <i r="2">
      <x v="38"/>
      <x/>
      <x v="426"/>
    </i>
    <i r="2">
      <x v="39"/>
      <x v="31"/>
      <x v="143"/>
    </i>
    <i r="2">
      <x v="40"/>
      <x/>
      <x v="426"/>
    </i>
    <i r="3">
      <x v="32"/>
      <x v="100"/>
    </i>
    <i r="2">
      <x v="41"/>
      <x/>
      <x v="426"/>
    </i>
    <i r="3">
      <x v="41"/>
      <x v="108"/>
    </i>
    <i r="2">
      <x v="42"/>
      <x/>
      <x v="426"/>
    </i>
    <i r="3">
      <x v="37"/>
      <x v="105"/>
    </i>
    <i r="2">
      <x v="43"/>
      <x/>
      <x v="426"/>
    </i>
    <i r="3">
      <x v="47"/>
      <x v="138"/>
    </i>
    <i r="2">
      <x v="44"/>
      <x/>
      <x v="426"/>
    </i>
    <i r="3">
      <x v="40"/>
      <x v="102"/>
    </i>
    <i r="2">
      <x v="45"/>
      <x/>
      <x v="426"/>
    </i>
    <i r="2">
      <x v="46"/>
      <x v="76"/>
      <x v="83"/>
    </i>
    <i r="2">
      <x v="47"/>
      <x/>
      <x v="426"/>
    </i>
    <i r="3">
      <x v="4"/>
      <x v="100"/>
    </i>
    <i r="2">
      <x v="48"/>
      <x/>
      <x v="426"/>
    </i>
    <i r="3">
      <x v="33"/>
      <x v="98"/>
    </i>
    <i r="2">
      <x v="49"/>
      <x/>
      <x v="426"/>
    </i>
    <i r="2">
      <x v="50"/>
      <x v="33"/>
      <x v="96"/>
    </i>
    <i r="2">
      <x v="51"/>
      <x/>
      <x v="426"/>
    </i>
    <i r="3">
      <x v="53"/>
      <x v="77"/>
    </i>
    <i r="2">
      <x v="52"/>
      <x/>
      <x v="426"/>
    </i>
    <i r="2">
      <x v="53"/>
      <x v="33"/>
      <x v="83"/>
    </i>
    <i r="2">
      <x v="54"/>
      <x/>
      <x v="426"/>
    </i>
    <i r="3">
      <x v="81"/>
      <x v="81"/>
    </i>
    <i r="2">
      <x v="55"/>
      <x/>
      <x v="426"/>
    </i>
    <i r="3">
      <x v="31"/>
      <x v="132"/>
    </i>
    <i r="2">
      <x v="56"/>
      <x/>
      <x v="426"/>
    </i>
    <i r="3">
      <x v="66"/>
      <x v="68"/>
    </i>
    <i r="2">
      <x v="57"/>
      <x/>
      <x v="426"/>
    </i>
    <i>
      <x v="67"/>
      <x v="64"/>
      <x v="34"/>
      <x/>
      <x v="70"/>
    </i>
    <i r="3">
      <x v="490"/>
      <x v="411"/>
    </i>
    <i r="2">
      <x v="35"/>
      <x/>
      <x v="426"/>
    </i>
    <i r="3">
      <x v="477"/>
      <x v="416"/>
    </i>
    <i r="2">
      <x v="36"/>
      <x/>
      <x v="426"/>
    </i>
    <i r="3">
      <x v="472"/>
      <x v="425"/>
    </i>
    <i r="2">
      <x v="37"/>
      <x/>
      <x v="426"/>
    </i>
    <i r="2">
      <x v="38"/>
      <x/>
      <x v="3"/>
    </i>
    <i r="4">
      <x v="419"/>
    </i>
    <i r="3">
      <x v="476"/>
      <x v="418"/>
    </i>
    <i r="2">
      <x v="40"/>
      <x/>
      <x v="426"/>
    </i>
    <i r="2">
      <x v="41"/>
      <x/>
      <x v="420"/>
    </i>
    <i r="3">
      <x v="223"/>
      <x v="14"/>
    </i>
    <i r="2">
      <x v="42"/>
      <x/>
      <x v="426"/>
    </i>
    <i r="3">
      <x v="213"/>
      <x v="145"/>
    </i>
    <i r="2">
      <x v="43"/>
      <x/>
      <x v="426"/>
    </i>
    <i r="3">
      <x v="222"/>
      <x v="134"/>
    </i>
    <i r="2">
      <x v="44"/>
      <x/>
      <x v="426"/>
    </i>
    <i r="3">
      <x v="232"/>
      <x v="141"/>
    </i>
    <i r="2">
      <x v="45"/>
      <x/>
      <x v="426"/>
    </i>
    <i r="3">
      <x v="225"/>
      <x v="143"/>
    </i>
    <i r="2">
      <x v="46"/>
      <x/>
      <x v="426"/>
    </i>
    <i r="3">
      <x v="213"/>
      <x v="145"/>
    </i>
    <i r="2">
      <x v="47"/>
      <x/>
      <x v="426"/>
    </i>
    <i r="3">
      <x v="225"/>
      <x v="142"/>
    </i>
    <i r="2">
      <x v="48"/>
      <x/>
      <x v="426"/>
    </i>
    <i r="3">
      <x v="118"/>
      <x v="142"/>
    </i>
    <i r="2">
      <x v="49"/>
      <x v="225"/>
      <x v="426"/>
    </i>
    <i r="2">
      <x v="50"/>
      <x/>
      <x v="426"/>
    </i>
    <i r="3">
      <x v="228"/>
      <x v="143"/>
    </i>
    <i r="2">
      <x v="51"/>
      <x/>
      <x v="426"/>
    </i>
    <i r="3">
      <x v="217"/>
      <x v="137"/>
    </i>
    <i r="2">
      <x v="52"/>
      <x/>
      <x v="426"/>
    </i>
    <i r="3">
      <x v="218"/>
      <x v="143"/>
    </i>
    <i r="2">
      <x v="53"/>
      <x/>
      <x v="426"/>
    </i>
    <i r="2">
      <x v="54"/>
      <x v="221"/>
      <x v="128"/>
    </i>
    <i r="2">
      <x v="55"/>
      <x/>
      <x v="426"/>
    </i>
    <i r="3">
      <x v="212"/>
      <x v="143"/>
    </i>
    <i r="2">
      <x v="56"/>
      <x/>
      <x v="426"/>
    </i>
    <i r="3">
      <x v="222"/>
      <x v="142"/>
    </i>
    <i r="2">
      <x v="57"/>
      <x/>
      <x v="426"/>
    </i>
    <i>
      <x v="68"/>
      <x v="4"/>
      <x v="34"/>
      <x/>
      <x v="142"/>
    </i>
    <i r="3">
      <x v="423"/>
      <x v="299"/>
    </i>
    <i r="2">
      <x v="35"/>
      <x/>
      <x v="426"/>
    </i>
    <i r="3">
      <x v="426"/>
      <x v="314"/>
    </i>
    <i r="2">
      <x v="36"/>
      <x/>
      <x v="426"/>
    </i>
    <i r="3">
      <x v="466"/>
      <x v="297"/>
    </i>
    <i r="2">
      <x v="37"/>
      <x v="42"/>
      <x v="426"/>
    </i>
    <i r="3">
      <x v="489"/>
      <x v="426"/>
    </i>
    <i r="2">
      <x v="38"/>
      <x/>
      <x v="426"/>
    </i>
    <i r="3">
      <x v="462"/>
      <x v="290"/>
    </i>
    <i r="2">
      <x v="39"/>
      <x/>
      <x v="426"/>
    </i>
    <i r="3">
      <x v="431"/>
      <x v="287"/>
    </i>
    <i r="2">
      <x v="40"/>
      <x/>
      <x v="426"/>
    </i>
    <i r="3">
      <x v="458"/>
      <x v="303"/>
    </i>
    <i r="2">
      <x v="41"/>
      <x/>
      <x v="426"/>
    </i>
    <i r="3">
      <x v="433"/>
      <x v="290"/>
    </i>
    <i r="2">
      <x v="42"/>
      <x/>
      <x v="426"/>
    </i>
    <i r="3">
      <x v="423"/>
      <x v="309"/>
    </i>
    <i r="2">
      <x v="43"/>
      <x/>
      <x v="426"/>
    </i>
    <i r="3">
      <x v="369"/>
      <x v="302"/>
    </i>
    <i r="2">
      <x v="44"/>
      <x/>
      <x v="426"/>
    </i>
    <i r="3">
      <x v="426"/>
      <x v="300"/>
    </i>
    <i r="2">
      <x v="45"/>
      <x/>
      <x v="426"/>
    </i>
    <i r="3">
      <x v="407"/>
      <x v="314"/>
    </i>
    <i r="2">
      <x v="46"/>
      <x/>
      <x v="426"/>
    </i>
    <i r="3">
      <x v="417"/>
      <x v="297"/>
    </i>
    <i r="2">
      <x v="47"/>
      <x/>
      <x v="426"/>
    </i>
    <i r="3">
      <x v="437"/>
      <x v="299"/>
    </i>
    <i r="2">
      <x v="48"/>
      <x/>
      <x v="426"/>
    </i>
    <i r="3">
      <x v="404"/>
      <x v="303"/>
    </i>
    <i r="2">
      <x v="50"/>
      <x/>
      <x v="426"/>
    </i>
    <i r="3">
      <x v="417"/>
      <x v="303"/>
    </i>
    <i r="2">
      <x v="51"/>
      <x/>
      <x v="426"/>
    </i>
    <i r="3">
      <x v="405"/>
      <x v="291"/>
    </i>
    <i r="2">
      <x v="52"/>
      <x/>
      <x v="426"/>
    </i>
    <i r="2">
      <x v="53"/>
      <x/>
      <x v="299"/>
    </i>
    <i r="2">
      <x v="54"/>
      <x/>
      <x v="297"/>
    </i>
    <i r="3">
      <x v="383"/>
      <x v="298"/>
    </i>
    <i r="2">
      <x v="55"/>
      <x/>
      <x v="426"/>
    </i>
    <i r="3">
      <x v="503"/>
      <x v="299"/>
    </i>
    <i r="2">
      <x v="56"/>
      <x/>
      <x v="426"/>
    </i>
    <i r="3">
      <x v="293"/>
      <x v="306"/>
    </i>
    <i r="2">
      <x v="57"/>
      <x/>
      <x v="426"/>
    </i>
    <i>
      <x v="69"/>
      <x v="56"/>
      <x v="36"/>
      <x/>
      <x v="307"/>
    </i>
    <i r="3">
      <x v="419"/>
      <x v="292"/>
    </i>
    <i r="2">
      <x v="37"/>
      <x/>
      <x v="426"/>
    </i>
    <i r="3">
      <x v="418"/>
      <x v="295"/>
    </i>
    <i r="2">
      <x v="38"/>
      <x/>
      <x v="426"/>
    </i>
    <i r="3">
      <x v="428"/>
      <x v="292"/>
    </i>
    <i r="2">
      <x v="39"/>
      <x/>
      <x v="426"/>
    </i>
    <i r="3">
      <x v="419"/>
      <x v="297"/>
    </i>
    <i r="2">
      <x v="40"/>
      <x/>
      <x v="426"/>
    </i>
    <i r="3">
      <x v="419"/>
      <x v="310"/>
    </i>
    <i r="2">
      <x v="41"/>
      <x/>
      <x v="426"/>
    </i>
    <i r="3">
      <x v="428"/>
      <x v="294"/>
    </i>
    <i r="2">
      <x v="42"/>
      <x/>
      <x v="426"/>
    </i>
    <i r="3">
      <x v="433"/>
      <x v="302"/>
    </i>
    <i r="2">
      <x v="43"/>
      <x/>
      <x v="426"/>
    </i>
    <i r="3">
      <x v="429"/>
      <x v="302"/>
    </i>
    <i r="2">
      <x v="44"/>
      <x/>
      <x v="426"/>
    </i>
    <i r="3">
      <x v="418"/>
      <x v="311"/>
    </i>
    <i r="2">
      <x v="45"/>
      <x/>
      <x v="426"/>
    </i>
    <i r="3">
      <x v="422"/>
      <x v="310"/>
    </i>
    <i r="2">
      <x v="46"/>
      <x/>
      <x v="426"/>
    </i>
    <i r="3">
      <x v="445"/>
      <x v="334"/>
    </i>
    <i r="2">
      <x v="47"/>
      <x/>
      <x v="426"/>
    </i>
    <i r="3">
      <x v="444"/>
      <x v="311"/>
    </i>
    <i r="2">
      <x v="48"/>
      <x/>
      <x v="426"/>
    </i>
    <i r="3">
      <x v="426"/>
      <x v="307"/>
    </i>
    <i r="2">
      <x v="49"/>
      <x/>
      <x v="426"/>
    </i>
    <i r="3">
      <x v="437"/>
      <x v="319"/>
    </i>
    <i r="2">
      <x v="50"/>
      <x/>
      <x v="426"/>
    </i>
    <i r="3">
      <x v="494"/>
      <x v="309"/>
    </i>
    <i r="2">
      <x v="51"/>
      <x/>
      <x v="426"/>
    </i>
    <i r="3">
      <x v="426"/>
      <x v="315"/>
    </i>
    <i r="2">
      <x v="52"/>
      <x/>
      <x v="426"/>
    </i>
    <i r="3">
      <x v="417"/>
      <x v="299"/>
    </i>
    <i r="2">
      <x v="53"/>
      <x/>
      <x v="426"/>
    </i>
    <i r="3">
      <x v="433"/>
      <x v="308"/>
    </i>
    <i r="2">
      <x v="54"/>
      <x/>
      <x v="426"/>
    </i>
    <i r="3">
      <x v="432"/>
      <x v="314"/>
    </i>
    <i r="2">
      <x v="55"/>
      <x/>
      <x v="426"/>
    </i>
    <i r="2">
      <x v="56"/>
      <x/>
      <x v="123"/>
    </i>
    <i r="4">
      <x v="299"/>
    </i>
    <i r="3">
      <x v="442"/>
      <x v="298"/>
    </i>
    <i r="2">
      <x v="57"/>
      <x/>
      <x v="426"/>
    </i>
    <i>
      <x v="70"/>
      <x v="46"/>
      <x v="37"/>
      <x/>
      <x v="306"/>
    </i>
    <i r="3">
      <x v="343"/>
      <x v="324"/>
    </i>
    <i r="2">
      <x v="38"/>
      <x/>
      <x v="426"/>
    </i>
    <i r="3">
      <x v="350"/>
      <x v="350"/>
    </i>
    <i r="2">
      <x v="39"/>
      <x/>
      <x v="426"/>
    </i>
    <i r="3">
      <x v="386"/>
      <x v="346"/>
    </i>
    <i r="2">
      <x v="40"/>
      <x v="7"/>
      <x v="426"/>
    </i>
    <i r="2">
      <x v="41"/>
      <x/>
      <x v="426"/>
    </i>
    <i r="3">
      <x v="401"/>
      <x v="358"/>
    </i>
    <i r="2">
      <x v="42"/>
      <x/>
      <x v="426"/>
    </i>
    <i r="3">
      <x v="436"/>
      <x v="397"/>
    </i>
    <i r="2">
      <x v="43"/>
      <x/>
      <x v="426"/>
    </i>
    <i r="2">
      <x v="44"/>
      <x/>
      <x v="385"/>
    </i>
    <i r="3">
      <x v="392"/>
      <x v="393"/>
    </i>
    <i r="2">
      <x v="45"/>
      <x v="90"/>
      <x v="426"/>
    </i>
    <i r="2">
      <x v="46"/>
      <x v="129"/>
      <x v="426"/>
    </i>
    <i r="2">
      <x v="47"/>
      <x/>
      <x v="426"/>
    </i>
    <i r="3">
      <x v="199"/>
      <x v="43"/>
    </i>
    <i r="2">
      <x v="48"/>
      <x/>
      <x v="426"/>
    </i>
    <i r="3">
      <x v="426"/>
      <x v="382"/>
    </i>
    <i r="2">
      <x v="49"/>
      <x/>
      <x v="426"/>
    </i>
    <i r="3">
      <x v="382"/>
      <x v="370"/>
    </i>
    <i r="2">
      <x v="50"/>
      <x/>
      <x v="426"/>
    </i>
    <i r="3">
      <x v="396"/>
      <x v="378"/>
    </i>
    <i r="2">
      <x v="51"/>
      <x v="384"/>
      <x v="426"/>
    </i>
    <i r="2">
      <x v="52"/>
      <x v="236"/>
      <x v="426"/>
    </i>
    <i r="2">
      <x v="53"/>
      <x/>
      <x v="129"/>
    </i>
    <i r="4">
      <x v="426"/>
    </i>
    <i r="3">
      <x v="417"/>
      <x v="391"/>
    </i>
    <i r="2">
      <x v="54"/>
      <x/>
      <x v="426"/>
    </i>
    <i r="3">
      <x v="445"/>
      <x v="412"/>
    </i>
    <i r="2">
      <x v="55"/>
      <x/>
      <x v="426"/>
    </i>
    <i r="2">
      <x v="56"/>
      <x/>
      <x v="23"/>
    </i>
    <i r="4">
      <x v="366"/>
    </i>
    <i r="3">
      <x v="446"/>
      <x v="412"/>
    </i>
    <i>
      <x v="71"/>
      <x v="63"/>
      <x v="41"/>
      <x v="307"/>
      <x v="426"/>
    </i>
    <i r="2">
      <x v="42"/>
      <x/>
      <x v="426"/>
    </i>
    <i r="3">
      <x v="219"/>
      <x v="45"/>
    </i>
    <i r="2">
      <x v="43"/>
      <x/>
      <x v="426"/>
    </i>
    <i r="3">
      <x v="227"/>
      <x v="175"/>
    </i>
    <i r="2">
      <x v="44"/>
      <x/>
      <x v="426"/>
    </i>
    <i r="3">
      <x v="191"/>
      <x v="120"/>
    </i>
    <i r="2">
      <x v="45"/>
      <x/>
      <x v="426"/>
    </i>
    <i r="3">
      <x v="90"/>
      <x v="113"/>
    </i>
    <i r="2">
      <x v="46"/>
      <x/>
      <x v="426"/>
    </i>
    <i r="3">
      <x v="99"/>
      <x v="5"/>
    </i>
    <i r="2">
      <x v="47"/>
      <x/>
      <x v="426"/>
    </i>
    <i r="3">
      <x v="84"/>
      <x v="3"/>
    </i>
    <i r="2">
      <x v="48"/>
      <x/>
      <x v="426"/>
    </i>
    <i r="3">
      <x v="22"/>
      <x v="50"/>
    </i>
    <i r="2">
      <x v="49"/>
      <x v="149"/>
      <x v="426"/>
    </i>
    <i r="3">
      <x v="520"/>
      <x v="426"/>
    </i>
    <i r="2">
      <x v="50"/>
      <x v="98"/>
      <x v="426"/>
    </i>
    <i r="3">
      <x v="506"/>
      <x v="426"/>
    </i>
    <i r="2">
      <x v="51"/>
      <x v="91"/>
      <x v="426"/>
    </i>
    <i r="2">
      <x v="52"/>
      <x/>
      <x v="426"/>
    </i>
    <i r="2">
      <x v="53"/>
      <x v="87"/>
      <x v="7"/>
    </i>
    <i r="2">
      <x v="54"/>
      <x/>
      <x v="426"/>
    </i>
    <i r="3">
      <x v="78"/>
      <x v="4"/>
    </i>
    <i r="2">
      <x v="55"/>
      <x/>
      <x v="426"/>
    </i>
    <i r="3">
      <x v="91"/>
      <x v="55"/>
    </i>
    <i r="2">
      <x v="56"/>
      <x/>
      <x v="426"/>
    </i>
    <i r="3">
      <x v="101"/>
      <x v="88"/>
    </i>
    <i r="3">
      <x v="499"/>
      <x v="426"/>
    </i>
    <i>
      <x v="72"/>
      <x v="5"/>
      <x v="46"/>
      <x/>
      <x v="426"/>
    </i>
    <i r="3">
      <x v="134"/>
      <x v="140"/>
    </i>
    <i r="2">
      <x v="47"/>
      <x/>
      <x v="426"/>
    </i>
    <i r="3">
      <x v="141"/>
      <x v="148"/>
    </i>
    <i r="2">
      <x v="48"/>
      <x/>
      <x v="426"/>
    </i>
    <i r="3">
      <x v="142"/>
      <x v="148"/>
    </i>
    <i r="2">
      <x v="49"/>
      <x/>
      <x v="426"/>
    </i>
    <i r="3">
      <x v="145"/>
      <x v="142"/>
    </i>
    <i r="2">
      <x v="50"/>
      <x/>
      <x v="426"/>
    </i>
    <i r="3">
      <x v="137"/>
      <x v="146"/>
    </i>
    <i r="2">
      <x v="51"/>
      <x/>
      <x v="138"/>
    </i>
    <i r="4">
      <x v="426"/>
    </i>
    <i r="3">
      <x v="436"/>
      <x v="319"/>
    </i>
    <i r="2">
      <x v="52"/>
      <x v="119"/>
      <x v="426"/>
    </i>
    <i r="2">
      <x v="53"/>
      <x/>
      <x v="128"/>
    </i>
    <i r="4">
      <x v="426"/>
    </i>
    <i r="3">
      <x v="426"/>
      <x v="308"/>
    </i>
    <i r="2">
      <x v="54"/>
      <x/>
      <x v="426"/>
    </i>
    <i r="3">
      <x v="461"/>
      <x v="311"/>
    </i>
    <i r="2">
      <x v="55"/>
      <x/>
      <x v="426"/>
    </i>
    <i r="2">
      <x v="56"/>
      <x/>
      <x v="51"/>
    </i>
    <i r="4">
      <x v="276"/>
    </i>
    <i r="3">
      <x v="428"/>
      <x v="313"/>
    </i>
    <i r="2">
      <x v="57"/>
      <x/>
      <x v="426"/>
    </i>
    <i>
      <x v="73"/>
      <x v="49"/>
      <x v="46"/>
      <x/>
      <x v="302"/>
    </i>
    <i r="3">
      <x v="134"/>
      <x v="140"/>
    </i>
    <i r="2">
      <x v="47"/>
      <x/>
      <x v="426"/>
    </i>
    <i r="3">
      <x v="141"/>
      <x v="63"/>
    </i>
    <i r="2">
      <x v="48"/>
      <x/>
      <x v="426"/>
    </i>
    <i r="3">
      <x v="150"/>
      <x v="149"/>
    </i>
    <i r="2">
      <x v="49"/>
      <x/>
      <x v="426"/>
    </i>
    <i>
      <x v="74"/>
      <x v="37"/>
      <x v="45"/>
      <x v="312"/>
      <x v="143"/>
    </i>
    <i r="2">
      <x v="46"/>
      <x/>
      <x v="426"/>
    </i>
    <i r="3">
      <x v="306"/>
      <x v="325"/>
    </i>
    <i r="2">
      <x v="47"/>
      <x/>
      <x v="426"/>
    </i>
    <i r="2">
      <x v="49"/>
      <x/>
      <x v="346"/>
    </i>
    <i r="3">
      <x v="302"/>
      <x v="306"/>
    </i>
    <i r="2">
      <x v="50"/>
      <x/>
      <x v="426"/>
    </i>
    <i r="3">
      <x v="332"/>
      <x v="313"/>
    </i>
    <i r="2">
      <x v="51"/>
      <x/>
      <x v="426"/>
    </i>
    <i r="3">
      <x v="303"/>
      <x v="305"/>
    </i>
    <i r="2">
      <x v="52"/>
      <x/>
      <x v="426"/>
    </i>
    <i r="3">
      <x v="309"/>
      <x v="323"/>
    </i>
    <i r="2">
      <x v="53"/>
      <x/>
      <x v="426"/>
    </i>
    <i r="3">
      <x v="424"/>
      <x v="327"/>
    </i>
    <i r="2">
      <x v="54"/>
      <x/>
      <x v="426"/>
    </i>
    <i r="3">
      <x v="308"/>
      <x v="342"/>
    </i>
    <i r="2">
      <x v="55"/>
      <x/>
      <x v="426"/>
    </i>
    <i r="3">
      <x v="349"/>
      <x v="343"/>
    </i>
    <i r="2">
      <x v="56"/>
      <x/>
      <x v="426"/>
    </i>
    <i r="3">
      <x v="375"/>
      <x v="349"/>
    </i>
    <i r="2">
      <x v="57"/>
      <x/>
      <x v="426"/>
    </i>
    <i>
      <x v="75"/>
      <x v="1"/>
      <x v="48"/>
      <x v="150"/>
      <x v="328"/>
    </i>
    <i r="2">
      <x v="49"/>
      <x/>
      <x v="426"/>
    </i>
    <i r="3">
      <x v="230"/>
      <x v="98"/>
    </i>
    <i r="2">
      <x v="50"/>
      <x/>
      <x v="426"/>
    </i>
    <i r="3">
      <x v="163"/>
      <x v="76"/>
    </i>
    <i r="2">
      <x v="51"/>
      <x/>
      <x v="426"/>
    </i>
    <i r="3">
      <x v="165"/>
      <x v="57"/>
    </i>
    <i r="2">
      <x v="52"/>
      <x/>
      <x v="426"/>
    </i>
    <i>
      <x v="76"/>
      <x v="73"/>
      <x v="49"/>
      <x v="296"/>
      <x v="57"/>
    </i>
    <i r="2">
      <x v="50"/>
      <x/>
      <x v="426"/>
    </i>
    <i r="3">
      <x v="295"/>
      <x v="351"/>
    </i>
    <i r="2">
      <x v="51"/>
      <x/>
      <x v="426"/>
    </i>
    <i r="3">
      <x v="303"/>
      <x v="350"/>
    </i>
    <i r="2">
      <x v="52"/>
      <x/>
      <x v="426"/>
    </i>
    <i r="3">
      <x v="212"/>
      <x v="351"/>
    </i>
    <i r="2">
      <x v="55"/>
      <x/>
      <x v="426"/>
    </i>
    <i r="3">
      <x v="326"/>
      <x v="357"/>
    </i>
    <i r="2">
      <x v="56"/>
      <x/>
      <x v="426"/>
    </i>
    <i r="3">
      <x v="303"/>
      <x v="355"/>
    </i>
    <i>
      <x v="78"/>
      <x v="35"/>
      <x v="50"/>
      <x v="279"/>
      <x v="426"/>
    </i>
    <i r="2">
      <x v="51"/>
      <x/>
      <x v="426"/>
    </i>
    <i r="3">
      <x v="285"/>
      <x v="245"/>
    </i>
    <i r="2">
      <x v="52"/>
      <x/>
      <x v="426"/>
    </i>
    <i r="3">
      <x v="279"/>
      <x v="244"/>
    </i>
    <i r="2">
      <x v="53"/>
      <x/>
      <x v="426"/>
    </i>
    <i r="3">
      <x v="273"/>
      <x v="249"/>
    </i>
    <i r="2">
      <x v="54"/>
      <x/>
      <x v="426"/>
    </i>
    <i r="3">
      <x v="275"/>
      <x v="237"/>
    </i>
    <i r="2">
      <x v="55"/>
      <x/>
      <x v="426"/>
    </i>
    <i r="3">
      <x v="322"/>
      <x v="213"/>
    </i>
    <i r="2">
      <x v="56"/>
      <x/>
      <x v="426"/>
    </i>
    <i r="3">
      <x v="313"/>
      <x v="245"/>
    </i>
    <i>
      <x v="79"/>
      <x v="33"/>
      <x v="50"/>
      <x v="187"/>
      <x v="427"/>
    </i>
    <i r="3">
      <x v="200"/>
      <x v="426"/>
    </i>
    <i r="3">
      <x v="407"/>
      <x v="426"/>
    </i>
    <i r="2">
      <x v="51"/>
      <x/>
      <x v="426"/>
    </i>
    <i r="4">
      <x v="427"/>
    </i>
    <i r="3">
      <x v="415"/>
      <x v="289"/>
    </i>
    <i r="3">
      <x v="416"/>
      <x v="289"/>
    </i>
    <i r="2">
      <x v="52"/>
      <x/>
      <x v="426"/>
    </i>
    <i r="3">
      <x v="414"/>
      <x v="288"/>
    </i>
    <i r="2">
      <x v="53"/>
      <x/>
      <x v="426"/>
    </i>
    <i r="3">
      <x v="419"/>
      <x v="306"/>
    </i>
    <i r="2">
      <x v="54"/>
      <x/>
      <x v="426"/>
    </i>
    <i r="3">
      <x v="396"/>
      <x v="297"/>
    </i>
    <i r="2">
      <x v="55"/>
      <x/>
      <x v="426"/>
    </i>
    <i r="3">
      <x v="463"/>
      <x v="298"/>
    </i>
    <i r="2">
      <x v="57"/>
      <x/>
      <x v="426"/>
    </i>
    <i>
      <x v="80"/>
      <x v="8"/>
      <x v="50"/>
      <x v="189"/>
      <x v="426"/>
    </i>
    <i r="3">
      <x v="199"/>
      <x v="323"/>
    </i>
    <i r="3">
      <x v="494"/>
      <x v="426"/>
    </i>
    <i r="2">
      <x v="51"/>
      <x v="270"/>
      <x v="426"/>
    </i>
    <i r="2">
      <x v="52"/>
      <x/>
      <x v="426"/>
    </i>
    <i r="3">
      <x v="274"/>
      <x v="219"/>
    </i>
    <i r="2">
      <x v="53"/>
      <x/>
      <x v="426"/>
    </i>
    <i r="2">
      <x v="54"/>
      <x v="268"/>
      <x v="236"/>
    </i>
    <i r="2">
      <x v="55"/>
      <x/>
      <x v="426"/>
    </i>
    <i r="3">
      <x v="128"/>
      <x v="205"/>
    </i>
    <i r="2">
      <x v="56"/>
      <x/>
      <x v="426"/>
    </i>
    <i r="3">
      <x v="251"/>
      <x v="322"/>
    </i>
    <i r="3">
      <x v="451"/>
      <x v="426"/>
    </i>
    <i r="2">
      <x v="57"/>
      <x/>
      <x v="426"/>
    </i>
    <i>
      <x v="81"/>
      <x v="47"/>
      <x v="50"/>
      <x v="202"/>
      <x v="426"/>
    </i>
    <i r="2">
      <x v="51"/>
      <x/>
      <x v="426"/>
    </i>
    <i r="3">
      <x v="15"/>
      <x v="79"/>
    </i>
    <i r="2">
      <x v="52"/>
      <x/>
      <x v="19"/>
    </i>
    <i r="4">
      <x v="426"/>
    </i>
    <i r="2">
      <x v="53"/>
      <x/>
      <x v="414"/>
    </i>
    <i r="3">
      <x v="5"/>
      <x v="4"/>
    </i>
    <i r="2">
      <x v="54"/>
      <x/>
      <x v="426"/>
    </i>
    <i r="3">
      <x v="2"/>
      <x v="40"/>
    </i>
    <i r="2">
      <x v="55"/>
      <x/>
      <x v="55"/>
    </i>
    <i r="4">
      <x v="426"/>
    </i>
    <i r="2">
      <x v="56"/>
      <x/>
      <x v="320"/>
    </i>
    <i r="3">
      <x v="11"/>
      <x v="35"/>
    </i>
    <i r="2">
      <x v="57"/>
      <x/>
      <x v="426"/>
    </i>
    <i>
      <x v="82"/>
      <x v="7"/>
      <x v="52"/>
      <x v="224"/>
      <x v="8"/>
    </i>
    <i r="2">
      <x v="53"/>
      <x/>
      <x v="426"/>
    </i>
    <i r="3">
      <x v="134"/>
      <x v="148"/>
    </i>
    <i r="2">
      <x v="54"/>
      <x/>
      <x v="426"/>
    </i>
    <i r="3">
      <x v="128"/>
      <x v="142"/>
    </i>
    <i r="2">
      <x v="55"/>
      <x/>
      <x v="426"/>
    </i>
    <i r="3">
      <x v="94"/>
      <x v="142"/>
    </i>
    <i r="2">
      <x v="56"/>
      <x/>
      <x v="426"/>
    </i>
    <i r="3">
      <x v="136"/>
      <x v="125"/>
    </i>
    <i r="2">
      <x v="57"/>
      <x/>
      <x v="426"/>
    </i>
    <i t="grand">
      <x/>
    </i>
  </rowItems>
  <colItems count="1">
    <i/>
  </colItems>
  <formats count="4359">
    <format dxfId="4360">
      <pivotArea field="5" type="button" dataOnly="0" labelOnly="1" outline="0" axis="axisRow" fieldPosition="3"/>
    </format>
    <format dxfId="4359">
      <pivotArea field="6" type="button" dataOnly="0" labelOnly="1" outline="0" axis="axisRow" fieldPosition="4"/>
    </format>
    <format dxfId="4358">
      <pivotArea type="all" dataOnly="0" outline="0" fieldPosition="0"/>
    </format>
    <format dxfId="4357">
      <pivotArea type="all" dataOnly="0" outline="0" fieldPosition="0"/>
    </format>
    <format dxfId="4356">
      <pivotArea type="origin" dataOnly="0" labelOnly="1" outline="0" fieldPosition="0"/>
    </format>
    <format dxfId="4355">
      <pivotArea field="1" type="button" dataOnly="0" labelOnly="1" outline="0" axis="axisRow" fieldPosition="0"/>
    </format>
    <format dxfId="4354">
      <pivotArea field="2" type="button" dataOnly="0" labelOnly="1" outline="0" axis="axisRow" fieldPosition="1"/>
    </format>
    <format dxfId="4353">
      <pivotArea field="4" type="button" dataOnly="0" labelOnly="1" outline="0" axis="axisRow" fieldPosition="2"/>
    </format>
    <format dxfId="4352">
      <pivotArea field="5" type="button" dataOnly="0" labelOnly="1" outline="0" axis="axisRow" fieldPosition="3"/>
    </format>
    <format dxfId="4351">
      <pivotArea field="6" type="button" dataOnly="0" labelOnly="1" outline="0" axis="axisRow" fieldPosition="4"/>
    </format>
    <format dxfId="4350">
      <pivotArea dataOnly="0" labelOnly="1" outline="0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49">
      <pivotArea dataOnly="0" labelOnly="1" outline="0" fieldPosition="0">
        <references count="1">
          <reference field="1" count="3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4348">
      <pivotArea dataOnly="0" labelOnly="1" grandRow="1" outline="0" fieldPosition="0"/>
    </format>
    <format dxfId="4347">
      <pivotArea dataOnly="0" labelOnly="1" outline="0" fieldPosition="0">
        <references count="2">
          <reference field="1" count="1" selected="0">
            <x v="0"/>
          </reference>
          <reference field="2" count="1">
            <x v="33"/>
          </reference>
        </references>
      </pivotArea>
    </format>
    <format dxfId="4346">
      <pivotArea dataOnly="0" labelOnly="1" outline="0" fieldPosition="0">
        <references count="2">
          <reference field="1" count="1" selected="0">
            <x v="1"/>
          </reference>
          <reference field="2" count="1">
            <x v="0"/>
          </reference>
        </references>
      </pivotArea>
    </format>
    <format dxfId="4345">
      <pivotArea dataOnly="0" labelOnly="1" outline="0" fieldPosition="0">
        <references count="2">
          <reference field="1" count="1" selected="0">
            <x v="4"/>
          </reference>
          <reference field="2" count="1">
            <x v="29"/>
          </reference>
        </references>
      </pivotArea>
    </format>
    <format dxfId="4344">
      <pivotArea dataOnly="0" labelOnly="1" outline="0" fieldPosition="0">
        <references count="2">
          <reference field="1" count="1" selected="0">
            <x v="5"/>
          </reference>
          <reference field="2" count="1">
            <x v="43"/>
          </reference>
        </references>
      </pivotArea>
    </format>
    <format dxfId="4343">
      <pivotArea dataOnly="0" labelOnly="1" outline="0" fieldPosition="0">
        <references count="2">
          <reference field="1" count="1" selected="0">
            <x v="6"/>
          </reference>
          <reference field="2" count="1">
            <x v="53"/>
          </reference>
        </references>
      </pivotArea>
    </format>
    <format dxfId="4342">
      <pivotArea dataOnly="0" labelOnly="1" outline="0" fieldPosition="0">
        <references count="2">
          <reference field="1" count="1" selected="0">
            <x v="7"/>
          </reference>
          <reference field="2" count="1">
            <x v="40"/>
          </reference>
        </references>
      </pivotArea>
    </format>
    <format dxfId="4341">
      <pivotArea dataOnly="0" labelOnly="1" outline="0" fieldPosition="0">
        <references count="2">
          <reference field="1" count="1" selected="0">
            <x v="8"/>
          </reference>
          <reference field="2" count="1">
            <x v="27"/>
          </reference>
        </references>
      </pivotArea>
    </format>
    <format dxfId="4340">
      <pivotArea dataOnly="0" labelOnly="1" outline="0" fieldPosition="0">
        <references count="2">
          <reference field="1" count="1" selected="0">
            <x v="9"/>
          </reference>
          <reference field="2" count="1">
            <x v="11"/>
          </reference>
        </references>
      </pivotArea>
    </format>
    <format dxfId="4339">
      <pivotArea dataOnly="0" labelOnly="1" outline="0" fieldPosition="0">
        <references count="2">
          <reference field="1" count="1" selected="0">
            <x v="10"/>
          </reference>
          <reference field="2" count="1">
            <x v="52"/>
          </reference>
        </references>
      </pivotArea>
    </format>
    <format dxfId="4338">
      <pivotArea dataOnly="0" labelOnly="1" outline="0" fieldPosition="0">
        <references count="2">
          <reference field="1" count="1" selected="0">
            <x v="11"/>
          </reference>
          <reference field="2" count="1">
            <x v="21"/>
          </reference>
        </references>
      </pivotArea>
    </format>
    <format dxfId="4337">
      <pivotArea dataOnly="0" labelOnly="1" outline="0" fieldPosition="0">
        <references count="2">
          <reference field="1" count="1" selected="0">
            <x v="12"/>
          </reference>
          <reference field="2" count="1">
            <x v="51"/>
          </reference>
        </references>
      </pivotArea>
    </format>
    <format dxfId="4336">
      <pivotArea dataOnly="0" labelOnly="1" outline="0" fieldPosition="0">
        <references count="2">
          <reference field="1" count="1" selected="0">
            <x v="13"/>
          </reference>
          <reference field="2" count="1">
            <x v="28"/>
          </reference>
        </references>
      </pivotArea>
    </format>
    <format dxfId="4335">
      <pivotArea dataOnly="0" labelOnly="1" outline="0" fieldPosition="0">
        <references count="2">
          <reference field="1" count="1" selected="0">
            <x v="14"/>
          </reference>
          <reference field="2" count="1">
            <x v="71"/>
          </reference>
        </references>
      </pivotArea>
    </format>
    <format dxfId="4334">
      <pivotArea dataOnly="0" labelOnly="1" outline="0" fieldPosition="0">
        <references count="2">
          <reference field="1" count="1" selected="0">
            <x v="15"/>
          </reference>
          <reference field="2" count="1">
            <x v="17"/>
          </reference>
        </references>
      </pivotArea>
    </format>
    <format dxfId="4333">
      <pivotArea dataOnly="0" labelOnly="1" outline="0" fieldPosition="0">
        <references count="2">
          <reference field="1" count="1" selected="0">
            <x v="16"/>
          </reference>
          <reference field="2" count="1">
            <x v="57"/>
          </reference>
        </references>
      </pivotArea>
    </format>
    <format dxfId="4332">
      <pivotArea dataOnly="0" labelOnly="1" outline="0" fieldPosition="0">
        <references count="2">
          <reference field="1" count="1" selected="0">
            <x v="17"/>
          </reference>
          <reference field="2" count="1">
            <x v="34"/>
          </reference>
        </references>
      </pivotArea>
    </format>
    <format dxfId="4331">
      <pivotArea dataOnly="0" labelOnly="1" outline="0" fieldPosition="0">
        <references count="2">
          <reference field="1" count="1" selected="0">
            <x v="18"/>
          </reference>
          <reference field="2" count="1">
            <x v="9"/>
          </reference>
        </references>
      </pivotArea>
    </format>
    <format dxfId="4330">
      <pivotArea dataOnly="0" labelOnly="1" outline="0" fieldPosition="0">
        <references count="2">
          <reference field="1" count="1" selected="0">
            <x v="19"/>
          </reference>
          <reference field="2" count="1">
            <x v="26"/>
          </reference>
        </references>
      </pivotArea>
    </format>
    <format dxfId="4329">
      <pivotArea dataOnly="0" labelOnly="1" outline="0" fieldPosition="0">
        <references count="2">
          <reference field="1" count="1" selected="0">
            <x v="20"/>
          </reference>
          <reference field="2" count="1">
            <x v="58"/>
          </reference>
        </references>
      </pivotArea>
    </format>
    <format dxfId="4328">
      <pivotArea dataOnly="0" labelOnly="1" outline="0" fieldPosition="0">
        <references count="2">
          <reference field="1" count="1" selected="0">
            <x v="21"/>
          </reference>
          <reference field="2" count="1">
            <x v="30"/>
          </reference>
        </references>
      </pivotArea>
    </format>
    <format dxfId="4327">
      <pivotArea dataOnly="0" labelOnly="1" outline="0" fieldPosition="0">
        <references count="2">
          <reference field="1" count="1" selected="0">
            <x v="22"/>
          </reference>
          <reference field="2" count="1">
            <x v="70"/>
          </reference>
        </references>
      </pivotArea>
    </format>
    <format dxfId="4326">
      <pivotArea dataOnly="0" labelOnly="1" outline="0" fieldPosition="0">
        <references count="2">
          <reference field="1" count="1" selected="0">
            <x v="23"/>
          </reference>
          <reference field="2" count="1">
            <x v="22"/>
          </reference>
        </references>
      </pivotArea>
    </format>
    <format dxfId="4325">
      <pivotArea dataOnly="0" labelOnly="1" outline="0" fieldPosition="0">
        <references count="2">
          <reference field="1" count="1" selected="0">
            <x v="24"/>
          </reference>
          <reference field="2" count="1">
            <x v="23"/>
          </reference>
        </references>
      </pivotArea>
    </format>
    <format dxfId="4324">
      <pivotArea dataOnly="0" labelOnly="1" outline="0" fieldPosition="0">
        <references count="2">
          <reference field="1" count="1" selected="0">
            <x v="25"/>
          </reference>
          <reference field="2" count="1">
            <x v="32"/>
          </reference>
        </references>
      </pivotArea>
    </format>
    <format dxfId="4323">
      <pivotArea dataOnly="0" labelOnly="1" outline="0" fieldPosition="0">
        <references count="2">
          <reference field="1" count="1" selected="0">
            <x v="26"/>
          </reference>
          <reference field="2" count="1">
            <x v="62"/>
          </reference>
        </references>
      </pivotArea>
    </format>
    <format dxfId="4322">
      <pivotArea dataOnly="0" labelOnly="1" outline="0" fieldPosition="0">
        <references count="2">
          <reference field="1" count="1" selected="0">
            <x v="27"/>
          </reference>
          <reference field="2" count="1">
            <x v="0"/>
          </reference>
        </references>
      </pivotArea>
    </format>
    <format dxfId="4321">
      <pivotArea dataOnly="0" labelOnly="1" outline="0" fieldPosition="0">
        <references count="2">
          <reference field="1" count="1" selected="0">
            <x v="29"/>
          </reference>
          <reference field="2" count="1">
            <x v="42"/>
          </reference>
        </references>
      </pivotArea>
    </format>
    <format dxfId="4320">
      <pivotArea dataOnly="0" labelOnly="1" outline="0" fieldPosition="0">
        <references count="2">
          <reference field="1" count="1" selected="0">
            <x v="30"/>
          </reference>
          <reference field="2" count="1">
            <x v="3"/>
          </reference>
        </references>
      </pivotArea>
    </format>
    <format dxfId="4319">
      <pivotArea dataOnly="0" labelOnly="1" outline="0" fieldPosition="0">
        <references count="2">
          <reference field="1" count="1" selected="0">
            <x v="31"/>
          </reference>
          <reference field="2" count="1">
            <x v="68"/>
          </reference>
        </references>
      </pivotArea>
    </format>
    <format dxfId="4318">
      <pivotArea dataOnly="0" labelOnly="1" outline="0" fieldPosition="0">
        <references count="2">
          <reference field="1" count="1" selected="0">
            <x v="32"/>
          </reference>
          <reference field="2" count="1">
            <x v="72"/>
          </reference>
        </references>
      </pivotArea>
    </format>
    <format dxfId="4317">
      <pivotArea dataOnly="0" labelOnly="1" outline="0" fieldPosition="0">
        <references count="2">
          <reference field="1" count="1" selected="0">
            <x v="33"/>
          </reference>
          <reference field="2" count="1">
            <x v="15"/>
          </reference>
        </references>
      </pivotArea>
    </format>
    <format dxfId="4316">
      <pivotArea dataOnly="0" labelOnly="1" outline="0" fieldPosition="0">
        <references count="2">
          <reference field="1" count="1" selected="0">
            <x v="34"/>
          </reference>
          <reference field="2" count="1">
            <x v="65"/>
          </reference>
        </references>
      </pivotArea>
    </format>
    <format dxfId="4315">
      <pivotArea dataOnly="0" labelOnly="1" outline="0" fieldPosition="0">
        <references count="2">
          <reference field="1" count="1" selected="0">
            <x v="35"/>
          </reference>
          <reference field="2" count="1">
            <x v="25"/>
          </reference>
        </references>
      </pivotArea>
    </format>
    <format dxfId="4314">
      <pivotArea dataOnly="0" labelOnly="1" outline="0" fieldPosition="0">
        <references count="2">
          <reference field="1" count="1" selected="0">
            <x v="36"/>
          </reference>
          <reference field="2" count="1">
            <x v="16"/>
          </reference>
        </references>
      </pivotArea>
    </format>
    <format dxfId="4313">
      <pivotArea dataOnly="0" labelOnly="1" outline="0" fieldPosition="0">
        <references count="2">
          <reference field="1" count="1" selected="0">
            <x v="37"/>
          </reference>
          <reference field="2" count="1">
            <x v="41"/>
          </reference>
        </references>
      </pivotArea>
    </format>
    <format dxfId="4312">
      <pivotArea dataOnly="0" labelOnly="1" outline="0" fieldPosition="0">
        <references count="2">
          <reference field="1" count="1" selected="0">
            <x v="38"/>
          </reference>
          <reference field="2" count="1">
            <x v="36"/>
          </reference>
        </references>
      </pivotArea>
    </format>
    <format dxfId="4311">
      <pivotArea dataOnly="0" labelOnly="1" outline="0" fieldPosition="0">
        <references count="2">
          <reference field="1" count="1" selected="0">
            <x v="39"/>
          </reference>
          <reference field="2" count="1">
            <x v="14"/>
          </reference>
        </references>
      </pivotArea>
    </format>
    <format dxfId="4310">
      <pivotArea dataOnly="0" labelOnly="1" outline="0" fieldPosition="0">
        <references count="2">
          <reference field="1" count="1" selected="0">
            <x v="40"/>
          </reference>
          <reference field="2" count="1">
            <x v="69"/>
          </reference>
        </references>
      </pivotArea>
    </format>
    <format dxfId="4309">
      <pivotArea dataOnly="0" labelOnly="1" outline="0" fieldPosition="0">
        <references count="2">
          <reference field="1" count="1" selected="0">
            <x v="41"/>
          </reference>
          <reference field="2" count="1">
            <x v="60"/>
          </reference>
        </references>
      </pivotArea>
    </format>
    <format dxfId="4308">
      <pivotArea dataOnly="0" labelOnly="1" outline="0" fieldPosition="0">
        <references count="2">
          <reference field="1" count="1" selected="0">
            <x v="42"/>
          </reference>
          <reference field="2" count="1">
            <x v="24"/>
          </reference>
        </references>
      </pivotArea>
    </format>
    <format dxfId="4307">
      <pivotArea dataOnly="0" labelOnly="1" outline="0" fieldPosition="0">
        <references count="2">
          <reference field="1" count="1" selected="0">
            <x v="43"/>
          </reference>
          <reference field="2" count="1">
            <x v="0"/>
          </reference>
        </references>
      </pivotArea>
    </format>
    <format dxfId="4306">
      <pivotArea dataOnly="0" labelOnly="1" outline="0" fieldPosition="0">
        <references count="2">
          <reference field="1" count="1" selected="0">
            <x v="44"/>
          </reference>
          <reference field="2" count="1">
            <x v="39"/>
          </reference>
        </references>
      </pivotArea>
    </format>
    <format dxfId="4305">
      <pivotArea dataOnly="0" labelOnly="1" outline="0" fieldPosition="0">
        <references count="2">
          <reference field="1" count="1" selected="0">
            <x v="45"/>
          </reference>
          <reference field="2" count="1">
            <x v="61"/>
          </reference>
        </references>
      </pivotArea>
    </format>
    <format dxfId="4304">
      <pivotArea dataOnly="0" labelOnly="1" outline="0" fieldPosition="0">
        <references count="2">
          <reference field="1" count="1" selected="0">
            <x v="46"/>
          </reference>
          <reference field="2" count="1">
            <x v="18"/>
          </reference>
        </references>
      </pivotArea>
    </format>
    <format dxfId="4303">
      <pivotArea dataOnly="0" labelOnly="1" outline="0" fieldPosition="0">
        <references count="2">
          <reference field="1" count="1" selected="0">
            <x v="47"/>
          </reference>
          <reference field="2" count="1">
            <x v="12"/>
          </reference>
        </references>
      </pivotArea>
    </format>
    <format dxfId="4302">
      <pivotArea dataOnly="0" labelOnly="1" outline="0" fieldPosition="0">
        <references count="2">
          <reference field="1" count="1" selected="0">
            <x v="48"/>
          </reference>
          <reference field="2" count="1">
            <x v="31"/>
          </reference>
        </references>
      </pivotArea>
    </format>
    <format dxfId="4301">
      <pivotArea dataOnly="0" labelOnly="1" outline="0" fieldPosition="0">
        <references count="2">
          <reference field="1" count="1" selected="0">
            <x v="49"/>
          </reference>
          <reference field="2" count="1">
            <x v="0"/>
          </reference>
        </references>
      </pivotArea>
    </format>
    <format dxfId="4300">
      <pivotArea dataOnly="0" labelOnly="1" outline="0" fieldPosition="0">
        <references count="2">
          <reference field="1" count="1" selected="0">
            <x v="50"/>
          </reference>
          <reference field="2" count="1">
            <x v="44"/>
          </reference>
        </references>
      </pivotArea>
    </format>
    <format dxfId="4299">
      <pivotArea dataOnly="0" labelOnly="1" outline="0" fieldPosition="0">
        <references count="2">
          <reference field="1" count="1" selected="0">
            <x v="51"/>
          </reference>
          <reference field="2" count="1">
            <x v="45"/>
          </reference>
        </references>
      </pivotArea>
    </format>
    <format dxfId="4298">
      <pivotArea dataOnly="0" labelOnly="1" outline="0" fieldPosition="0">
        <references count="2">
          <reference field="1" count="1" selected="0">
            <x v="52"/>
          </reference>
          <reference field="2" count="1">
            <x v="48"/>
          </reference>
        </references>
      </pivotArea>
    </format>
    <format dxfId="4297">
      <pivotArea dataOnly="0" labelOnly="1" outline="0" fieldPosition="0">
        <references count="2">
          <reference field="1" count="1" selected="0">
            <x v="53"/>
          </reference>
          <reference field="2" count="1">
            <x v="66"/>
          </reference>
        </references>
      </pivotArea>
    </format>
    <format dxfId="4296">
      <pivotArea dataOnly="0" labelOnly="1" outline="0" fieldPosition="0">
        <references count="2">
          <reference field="1" count="1" selected="0">
            <x v="54"/>
          </reference>
          <reference field="2" count="1">
            <x v="59"/>
          </reference>
        </references>
      </pivotArea>
    </format>
    <format dxfId="4295">
      <pivotArea dataOnly="0" labelOnly="1" outline="0" fieldPosition="0">
        <references count="2">
          <reference field="1" count="1" selected="0">
            <x v="55"/>
          </reference>
          <reference field="2" count="1">
            <x v="13"/>
          </reference>
        </references>
      </pivotArea>
    </format>
    <format dxfId="4294">
      <pivotArea dataOnly="0" labelOnly="1" outline="0" fieldPosition="0">
        <references count="2">
          <reference field="1" count="1" selected="0">
            <x v="56"/>
          </reference>
          <reference field="2" count="1">
            <x v="20"/>
          </reference>
        </references>
      </pivotArea>
    </format>
    <format dxfId="4293">
      <pivotArea dataOnly="0" labelOnly="1" outline="0" fieldPosition="0">
        <references count="2">
          <reference field="1" count="1" selected="0">
            <x v="57"/>
          </reference>
          <reference field="2" count="1">
            <x v="19"/>
          </reference>
        </references>
      </pivotArea>
    </format>
    <format dxfId="4292">
      <pivotArea dataOnly="0" labelOnly="1" outline="0" fieldPosition="0">
        <references count="2">
          <reference field="1" count="1" selected="0">
            <x v="58"/>
          </reference>
          <reference field="2" count="1">
            <x v="6"/>
          </reference>
        </references>
      </pivotArea>
    </format>
    <format dxfId="4291">
      <pivotArea dataOnly="0" labelOnly="1" outline="0" fieldPosition="0">
        <references count="2">
          <reference field="1" count="1" selected="0">
            <x v="59"/>
          </reference>
          <reference field="2" count="1">
            <x v="68"/>
          </reference>
        </references>
      </pivotArea>
    </format>
    <format dxfId="4290">
      <pivotArea dataOnly="0" labelOnly="1" outline="0" fieldPosition="0">
        <references count="2">
          <reference field="1" count="1" selected="0">
            <x v="60"/>
          </reference>
          <reference field="2" count="1">
            <x v="54"/>
          </reference>
        </references>
      </pivotArea>
    </format>
    <format dxfId="4289">
      <pivotArea dataOnly="0" labelOnly="1" outline="0" fieldPosition="0">
        <references count="2">
          <reference field="1" count="1" selected="0">
            <x v="61"/>
          </reference>
          <reference field="2" count="1">
            <x v="2"/>
          </reference>
        </references>
      </pivotArea>
    </format>
    <format dxfId="4288">
      <pivotArea dataOnly="0" labelOnly="1" outline="0" fieldPosition="0">
        <references count="2">
          <reference field="1" count="1" selected="0">
            <x v="62"/>
          </reference>
          <reference field="2" count="1">
            <x v="67"/>
          </reference>
        </references>
      </pivotArea>
    </format>
    <format dxfId="4287">
      <pivotArea dataOnly="0" labelOnly="1" outline="0" fieldPosition="0">
        <references count="2">
          <reference field="1" count="1" selected="0">
            <x v="63"/>
          </reference>
          <reference field="2" count="1">
            <x v="50"/>
          </reference>
        </references>
      </pivotArea>
    </format>
    <format dxfId="4286">
      <pivotArea dataOnly="0" labelOnly="1" outline="0" fieldPosition="0">
        <references count="2">
          <reference field="1" count="1" selected="0">
            <x v="64"/>
          </reference>
          <reference field="2" count="1">
            <x v="55"/>
          </reference>
        </references>
      </pivotArea>
    </format>
    <format dxfId="4285">
      <pivotArea dataOnly="0" labelOnly="1" outline="0" fieldPosition="0">
        <references count="2">
          <reference field="1" count="1" selected="0">
            <x v="65"/>
          </reference>
          <reference field="2" count="1">
            <x v="38"/>
          </reference>
        </references>
      </pivotArea>
    </format>
    <format dxfId="4284">
      <pivotArea dataOnly="0" labelOnly="1" outline="0" fieldPosition="0">
        <references count="2">
          <reference field="1" count="1" selected="0">
            <x v="66"/>
          </reference>
          <reference field="2" count="1">
            <x v="10"/>
          </reference>
        </references>
      </pivotArea>
    </format>
    <format dxfId="4283">
      <pivotArea dataOnly="0" labelOnly="1" outline="0" fieldPosition="0">
        <references count="2">
          <reference field="1" count="1" selected="0">
            <x v="67"/>
          </reference>
          <reference field="2" count="1">
            <x v="64"/>
          </reference>
        </references>
      </pivotArea>
    </format>
    <format dxfId="4282">
      <pivotArea dataOnly="0" labelOnly="1" outline="0" fieldPosition="0">
        <references count="2">
          <reference field="1" count="1" selected="0">
            <x v="68"/>
          </reference>
          <reference field="2" count="1">
            <x v="4"/>
          </reference>
        </references>
      </pivotArea>
    </format>
    <format dxfId="4281">
      <pivotArea dataOnly="0" labelOnly="1" outline="0" fieldPosition="0">
        <references count="2">
          <reference field="1" count="1" selected="0">
            <x v="69"/>
          </reference>
          <reference field="2" count="1">
            <x v="56"/>
          </reference>
        </references>
      </pivotArea>
    </format>
    <format dxfId="4280">
      <pivotArea dataOnly="0" labelOnly="1" outline="0" fieldPosition="0">
        <references count="2">
          <reference field="1" count="1" selected="0">
            <x v="70"/>
          </reference>
          <reference field="2" count="1">
            <x v="46"/>
          </reference>
        </references>
      </pivotArea>
    </format>
    <format dxfId="4279">
      <pivotArea dataOnly="0" labelOnly="1" outline="0" fieldPosition="0">
        <references count="2">
          <reference field="1" count="1" selected="0">
            <x v="71"/>
          </reference>
          <reference field="2" count="1">
            <x v="63"/>
          </reference>
        </references>
      </pivotArea>
    </format>
    <format dxfId="4278">
      <pivotArea dataOnly="0" labelOnly="1" outline="0" fieldPosition="0">
        <references count="2">
          <reference field="1" count="1" selected="0">
            <x v="72"/>
          </reference>
          <reference field="2" count="1">
            <x v="5"/>
          </reference>
        </references>
      </pivotArea>
    </format>
    <format dxfId="4277">
      <pivotArea dataOnly="0" labelOnly="1" outline="0" fieldPosition="0">
        <references count="2">
          <reference field="1" count="1" selected="0">
            <x v="73"/>
          </reference>
          <reference field="2" count="1">
            <x v="49"/>
          </reference>
        </references>
      </pivotArea>
    </format>
    <format dxfId="4276">
      <pivotArea dataOnly="0" labelOnly="1" outline="0" fieldPosition="0">
        <references count="2">
          <reference field="1" count="1" selected="0">
            <x v="74"/>
          </reference>
          <reference field="2" count="1">
            <x v="37"/>
          </reference>
        </references>
      </pivotArea>
    </format>
    <format dxfId="4275">
      <pivotArea dataOnly="0" labelOnly="1" outline="0" fieldPosition="0">
        <references count="2">
          <reference field="1" count="1" selected="0">
            <x v="75"/>
          </reference>
          <reference field="2" count="1">
            <x v="1"/>
          </reference>
        </references>
      </pivotArea>
    </format>
    <format dxfId="4274">
      <pivotArea dataOnly="0" labelOnly="1" outline="0" fieldPosition="0">
        <references count="2">
          <reference field="1" count="1" selected="0">
            <x v="76"/>
          </reference>
          <reference field="2" count="1">
            <x v="73"/>
          </reference>
        </references>
      </pivotArea>
    </format>
    <format dxfId="4273">
      <pivotArea dataOnly="0" labelOnly="1" outline="0" fieldPosition="0">
        <references count="2">
          <reference field="1" count="1" selected="0">
            <x v="77"/>
          </reference>
          <reference field="2" count="1">
            <x v="0"/>
          </reference>
        </references>
      </pivotArea>
    </format>
    <format dxfId="4272">
      <pivotArea dataOnly="0" labelOnly="1" outline="0" fieldPosition="0">
        <references count="2">
          <reference field="1" count="1" selected="0">
            <x v="78"/>
          </reference>
          <reference field="2" count="1">
            <x v="35"/>
          </reference>
        </references>
      </pivotArea>
    </format>
    <format dxfId="4271">
      <pivotArea dataOnly="0" labelOnly="1" outline="0" fieldPosition="0">
        <references count="2">
          <reference field="1" count="1" selected="0">
            <x v="79"/>
          </reference>
          <reference field="2" count="1">
            <x v="33"/>
          </reference>
        </references>
      </pivotArea>
    </format>
    <format dxfId="4270">
      <pivotArea dataOnly="0" labelOnly="1" outline="0" fieldPosition="0">
        <references count="2">
          <reference field="1" count="1" selected="0">
            <x v="80"/>
          </reference>
          <reference field="2" count="1">
            <x v="8"/>
          </reference>
        </references>
      </pivotArea>
    </format>
    <format dxfId="4269">
      <pivotArea dataOnly="0" labelOnly="1" outline="0" fieldPosition="0">
        <references count="2">
          <reference field="1" count="1" selected="0">
            <x v="81"/>
          </reference>
          <reference field="2" count="1">
            <x v="47"/>
          </reference>
        </references>
      </pivotArea>
    </format>
    <format dxfId="4268">
      <pivotArea dataOnly="0" labelOnly="1" outline="0" fieldPosition="0">
        <references count="2">
          <reference field="1" count="1" selected="0">
            <x v="82"/>
          </reference>
          <reference field="2" count="1">
            <x v="7"/>
          </reference>
        </references>
      </pivotArea>
    </format>
    <format dxfId="4267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33"/>
          </reference>
          <reference field="4" count="7">
            <x v="17"/>
            <x v="18"/>
            <x v="19"/>
            <x v="20"/>
            <x v="21"/>
            <x v="22"/>
            <x v="25"/>
          </reference>
        </references>
      </pivotArea>
    </format>
    <format dxfId="4266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4" count="2">
            <x v="23"/>
            <x v="25"/>
          </reference>
        </references>
      </pivotArea>
    </format>
    <format dxfId="4265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0"/>
          </reference>
          <reference field="4" count="3">
            <x v="13"/>
            <x v="17"/>
            <x v="19"/>
          </reference>
        </references>
      </pivotArea>
    </format>
    <format dxfId="4264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0"/>
          </reference>
          <reference field="4" count="1">
            <x v="24"/>
          </reference>
        </references>
      </pivotArea>
    </format>
    <format dxfId="4263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4" count="25">
            <x v="0"/>
            <x v="1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4"/>
            <x v="26"/>
            <x v="27"/>
            <x v="28"/>
          </reference>
        </references>
      </pivotArea>
    </format>
    <format dxfId="4262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3"/>
          </reference>
          <reference field="4" count="23">
            <x v="0"/>
            <x v="1"/>
            <x v="3"/>
            <x v="4"/>
            <x v="5"/>
            <x v="6"/>
            <x v="7"/>
            <x v="8"/>
            <x v="10"/>
            <x v="11"/>
            <x v="12"/>
            <x v="13"/>
            <x v="16"/>
            <x v="17"/>
            <x v="18"/>
            <x v="19"/>
            <x v="20"/>
            <x v="21"/>
            <x v="22"/>
            <x v="24"/>
            <x v="26"/>
            <x v="27"/>
            <x v="28"/>
          </reference>
        </references>
      </pivotArea>
    </format>
    <format dxfId="426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53"/>
          </reference>
          <reference field="4" count="24">
            <x v="0"/>
            <x v="1"/>
            <x v="3"/>
            <x v="4"/>
            <x v="5"/>
            <x v="6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4"/>
            <x v="26"/>
            <x v="27"/>
            <x v="28"/>
          </reference>
        </references>
      </pivotArea>
    </format>
    <format dxfId="4260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0"/>
          </reference>
          <reference field="4" count="22">
            <x v="0"/>
            <x v="1"/>
            <x v="3"/>
            <x v="4"/>
            <x v="5"/>
            <x v="6"/>
            <x v="7"/>
            <x v="8"/>
            <x v="11"/>
            <x v="12"/>
            <x v="13"/>
            <x v="14"/>
            <x v="17"/>
            <x v="18"/>
            <x v="19"/>
            <x v="20"/>
            <x v="21"/>
            <x v="22"/>
            <x v="24"/>
            <x v="26"/>
            <x v="27"/>
            <x v="28"/>
          </reference>
        </references>
      </pivotArea>
    </format>
    <format dxfId="425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7"/>
          </reference>
          <reference field="4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9"/>
            <x v="20"/>
            <x v="21"/>
            <x v="22"/>
            <x v="23"/>
            <x v="24"/>
            <x v="25"/>
            <x v="27"/>
            <x v="28"/>
          </reference>
        </references>
      </pivotArea>
    </format>
    <format dxfId="425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"/>
          </reference>
          <reference field="4" count="2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</reference>
        </references>
      </pivotArea>
    </format>
    <format dxfId="4257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52"/>
          </reference>
          <reference field="4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5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"/>
          </reference>
          <reference field="4" count="26">
            <x v="0"/>
            <x v="1"/>
            <x v="3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8"/>
          </reference>
        </references>
      </pivotArea>
    </format>
    <format dxfId="425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1"/>
          </reference>
          <reference field="4" count="2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</reference>
        </references>
      </pivotArea>
    </format>
    <format dxfId="425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8"/>
          </reference>
          <reference field="4" count="22">
            <x v="0"/>
            <x v="1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7"/>
            <x v="23"/>
            <x v="24"/>
            <x v="25"/>
            <x v="26"/>
            <x v="27"/>
            <x v="28"/>
          </reference>
        </references>
      </pivotArea>
    </format>
    <format dxfId="425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1"/>
          </reference>
          <reference field="4" count="23">
            <x v="1"/>
            <x v="2"/>
            <x v="3"/>
            <x v="4"/>
            <x v="6"/>
            <x v="7"/>
            <x v="9"/>
            <x v="10"/>
            <x v="11"/>
            <x v="12"/>
            <x v="13"/>
            <x v="15"/>
            <x v="16"/>
            <x v="17"/>
            <x v="18"/>
            <x v="19"/>
            <x v="20"/>
            <x v="22"/>
            <x v="23"/>
            <x v="24"/>
            <x v="26"/>
            <x v="27"/>
            <x v="28"/>
          </reference>
        </references>
      </pivotArea>
    </format>
    <format dxfId="4252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17"/>
          </reference>
          <reference field="4" count="24">
            <x v="0"/>
            <x v="1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51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57"/>
          </reference>
          <reference field="4" count="0"/>
        </references>
      </pivotArea>
    </format>
    <format dxfId="4250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34"/>
          </reference>
          <reference field="4" count="12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249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4" count="24">
            <x v="0"/>
            <x v="1"/>
            <x v="2"/>
            <x v="3"/>
            <x v="4"/>
            <x v="5"/>
            <x v="6"/>
            <x v="7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48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26"/>
          </reference>
          <reference field="4" count="25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4247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58"/>
          </reference>
          <reference field="4" count="23">
            <x v="0"/>
            <x v="1"/>
            <x v="3"/>
            <x v="4"/>
            <x v="5"/>
            <x v="6"/>
            <x v="7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6"/>
            <x v="27"/>
            <x v="28"/>
          </reference>
        </references>
      </pivotArea>
    </format>
    <format dxfId="4246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30"/>
          </reference>
          <reference field="4" count="11">
            <x v="0"/>
            <x v="1"/>
            <x v="2"/>
            <x v="3"/>
            <x v="5"/>
            <x v="6"/>
            <x v="7"/>
            <x v="24"/>
            <x v="26"/>
            <x v="27"/>
            <x v="28"/>
          </reference>
        </references>
      </pivotArea>
    </format>
    <format dxfId="4245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70"/>
          </reference>
          <reference field="4" count="14"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4244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22"/>
          </reference>
          <reference field="4" count="24">
            <x v="0"/>
            <x v="1"/>
            <x v="2"/>
            <x v="3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43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23"/>
          </reference>
          <reference field="4" count="25">
            <x v="0"/>
            <x v="1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42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32"/>
          </reference>
          <reference field="4" count="0"/>
        </references>
      </pivotArea>
    </format>
    <format dxfId="4241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62"/>
          </reference>
          <reference field="4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40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0"/>
          </reference>
          <reference field="4" count="1">
            <x v="0"/>
          </reference>
        </references>
      </pivotArea>
    </format>
    <format dxfId="4239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0"/>
          </reference>
          <reference field="4" count="1">
            <x v="1"/>
          </reference>
        </references>
      </pivotArea>
    </format>
    <format dxfId="4238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42"/>
          </reference>
          <reference field="4" count="25">
            <x v="0"/>
            <x v="1"/>
            <x v="2"/>
            <x v="3"/>
            <x v="4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37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3"/>
          </reference>
          <reference field="4" count="26">
            <x v="0"/>
            <x v="1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36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68"/>
          </reference>
          <reference field="4" count="25">
            <x v="0"/>
            <x v="1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6"/>
            <x v="28"/>
          </reference>
        </references>
      </pivotArea>
    </format>
    <format dxfId="4235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72"/>
          </reference>
          <reference field="4" count="2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34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15"/>
          </reference>
          <reference field="4" count="2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</reference>
        </references>
      </pivotArea>
    </format>
    <format dxfId="4233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65"/>
          </reference>
          <reference field="4" count="25">
            <x v="0"/>
            <x v="2"/>
            <x v="3"/>
            <x v="4"/>
            <x v="5"/>
            <x v="7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32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25"/>
          </reference>
          <reference field="4" count="15">
            <x v="0"/>
            <x v="1"/>
            <x v="2"/>
            <x v="3"/>
            <x v="4"/>
            <x v="5"/>
            <x v="6"/>
            <x v="7"/>
            <x v="8"/>
            <x v="9"/>
            <x v="23"/>
            <x v="24"/>
            <x v="26"/>
            <x v="27"/>
            <x v="28"/>
          </reference>
        </references>
      </pivotArea>
    </format>
    <format dxfId="4231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16"/>
          </reference>
          <reference field="4" count="21">
            <x v="0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24"/>
            <x v="25"/>
            <x v="26"/>
            <x v="27"/>
            <x v="28"/>
          </reference>
        </references>
      </pivotArea>
    </format>
    <format dxfId="4230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41"/>
          </reference>
          <reference field="4" count="24"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29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6"/>
          </reference>
          <reference field="4" count="2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28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14"/>
          </reference>
          <reference field="4" count="25">
            <x v="0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27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69"/>
          </reference>
          <reference field="4" count="21">
            <x v="0"/>
            <x v="1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6"/>
            <x v="27"/>
            <x v="28"/>
          </reference>
        </references>
      </pivotArea>
    </format>
    <format dxfId="4226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60"/>
          </reference>
          <reference field="4" count="2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25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4"/>
          </reference>
          <reference field="4" count="14">
            <x v="0"/>
            <x v="3"/>
            <x v="4"/>
            <x v="9"/>
            <x v="10"/>
            <x v="14"/>
            <x v="17"/>
            <x v="18"/>
            <x v="19"/>
            <x v="21"/>
            <x v="22"/>
            <x v="23"/>
            <x v="25"/>
            <x v="28"/>
          </reference>
        </references>
      </pivotArea>
    </format>
    <format dxfId="4224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0"/>
          </reference>
          <reference field="4" count="1">
            <x v="24"/>
          </reference>
        </references>
      </pivotArea>
    </format>
    <format dxfId="4223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39"/>
          </reference>
          <reference field="4" count="24">
            <x v="0"/>
            <x v="1"/>
            <x v="2"/>
            <x v="3"/>
            <x v="4"/>
            <x v="8"/>
            <x v="9"/>
            <x v="10"/>
            <x v="11"/>
            <x v="12"/>
            <x v="13"/>
            <x v="14"/>
            <x v="15"/>
            <x v="16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22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61"/>
          </reference>
          <reference field="4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6"/>
            <x v="17"/>
            <x v="18"/>
            <x v="19"/>
            <x v="24"/>
            <x v="26"/>
            <x v="27"/>
            <x v="28"/>
          </reference>
        </references>
      </pivotArea>
    </format>
    <format dxfId="4221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18"/>
          </reference>
          <reference field="4" count="27">
            <x v="0"/>
            <x v="1"/>
            <x v="2"/>
            <x v="3"/>
            <x v="4"/>
            <x v="5"/>
            <x v="6"/>
            <x v="7"/>
            <x v="9"/>
            <x v="10"/>
            <x v="11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20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12"/>
          </reference>
          <reference field="4" count="26">
            <x v="0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19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31"/>
          </reference>
          <reference field="4" count="8">
            <x v="0"/>
            <x v="1"/>
            <x v="2"/>
            <x v="3"/>
            <x v="24"/>
            <x v="26"/>
            <x v="27"/>
            <x v="28"/>
          </reference>
        </references>
      </pivotArea>
    </format>
    <format dxfId="4218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0"/>
          </reference>
          <reference field="4" count="1">
            <x v="24"/>
          </reference>
        </references>
      </pivotArea>
    </format>
    <format dxfId="4217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44"/>
          </reference>
          <reference field="4" count="6">
            <x v="2"/>
            <x v="3"/>
            <x v="24"/>
            <x v="26"/>
            <x v="27"/>
            <x v="28"/>
          </reference>
        </references>
      </pivotArea>
    </format>
    <format dxfId="4216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45"/>
          </reference>
          <reference field="4" count="27">
            <x v="0"/>
            <x v="1"/>
            <x v="2"/>
            <x v="3"/>
            <x v="4"/>
            <x v="5"/>
            <x v="6"/>
            <x v="7"/>
            <x v="8"/>
            <x v="9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15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48"/>
          </reference>
          <reference field="4" count="2">
            <x v="24"/>
            <x v="26"/>
          </reference>
        </references>
      </pivotArea>
    </format>
    <format dxfId="4214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66"/>
          </reference>
          <reference field="4" count="24">
            <x v="0"/>
            <x v="1"/>
            <x v="2"/>
            <x v="3"/>
            <x v="4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</reference>
        </references>
      </pivotArea>
    </format>
    <format dxfId="4213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59"/>
          </reference>
          <reference field="4" count="2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</reference>
        </references>
      </pivotArea>
    </format>
    <format dxfId="4212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3"/>
          </reference>
          <reference field="4" count="9">
            <x v="0"/>
            <x v="2"/>
            <x v="3"/>
            <x v="4"/>
            <x v="5"/>
            <x v="24"/>
            <x v="26"/>
            <x v="27"/>
            <x v="28"/>
          </reference>
        </references>
      </pivotArea>
    </format>
    <format dxfId="4211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0"/>
          </reference>
          <reference field="4" count="24">
            <x v="0"/>
            <x v="1"/>
            <x v="2"/>
            <x v="3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5"/>
            <x v="27"/>
            <x v="28"/>
          </reference>
        </references>
      </pivotArea>
    </format>
    <format dxfId="4210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19"/>
          </reference>
          <reference field="4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2"/>
            <x v="23"/>
            <x v="25"/>
            <x v="28"/>
          </reference>
        </references>
      </pivotArea>
    </format>
    <format dxfId="4209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6"/>
          </reference>
          <reference field="4" count="2">
            <x v="24"/>
            <x v="26"/>
          </reference>
        </references>
      </pivotArea>
    </format>
    <format dxfId="4208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68"/>
          </reference>
          <reference field="4" count="26">
            <x v="0"/>
            <x v="1"/>
            <x v="2"/>
            <x v="3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07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54"/>
          </reference>
          <reference field="4" count="0"/>
        </references>
      </pivotArea>
    </format>
    <format dxfId="4206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"/>
          </reference>
          <reference field="4" count="28">
            <x v="0"/>
            <x v="1"/>
            <x v="2"/>
            <x v="3"/>
            <x v="4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</reference>
        </references>
      </pivotArea>
    </format>
    <format dxfId="4205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67"/>
          </reference>
          <reference field="4" count="0"/>
        </references>
      </pivotArea>
    </format>
    <format dxfId="4204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50"/>
          </reference>
          <reference field="4" count="25">
            <x v="0"/>
            <x v="1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8"/>
          </reference>
        </references>
      </pivotArea>
    </format>
    <format dxfId="4203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55"/>
          </reference>
          <reference field="4" count="4">
            <x v="0"/>
            <x v="1"/>
            <x v="2"/>
            <x v="3"/>
          </reference>
        </references>
      </pivotArea>
    </format>
    <format dxfId="4202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8"/>
          </reference>
          <reference field="4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201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10"/>
          </reference>
          <reference field="4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200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64"/>
          </reference>
          <reference field="4" count="23">
            <x v="1"/>
            <x v="2"/>
            <x v="3"/>
            <x v="4"/>
            <x v="5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99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4"/>
          </reference>
          <reference field="4" count="23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98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56"/>
          </reference>
          <reference field="4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97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46"/>
          </reference>
          <reference field="4" count="20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4196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63"/>
          </reference>
          <reference field="4" count="16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4195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5"/>
          </reference>
          <reference field="4" count="12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94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49"/>
          </reference>
          <reference field="4" count="4">
            <x v="13"/>
            <x v="14"/>
            <x v="15"/>
            <x v="16"/>
          </reference>
        </references>
      </pivotArea>
    </format>
    <format dxfId="4193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7"/>
          </reference>
          <reference field="4" count="12"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92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1"/>
          </reference>
          <reference field="4" count="5">
            <x v="15"/>
            <x v="16"/>
            <x v="17"/>
            <x v="18"/>
            <x v="19"/>
          </reference>
        </references>
      </pivotArea>
    </format>
    <format dxfId="4191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73"/>
          </reference>
          <reference field="4" count="6">
            <x v="16"/>
            <x v="17"/>
            <x v="18"/>
            <x v="19"/>
            <x v="22"/>
            <x v="23"/>
          </reference>
        </references>
      </pivotArea>
    </format>
    <format dxfId="4190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0"/>
          </reference>
          <reference field="4" count="1">
            <x v="16"/>
          </reference>
        </references>
      </pivotArea>
    </format>
    <format dxfId="4189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5"/>
          </reference>
          <reference field="4" count="7">
            <x v="17"/>
            <x v="18"/>
            <x v="19"/>
            <x v="20"/>
            <x v="21"/>
            <x v="22"/>
            <x v="23"/>
          </reference>
        </references>
      </pivotArea>
    </format>
    <format dxfId="4188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3"/>
          </reference>
          <reference field="4" count="7">
            <x v="17"/>
            <x v="18"/>
            <x v="19"/>
            <x v="20"/>
            <x v="21"/>
            <x v="22"/>
            <x v="25"/>
          </reference>
        </references>
      </pivotArea>
    </format>
    <format dxfId="4187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8"/>
          </reference>
          <reference field="4" count="8"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86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47"/>
          </reference>
          <reference field="4" count="8">
            <x v="17"/>
            <x v="18"/>
            <x v="19"/>
            <x v="20"/>
            <x v="21"/>
            <x v="22"/>
            <x v="23"/>
            <x v="25"/>
          </reference>
        </references>
      </pivotArea>
    </format>
    <format dxfId="4185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7"/>
          </reference>
          <reference field="4" count="6">
            <x v="19"/>
            <x v="20"/>
            <x v="21"/>
            <x v="22"/>
            <x v="23"/>
            <x v="25"/>
          </reference>
        </references>
      </pivotArea>
    </format>
    <format dxfId="418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7"/>
          </reference>
          <reference field="5" count="1">
            <x v="187"/>
          </reference>
        </references>
      </pivotArea>
    </format>
    <format dxfId="418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8"/>
          </reference>
          <reference field="5" count="2">
            <x v="0"/>
            <x v="415"/>
          </reference>
        </references>
      </pivotArea>
    </format>
    <format dxfId="418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9"/>
          </reference>
          <reference field="5" count="2">
            <x v="0"/>
            <x v="414"/>
          </reference>
        </references>
      </pivotArea>
    </format>
    <format dxfId="418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0"/>
          </reference>
          <reference field="5" count="2">
            <x v="0"/>
            <x v="419"/>
          </reference>
        </references>
      </pivotArea>
    </format>
    <format dxfId="418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1"/>
          </reference>
          <reference field="5" count="2">
            <x v="0"/>
            <x v="396"/>
          </reference>
        </references>
      </pivotArea>
    </format>
    <format dxfId="417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2"/>
          </reference>
          <reference field="5" count="2">
            <x v="0"/>
            <x v="463"/>
          </reference>
        </references>
      </pivotArea>
    </format>
    <format dxfId="417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4177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4" count="1" selected="0">
            <x v="23"/>
          </reference>
          <reference field="5" count="1">
            <x v="339"/>
          </reference>
        </references>
      </pivotArea>
    </format>
    <format dxfId="4176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4175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4" count="1" selected="0">
            <x v="13"/>
          </reference>
          <reference field="5" count="1">
            <x v="238"/>
          </reference>
        </references>
      </pivotArea>
    </format>
    <format dxfId="4174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4" count="1" selected="0">
            <x v="17"/>
          </reference>
          <reference field="5" count="1">
            <x v="185"/>
          </reference>
        </references>
      </pivotArea>
    </format>
    <format dxfId="4173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0"/>
          </reference>
          <reference field="4" count="1" selected="0">
            <x v="19"/>
          </reference>
          <reference field="5" count="1">
            <x v="222"/>
          </reference>
        </references>
      </pivotArea>
    </format>
    <format dxfId="4172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0"/>
          </reference>
          <reference field="4" count="1" selected="0">
            <x v="24"/>
          </reference>
          <reference field="5" count="1">
            <x v="381"/>
          </reference>
        </references>
      </pivotArea>
    </format>
    <format dxfId="4171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0"/>
          </reference>
          <reference field="5" count="1">
            <x v="349"/>
          </reference>
        </references>
      </pivotArea>
    </format>
    <format dxfId="4170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"/>
          </reference>
          <reference field="5" count="2">
            <x v="0"/>
            <x v="402"/>
          </reference>
        </references>
      </pivotArea>
    </format>
    <format dxfId="4169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"/>
          </reference>
          <reference field="5" count="2">
            <x v="0"/>
            <x v="437"/>
          </reference>
        </references>
      </pivotArea>
    </format>
    <format dxfId="416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4"/>
          </reference>
          <reference field="5" count="1">
            <x v="400"/>
          </reference>
        </references>
      </pivotArea>
    </format>
    <format dxfId="416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5"/>
          </reference>
          <reference field="5" count="2">
            <x v="0"/>
            <x v="480"/>
          </reference>
        </references>
      </pivotArea>
    </format>
    <format dxfId="4166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6"/>
          </reference>
          <reference field="5" count="2">
            <x v="0"/>
            <x v="413"/>
          </reference>
        </references>
      </pivotArea>
    </format>
    <format dxfId="4165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7"/>
          </reference>
          <reference field="5" count="2">
            <x v="0"/>
            <x v="379"/>
          </reference>
        </references>
      </pivotArea>
    </format>
    <format dxfId="4164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4163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0"/>
          </reference>
          <reference field="5" count="1">
            <x v="394"/>
          </reference>
        </references>
      </pivotArea>
    </format>
    <format dxfId="4162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1"/>
          </reference>
          <reference field="5" count="2">
            <x v="0"/>
            <x v="359"/>
          </reference>
        </references>
      </pivotArea>
    </format>
    <format dxfId="4161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2"/>
          </reference>
          <reference field="5" count="2">
            <x v="0"/>
            <x v="402"/>
          </reference>
        </references>
      </pivotArea>
    </format>
    <format dxfId="4160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3"/>
          </reference>
          <reference field="5" count="2">
            <x v="0"/>
            <x v="395"/>
          </reference>
        </references>
      </pivotArea>
    </format>
    <format dxfId="4159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4"/>
          </reference>
          <reference field="5" count="2">
            <x v="0"/>
            <x v="486"/>
          </reference>
        </references>
      </pivotArea>
    </format>
    <format dxfId="415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5"/>
          </reference>
          <reference field="5" count="2">
            <x v="0"/>
            <x v="398"/>
          </reference>
        </references>
      </pivotArea>
    </format>
    <format dxfId="415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7"/>
          </reference>
          <reference field="5" count="2">
            <x v="0"/>
            <x v="475"/>
          </reference>
        </references>
      </pivotArea>
    </format>
    <format dxfId="4156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8"/>
          </reference>
          <reference field="5" count="1">
            <x v="0"/>
          </reference>
        </references>
      </pivotArea>
    </format>
    <format dxfId="4155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9"/>
          </reference>
          <reference field="5" count="1">
            <x v="351"/>
          </reference>
        </references>
      </pivotArea>
    </format>
    <format dxfId="4154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0"/>
          </reference>
          <reference field="5" count="2">
            <x v="0"/>
            <x v="387"/>
          </reference>
        </references>
      </pivotArea>
    </format>
    <format dxfId="4153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1"/>
          </reference>
          <reference field="5" count="2">
            <x v="0"/>
            <x v="380"/>
          </reference>
        </references>
      </pivotArea>
    </format>
    <format dxfId="4152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6"/>
          </reference>
          <reference field="5" count="2">
            <x v="0"/>
            <x v="410"/>
          </reference>
        </references>
      </pivotArea>
    </format>
    <format dxfId="4151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7"/>
          </reference>
          <reference field="5" count="2">
            <x v="0"/>
            <x v="376"/>
          </reference>
        </references>
      </pivotArea>
    </format>
    <format dxfId="4150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8"/>
          </reference>
          <reference field="5" count="1">
            <x v="0"/>
          </reference>
        </references>
      </pivotArea>
    </format>
    <format dxfId="4149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0"/>
          </reference>
          <reference field="5" count="1">
            <x v="330"/>
          </reference>
        </references>
      </pivotArea>
    </format>
    <format dxfId="4148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"/>
          </reference>
          <reference field="5" count="2">
            <x v="0"/>
            <x v="381"/>
          </reference>
        </references>
      </pivotArea>
    </format>
    <format dxfId="4147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3"/>
          </reference>
          <reference field="5" count="2">
            <x v="0"/>
            <x v="370"/>
          </reference>
        </references>
      </pivotArea>
    </format>
    <format dxfId="414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4"/>
          </reference>
          <reference field="5" count="1">
            <x v="312"/>
          </reference>
        </references>
      </pivotArea>
    </format>
    <format dxfId="4145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5"/>
          </reference>
          <reference field="5" count="2">
            <x v="0"/>
            <x v="365"/>
          </reference>
        </references>
      </pivotArea>
    </format>
    <format dxfId="4144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6"/>
          </reference>
          <reference field="5" count="2">
            <x v="0"/>
            <x v="359"/>
          </reference>
        </references>
      </pivotArea>
    </format>
    <format dxfId="4143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7"/>
          </reference>
          <reference field="5" count="1">
            <x v="398"/>
          </reference>
        </references>
      </pivotArea>
    </format>
    <format dxfId="4142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8"/>
          </reference>
          <reference field="5" count="2">
            <x v="0"/>
            <x v="341"/>
          </reference>
        </references>
      </pivotArea>
    </format>
    <format dxfId="4141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0"/>
          </reference>
          <reference field="5" count="2">
            <x v="0"/>
            <x v="377"/>
          </reference>
        </references>
      </pivotArea>
    </format>
    <format dxfId="4140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1"/>
          </reference>
          <reference field="5" count="2">
            <x v="0"/>
            <x v="376"/>
          </reference>
        </references>
      </pivotArea>
    </format>
    <format dxfId="4139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2"/>
          </reference>
          <reference field="5" count="2">
            <x v="0"/>
            <x v="383"/>
          </reference>
        </references>
      </pivotArea>
    </format>
    <format dxfId="4138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3"/>
          </reference>
          <reference field="5" count="2">
            <x v="0"/>
            <x v="390"/>
          </reference>
        </references>
      </pivotArea>
    </format>
    <format dxfId="4137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6"/>
          </reference>
          <reference field="5" count="2">
            <x v="0"/>
            <x v="316"/>
          </reference>
        </references>
      </pivotArea>
    </format>
    <format dxfId="413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7"/>
          </reference>
          <reference field="5" count="2">
            <x v="0"/>
            <x v="373"/>
          </reference>
        </references>
      </pivotArea>
    </format>
    <format dxfId="4135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8"/>
          </reference>
          <reference field="5" count="2">
            <x v="97"/>
            <x v="472"/>
          </reference>
        </references>
      </pivotArea>
    </format>
    <format dxfId="4134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9"/>
          </reference>
          <reference field="5" count="2">
            <x v="0"/>
            <x v="368"/>
          </reference>
        </references>
      </pivotArea>
    </format>
    <format dxfId="4133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0"/>
          </reference>
          <reference field="5" count="1">
            <x v="337"/>
          </reference>
        </references>
      </pivotArea>
    </format>
    <format dxfId="4132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1"/>
          </reference>
          <reference field="5" count="2">
            <x v="0"/>
            <x v="367"/>
          </reference>
        </references>
      </pivotArea>
    </format>
    <format dxfId="4131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2"/>
          </reference>
          <reference field="5" count="2">
            <x v="0"/>
            <x v="502"/>
          </reference>
        </references>
      </pivotArea>
    </format>
    <format dxfId="4130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4"/>
          </reference>
          <reference field="5" count="2">
            <x v="0"/>
            <x v="385"/>
          </reference>
        </references>
      </pivotArea>
    </format>
    <format dxfId="4129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6"/>
          </reference>
          <reference field="5" count="2">
            <x v="0"/>
            <x v="379"/>
          </reference>
        </references>
      </pivotArea>
    </format>
    <format dxfId="4128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7"/>
          </reference>
          <reference field="5" count="2">
            <x v="0"/>
            <x v="336"/>
          </reference>
        </references>
      </pivotArea>
    </format>
    <format dxfId="4127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8"/>
          </reference>
          <reference field="5" count="2">
            <x v="0"/>
            <x v="408"/>
          </reference>
        </references>
      </pivotArea>
    </format>
    <format dxfId="412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0"/>
          </reference>
          <reference field="5" count="2">
            <x v="0"/>
            <x v="323"/>
          </reference>
        </references>
      </pivotArea>
    </format>
    <format dxfId="412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"/>
          </reference>
          <reference field="5" count="2">
            <x v="0"/>
            <x v="471"/>
          </reference>
        </references>
      </pivotArea>
    </format>
    <format dxfId="412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3"/>
          </reference>
          <reference field="5" count="2">
            <x v="0"/>
            <x v="403"/>
          </reference>
        </references>
      </pivotArea>
    </format>
    <format dxfId="412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4"/>
          </reference>
          <reference field="5" count="2">
            <x v="0"/>
            <x v="392"/>
          </reference>
        </references>
      </pivotArea>
    </format>
    <format dxfId="412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5"/>
          </reference>
          <reference field="5" count="2">
            <x v="0"/>
            <x v="395"/>
          </reference>
        </references>
      </pivotArea>
    </format>
    <format dxfId="412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6"/>
          </reference>
          <reference field="5" count="2">
            <x v="0"/>
            <x v="411"/>
          </reference>
        </references>
      </pivotArea>
    </format>
    <format dxfId="412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8"/>
          </reference>
          <reference field="5" count="2">
            <x v="0"/>
            <x v="370"/>
          </reference>
        </references>
      </pivotArea>
    </format>
    <format dxfId="411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9"/>
          </reference>
          <reference field="5" count="2">
            <x v="0"/>
            <x v="388"/>
          </reference>
        </references>
      </pivotArea>
    </format>
    <format dxfId="411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0"/>
          </reference>
          <reference field="5" count="1">
            <x v="416"/>
          </reference>
        </references>
      </pivotArea>
    </format>
    <format dxfId="411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1"/>
          </reference>
          <reference field="5" count="2">
            <x v="0"/>
            <x v="376"/>
          </reference>
        </references>
      </pivotArea>
    </format>
    <format dxfId="411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2"/>
          </reference>
          <reference field="5" count="2">
            <x v="0"/>
            <x v="360"/>
          </reference>
        </references>
      </pivotArea>
    </format>
    <format dxfId="411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3"/>
          </reference>
          <reference field="5" count="2">
            <x v="0"/>
            <x v="374"/>
          </reference>
        </references>
      </pivotArea>
    </format>
    <format dxfId="411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4"/>
          </reference>
          <reference field="5" count="2">
            <x v="0"/>
            <x v="427"/>
          </reference>
        </references>
      </pivotArea>
    </format>
    <format dxfId="411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5"/>
          </reference>
          <reference field="5" count="2">
            <x v="0"/>
            <x v="411"/>
          </reference>
        </references>
      </pivotArea>
    </format>
    <format dxfId="411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7"/>
          </reference>
          <reference field="5" count="2">
            <x v="0"/>
            <x v="382"/>
          </reference>
        </references>
      </pivotArea>
    </format>
    <format dxfId="411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8"/>
          </reference>
          <reference field="5" count="2">
            <x v="0"/>
            <x v="354"/>
          </reference>
        </references>
      </pivotArea>
    </format>
    <format dxfId="411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9"/>
          </reference>
          <reference field="5" count="2">
            <x v="0"/>
            <x v="368"/>
          </reference>
        </references>
      </pivotArea>
    </format>
    <format dxfId="410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0"/>
          </reference>
          <reference field="5" count="2">
            <x v="0"/>
            <x v="395"/>
          </reference>
        </references>
      </pivotArea>
    </format>
    <format dxfId="410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1"/>
          </reference>
          <reference field="5" count="2">
            <x v="0"/>
            <x v="340"/>
          </reference>
        </references>
      </pivotArea>
    </format>
    <format dxfId="410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2"/>
          </reference>
          <reference field="5" count="2">
            <x v="0"/>
            <x v="495"/>
          </reference>
        </references>
      </pivotArea>
    </format>
    <format dxfId="410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4"/>
          </reference>
          <reference field="5" count="2">
            <x v="0"/>
            <x v="351"/>
          </reference>
        </references>
      </pivotArea>
    </format>
    <format dxfId="410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6"/>
          </reference>
          <reference field="5" count="2">
            <x v="0"/>
            <x v="429"/>
          </reference>
        </references>
      </pivotArea>
    </format>
    <format dxfId="410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7"/>
          </reference>
          <reference field="5" count="2">
            <x v="0"/>
            <x v="419"/>
          </reference>
        </references>
      </pivotArea>
    </format>
    <format dxfId="410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8"/>
          </reference>
          <reference field="5" count="2">
            <x v="0"/>
            <x v="435"/>
          </reference>
        </references>
      </pivotArea>
    </format>
    <format dxfId="4102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0"/>
          </reference>
          <reference field="5" count="2">
            <x v="0"/>
            <x v="363"/>
          </reference>
        </references>
      </pivotArea>
    </format>
    <format dxfId="4101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"/>
          </reference>
          <reference field="5" count="2">
            <x v="0"/>
            <x v="360"/>
          </reference>
        </references>
      </pivotArea>
    </format>
    <format dxfId="4100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3"/>
          </reference>
          <reference field="5" count="2">
            <x v="0"/>
            <x v="315"/>
          </reference>
        </references>
      </pivotArea>
    </format>
    <format dxfId="4099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5"/>
          </reference>
          <reference field="5" count="2">
            <x v="0"/>
            <x v="362"/>
          </reference>
        </references>
      </pivotArea>
    </format>
    <format dxfId="4098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6"/>
          </reference>
          <reference field="5" count="2">
            <x v="0"/>
            <x v="352"/>
          </reference>
        </references>
      </pivotArea>
    </format>
    <format dxfId="4097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7"/>
          </reference>
          <reference field="5" count="2">
            <x v="0"/>
            <x v="346"/>
          </reference>
        </references>
      </pivotArea>
    </format>
    <format dxfId="4096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8"/>
          </reference>
          <reference field="5" count="2">
            <x v="0"/>
            <x v="342"/>
          </reference>
        </references>
      </pivotArea>
    </format>
    <format dxfId="4095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2"/>
          </reference>
          <reference field="5" count="2">
            <x v="0"/>
            <x v="331"/>
          </reference>
        </references>
      </pivotArea>
    </format>
    <format dxfId="4094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3"/>
          </reference>
          <reference field="5" count="2">
            <x v="0"/>
            <x v="292"/>
          </reference>
        </references>
      </pivotArea>
    </format>
    <format dxfId="409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4"/>
          </reference>
          <reference field="5" count="2">
            <x v="0"/>
            <x v="353"/>
          </reference>
        </references>
      </pivotArea>
    </format>
    <format dxfId="4092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7"/>
          </reference>
          <reference field="5" count="2">
            <x v="0"/>
            <x v="370"/>
          </reference>
        </references>
      </pivotArea>
    </format>
    <format dxfId="4091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8"/>
          </reference>
          <reference field="5" count="2">
            <x v="0"/>
            <x v="313"/>
          </reference>
        </references>
      </pivotArea>
    </format>
    <format dxfId="4090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9"/>
          </reference>
          <reference field="5" count="2">
            <x v="0"/>
            <x v="366"/>
          </reference>
        </references>
      </pivotArea>
    </format>
    <format dxfId="4089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1"/>
          </reference>
          <reference field="5" count="2">
            <x v="0"/>
            <x v="341"/>
          </reference>
        </references>
      </pivotArea>
    </format>
    <format dxfId="4088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2"/>
          </reference>
          <reference field="5" count="2">
            <x v="0"/>
            <x v="348"/>
          </reference>
        </references>
      </pivotArea>
    </format>
    <format dxfId="4087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6"/>
          </reference>
          <reference field="5" count="2">
            <x v="0"/>
            <x v="355"/>
          </reference>
        </references>
      </pivotArea>
    </format>
    <format dxfId="4086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7"/>
          </reference>
          <reference field="5" count="2">
            <x v="0"/>
            <x v="337"/>
          </reference>
        </references>
      </pivotArea>
    </format>
    <format dxfId="4085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8"/>
          </reference>
          <reference field="5" count="2">
            <x v="0"/>
            <x v="386"/>
          </reference>
        </references>
      </pivotArea>
    </format>
    <format dxfId="4084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0"/>
          </reference>
          <reference field="5" count="2">
            <x v="0"/>
            <x v="86"/>
          </reference>
        </references>
      </pivotArea>
    </format>
    <format dxfId="4083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"/>
          </reference>
          <reference field="5" count="2">
            <x v="0"/>
            <x v="418"/>
          </reference>
        </references>
      </pivotArea>
    </format>
    <format dxfId="408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9"/>
          </reference>
          <reference field="5" count="2">
            <x v="0"/>
            <x v="467"/>
          </reference>
        </references>
      </pivotArea>
    </format>
    <format dxfId="4081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0"/>
          </reference>
          <reference field="5" count="2">
            <x v="0"/>
            <x v="419"/>
          </reference>
        </references>
      </pivotArea>
    </format>
    <format dxfId="4080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1"/>
          </reference>
          <reference field="5" count="2">
            <x v="0"/>
            <x v="420"/>
          </reference>
        </references>
      </pivotArea>
    </format>
    <format dxfId="4079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2"/>
          </reference>
          <reference field="5" count="2">
            <x v="0"/>
            <x v="430"/>
          </reference>
        </references>
      </pivotArea>
    </format>
    <format dxfId="4078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3"/>
          </reference>
          <reference field="5" count="2">
            <x v="0"/>
            <x v="516"/>
          </reference>
        </references>
      </pivotArea>
    </format>
    <format dxfId="4077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8"/>
          </reference>
          <reference field="5" count="2">
            <x v="0"/>
            <x v="265"/>
          </reference>
        </references>
      </pivotArea>
    </format>
    <format dxfId="407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"/>
          </reference>
          <reference field="5" count="2">
            <x v="0"/>
            <x v="232"/>
          </reference>
        </references>
      </pivotArea>
    </format>
    <format dxfId="407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"/>
          </reference>
          <reference field="5" count="2">
            <x v="0"/>
            <x v="236"/>
          </reference>
        </references>
      </pivotArea>
    </format>
    <format dxfId="407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3"/>
          </reference>
          <reference field="5" count="2">
            <x v="0"/>
            <x v="240"/>
          </reference>
        </references>
      </pivotArea>
    </format>
    <format dxfId="4073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4"/>
          </reference>
          <reference field="5" count="2">
            <x v="0"/>
            <x v="203"/>
          </reference>
        </references>
      </pivotArea>
    </format>
    <format dxfId="407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407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6"/>
          </reference>
          <reference field="5" count="1">
            <x v="132"/>
          </reference>
        </references>
      </pivotArea>
    </format>
    <format dxfId="407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7"/>
          </reference>
          <reference field="5" count="2">
            <x v="0"/>
            <x v="193"/>
          </reference>
        </references>
      </pivotArea>
    </format>
    <format dxfId="406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406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9"/>
          </reference>
          <reference field="5" count="1">
            <x v="132"/>
          </reference>
        </references>
      </pivotArea>
    </format>
    <format dxfId="406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0"/>
          </reference>
          <reference field="5" count="2">
            <x v="0"/>
            <x v="192"/>
          </reference>
        </references>
      </pivotArea>
    </format>
    <format dxfId="406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1"/>
          </reference>
          <reference field="5" count="2">
            <x v="0"/>
            <x v="184"/>
          </reference>
        </references>
      </pivotArea>
    </format>
    <format dxfId="406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2"/>
          </reference>
          <reference field="5" count="2">
            <x v="0"/>
            <x v="228"/>
          </reference>
        </references>
      </pivotArea>
    </format>
    <format dxfId="406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3"/>
          </reference>
          <reference field="5" count="1">
            <x v="137"/>
          </reference>
        </references>
      </pivotArea>
    </format>
    <format dxfId="4063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4"/>
          </reference>
          <reference field="5" count="2">
            <x v="0"/>
            <x v="191"/>
          </reference>
        </references>
      </pivotArea>
    </format>
    <format dxfId="406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5"/>
          </reference>
          <reference field="5" count="2">
            <x v="0"/>
            <x v="507"/>
          </reference>
        </references>
      </pivotArea>
    </format>
    <format dxfId="406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7"/>
          </reference>
          <reference field="5" count="2">
            <x v="18"/>
            <x v="493"/>
          </reference>
        </references>
      </pivotArea>
    </format>
    <format dxfId="406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8"/>
          </reference>
          <reference field="5" count="1">
            <x v="168"/>
          </reference>
        </references>
      </pivotArea>
    </format>
    <format dxfId="405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9"/>
          </reference>
          <reference field="5" count="2">
            <x v="0"/>
            <x v="157"/>
          </reference>
        </references>
      </pivotArea>
    </format>
    <format dxfId="405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0"/>
          </reference>
          <reference field="5" count="2">
            <x v="0"/>
            <x v="141"/>
          </reference>
        </references>
      </pivotArea>
    </format>
    <format dxfId="405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1"/>
          </reference>
          <reference field="5" count="2">
            <x v="0"/>
            <x v="150"/>
          </reference>
        </references>
      </pivotArea>
    </format>
    <format dxfId="405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2"/>
          </reference>
          <reference field="5" count="2">
            <x v="0"/>
            <x v="111"/>
          </reference>
        </references>
      </pivotArea>
    </format>
    <format dxfId="405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3"/>
          </reference>
          <reference field="5" count="2">
            <x v="0"/>
            <x v="261"/>
          </reference>
        </references>
      </pivotArea>
    </format>
    <format dxfId="405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4053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7"/>
          </reference>
          <reference field="5" count="1">
            <x v="250"/>
          </reference>
        </references>
      </pivotArea>
    </format>
    <format dxfId="405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8"/>
          </reference>
          <reference field="5" count="2">
            <x v="0"/>
            <x v="216"/>
          </reference>
        </references>
      </pivotArea>
    </format>
    <format dxfId="405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0"/>
          </reference>
          <reference field="5" count="2">
            <x v="0"/>
            <x v="177"/>
          </reference>
        </references>
      </pivotArea>
    </format>
    <format dxfId="405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"/>
          </reference>
          <reference field="5" count="2">
            <x v="0"/>
            <x v="131"/>
          </reference>
        </references>
      </pivotArea>
    </format>
    <format dxfId="404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"/>
          </reference>
          <reference field="5" count="2">
            <x v="0"/>
            <x v="180"/>
          </reference>
        </references>
      </pivotArea>
    </format>
    <format dxfId="404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3"/>
          </reference>
          <reference field="5" count="2">
            <x v="0"/>
            <x v="194"/>
          </reference>
        </references>
      </pivotArea>
    </format>
    <format dxfId="4047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4"/>
          </reference>
          <reference field="5" count="2">
            <x v="0"/>
            <x v="144"/>
          </reference>
        </references>
      </pivotArea>
    </format>
    <format dxfId="4046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5"/>
          </reference>
          <reference field="5" count="2">
            <x v="0"/>
            <x v="140"/>
          </reference>
        </references>
      </pivotArea>
    </format>
    <format dxfId="4045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6"/>
          </reference>
          <reference field="5" count="2">
            <x v="0"/>
            <x v="127"/>
          </reference>
        </references>
      </pivotArea>
    </format>
    <format dxfId="4044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7"/>
          </reference>
          <reference field="5" count="2">
            <x v="0"/>
            <x v="141"/>
          </reference>
        </references>
      </pivotArea>
    </format>
    <format dxfId="404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8"/>
          </reference>
          <reference field="5" count="2">
            <x v="0"/>
            <x v="140"/>
          </reference>
        </references>
      </pivotArea>
    </format>
    <format dxfId="4042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9"/>
          </reference>
          <reference field="5" count="2">
            <x v="0"/>
            <x v="132"/>
          </reference>
        </references>
      </pivotArea>
    </format>
    <format dxfId="404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0"/>
          </reference>
          <reference field="5" count="2">
            <x v="0"/>
            <x v="356"/>
          </reference>
        </references>
      </pivotArea>
    </format>
    <format dxfId="404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6"/>
          </reference>
          <reference field="5" count="1">
            <x v="190"/>
          </reference>
        </references>
      </pivotArea>
    </format>
    <format dxfId="403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7"/>
          </reference>
          <reference field="5" count="2">
            <x v="0"/>
            <x v="498"/>
          </reference>
        </references>
      </pivotArea>
    </format>
    <format dxfId="403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8"/>
          </reference>
          <reference field="5" count="1">
            <x v="123"/>
          </reference>
        </references>
      </pivotArea>
    </format>
    <format dxfId="4037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9"/>
          </reference>
          <reference field="5" count="2">
            <x v="0"/>
            <x v="133"/>
          </reference>
        </references>
      </pivotArea>
    </format>
    <format dxfId="4036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0"/>
          </reference>
          <reference field="5" count="2">
            <x v="0"/>
            <x v="122"/>
          </reference>
        </references>
      </pivotArea>
    </format>
    <format dxfId="4035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1"/>
          </reference>
          <reference field="5" count="2">
            <x v="0"/>
            <x v="132"/>
          </reference>
        </references>
      </pivotArea>
    </format>
    <format dxfId="4034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2"/>
          </reference>
          <reference field="5" count="2">
            <x v="0"/>
            <x v="77"/>
          </reference>
        </references>
      </pivotArea>
    </format>
    <format dxfId="403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3"/>
          </reference>
          <reference field="5" count="2">
            <x v="0"/>
            <x v="125"/>
          </reference>
        </references>
      </pivotArea>
    </format>
    <format dxfId="4032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4"/>
          </reference>
          <reference field="5" count="2">
            <x v="0"/>
            <x v="142"/>
          </reference>
        </references>
      </pivotArea>
    </format>
    <format dxfId="403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5"/>
          </reference>
          <reference field="5" count="2">
            <x v="0"/>
            <x v="136"/>
          </reference>
        </references>
      </pivotArea>
    </format>
    <format dxfId="403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7"/>
          </reference>
          <reference field="5" count="2">
            <x v="0"/>
            <x v="146"/>
          </reference>
        </references>
      </pivotArea>
    </format>
    <format dxfId="402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8"/>
          </reference>
          <reference field="5" count="2">
            <x v="0"/>
            <x v="143"/>
          </reference>
        </references>
      </pivotArea>
    </format>
    <format dxfId="402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0"/>
          </reference>
          <reference field="5" count="2">
            <x v="0"/>
            <x v="283"/>
          </reference>
        </references>
      </pivotArea>
    </format>
    <format dxfId="402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"/>
          </reference>
          <reference field="5" count="2">
            <x v="0"/>
            <x v="420"/>
          </reference>
        </references>
      </pivotArea>
    </format>
    <format dxfId="402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5"/>
          </reference>
          <reference field="5" count="2">
            <x v="0"/>
            <x v="386"/>
          </reference>
        </references>
      </pivotArea>
    </format>
    <format dxfId="402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6"/>
          </reference>
          <reference field="5" count="2">
            <x v="0"/>
            <x v="419"/>
          </reference>
        </references>
      </pivotArea>
    </format>
    <format dxfId="402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7"/>
          </reference>
          <reference field="5" count="2">
            <x v="0"/>
            <x v="415"/>
          </reference>
        </references>
      </pivotArea>
    </format>
    <format dxfId="402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8"/>
          </reference>
          <reference field="5" count="2">
            <x v="0"/>
            <x v="369"/>
          </reference>
        </references>
      </pivotArea>
    </format>
    <format dxfId="402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9"/>
          </reference>
          <reference field="5" count="2">
            <x v="0"/>
            <x v="396"/>
          </reference>
        </references>
      </pivotArea>
    </format>
    <format dxfId="402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0"/>
          </reference>
          <reference field="5" count="2">
            <x v="0"/>
            <x v="397"/>
          </reference>
        </references>
      </pivotArea>
    </format>
    <format dxfId="402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1"/>
          </reference>
          <reference field="5" count="2">
            <x v="0"/>
            <x v="443"/>
          </reference>
        </references>
      </pivotArea>
    </format>
    <format dxfId="401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2"/>
          </reference>
          <reference field="5" count="2">
            <x v="0"/>
            <x v="382"/>
          </reference>
        </references>
      </pivotArea>
    </format>
    <format dxfId="401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3"/>
          </reference>
          <reference field="5" count="2">
            <x v="0"/>
            <x v="474"/>
          </reference>
        </references>
      </pivotArea>
    </format>
    <format dxfId="401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4"/>
          </reference>
          <reference field="5" count="2">
            <x v="0"/>
            <x v="376"/>
          </reference>
        </references>
      </pivotArea>
    </format>
    <format dxfId="401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5"/>
          </reference>
          <reference field="5" count="2">
            <x v="0"/>
            <x v="424"/>
          </reference>
        </references>
      </pivotArea>
    </format>
    <format dxfId="401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6"/>
          </reference>
          <reference field="5" count="2">
            <x v="0"/>
            <x v="445"/>
          </reference>
        </references>
      </pivotArea>
    </format>
    <format dxfId="401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7"/>
          </reference>
          <reference field="5" count="1">
            <x v="219"/>
          </reference>
        </references>
      </pivotArea>
    </format>
    <format dxfId="401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8"/>
          </reference>
          <reference field="5" count="1">
            <x v="0"/>
          </reference>
        </references>
      </pivotArea>
    </format>
    <format dxfId="401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9"/>
          </reference>
          <reference field="5" count="1">
            <x v="202"/>
          </reference>
        </references>
      </pivotArea>
    </format>
    <format dxfId="401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0"/>
          </reference>
          <reference field="5" count="2">
            <x v="0"/>
            <x v="206"/>
          </reference>
        </references>
      </pivotArea>
    </format>
    <format dxfId="401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1"/>
          </reference>
          <reference field="5" count="2">
            <x v="0"/>
            <x v="215"/>
          </reference>
        </references>
      </pivotArea>
    </format>
    <format dxfId="400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2"/>
          </reference>
          <reference field="5" count="2">
            <x v="0"/>
            <x v="211"/>
          </reference>
        </references>
      </pivotArea>
    </format>
    <format dxfId="400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3"/>
          </reference>
          <reference field="5" count="2">
            <x v="0"/>
            <x v="207"/>
          </reference>
        </references>
      </pivotArea>
    </format>
    <format dxfId="400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4"/>
          </reference>
          <reference field="5" count="1">
            <x v="272"/>
          </reference>
        </references>
      </pivotArea>
    </format>
    <format dxfId="400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400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8"/>
          </reference>
          <reference field="5" count="1">
            <x v="259"/>
          </reference>
        </references>
      </pivotArea>
    </format>
    <format dxfId="400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0"/>
          </reference>
          <reference field="5" count="2">
            <x v="0"/>
            <x v="215"/>
          </reference>
        </references>
      </pivotArea>
    </format>
    <format dxfId="400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"/>
          </reference>
          <reference field="5" count="2">
            <x v="0"/>
            <x v="253"/>
          </reference>
        </references>
      </pivotArea>
    </format>
    <format dxfId="400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"/>
          </reference>
          <reference field="5" count="2">
            <x v="0"/>
            <x v="230"/>
          </reference>
        </references>
      </pivotArea>
    </format>
    <format dxfId="400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3"/>
          </reference>
          <reference field="5" count="1">
            <x v="0"/>
          </reference>
        </references>
      </pivotArea>
    </format>
    <format dxfId="400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4"/>
          </reference>
          <reference field="5" count="1">
            <x v="216"/>
          </reference>
        </references>
      </pivotArea>
    </format>
    <format dxfId="399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5"/>
          </reference>
          <reference field="5" count="2">
            <x v="0"/>
            <x v="217"/>
          </reference>
        </references>
      </pivotArea>
    </format>
    <format dxfId="399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6"/>
          </reference>
          <reference field="5" count="2">
            <x v="0"/>
            <x v="204"/>
          </reference>
        </references>
      </pivotArea>
    </format>
    <format dxfId="399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7"/>
          </reference>
          <reference field="5" count="2">
            <x v="0"/>
            <x v="209"/>
          </reference>
        </references>
      </pivotArea>
    </format>
    <format dxfId="399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8"/>
          </reference>
          <reference field="5" count="2">
            <x v="0"/>
            <x v="213"/>
          </reference>
        </references>
      </pivotArea>
    </format>
    <format dxfId="399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9"/>
          </reference>
          <reference field="5" count="2">
            <x v="0"/>
            <x v="219"/>
          </reference>
        </references>
      </pivotArea>
    </format>
    <format dxfId="399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0"/>
          </reference>
          <reference field="5" count="2">
            <x v="0"/>
            <x v="210"/>
          </reference>
        </references>
      </pivotArea>
    </format>
    <format dxfId="399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1"/>
          </reference>
          <reference field="5" count="1">
            <x v="0"/>
          </reference>
        </references>
      </pivotArea>
    </format>
    <format dxfId="399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2"/>
          </reference>
          <reference field="5" count="1">
            <x v="221"/>
          </reference>
        </references>
      </pivotArea>
    </format>
    <format dxfId="399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3"/>
          </reference>
          <reference field="5" count="2">
            <x v="0"/>
            <x v="229"/>
          </reference>
        </references>
      </pivotArea>
    </format>
    <format dxfId="399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4"/>
          </reference>
          <reference field="5" count="2">
            <x v="0"/>
            <x v="236"/>
          </reference>
        </references>
      </pivotArea>
    </format>
    <format dxfId="398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5"/>
          </reference>
          <reference field="5" count="2">
            <x v="0"/>
            <x v="240"/>
          </reference>
        </references>
      </pivotArea>
    </format>
    <format dxfId="398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398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7"/>
          </reference>
          <reference field="5" count="1">
            <x v="226"/>
          </reference>
        </references>
      </pivotArea>
    </format>
    <format dxfId="398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8"/>
          </reference>
          <reference field="5" count="2">
            <x v="0"/>
            <x v="242"/>
          </reference>
        </references>
      </pivotArea>
    </format>
    <format dxfId="398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9"/>
          </reference>
          <reference field="5" count="2">
            <x v="0"/>
            <x v="228"/>
          </reference>
        </references>
      </pivotArea>
    </format>
    <format dxfId="398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0"/>
          </reference>
          <reference field="5" count="2">
            <x v="0"/>
            <x v="211"/>
          </reference>
        </references>
      </pivotArea>
    </format>
    <format dxfId="398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1"/>
          </reference>
          <reference field="5" count="2">
            <x v="0"/>
            <x v="224"/>
          </reference>
        </references>
      </pivotArea>
    </format>
    <format dxfId="398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2"/>
          </reference>
          <reference field="5" count="2">
            <x v="0"/>
            <x v="194"/>
          </reference>
        </references>
      </pivotArea>
    </format>
    <format dxfId="398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3"/>
          </reference>
          <reference field="5" count="2">
            <x v="0"/>
            <x v="218"/>
          </reference>
        </references>
      </pivotArea>
    </format>
    <format dxfId="398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97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6"/>
          </reference>
          <reference field="5" count="1">
            <x v="216"/>
          </reference>
        </references>
      </pivotArea>
    </format>
    <format dxfId="397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7"/>
          </reference>
          <reference field="5" count="2">
            <x v="0"/>
            <x v="236"/>
          </reference>
        </references>
      </pivotArea>
    </format>
    <format dxfId="397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8"/>
          </reference>
          <reference field="5" count="2">
            <x v="0"/>
            <x v="222"/>
          </reference>
        </references>
      </pivotArea>
    </format>
    <format dxfId="397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0"/>
          </reference>
          <reference field="5" count="2">
            <x v="0"/>
            <x v="137"/>
          </reference>
        </references>
      </pivotArea>
    </format>
    <format dxfId="397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"/>
          </reference>
          <reference field="5" count="2">
            <x v="0"/>
            <x v="145"/>
          </reference>
        </references>
      </pivotArea>
    </format>
    <format dxfId="397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"/>
          </reference>
          <reference field="5" count="2">
            <x v="0"/>
            <x v="186"/>
          </reference>
        </references>
      </pivotArea>
    </format>
    <format dxfId="397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3"/>
          </reference>
          <reference field="5" count="2">
            <x v="0"/>
            <x v="42"/>
          </reference>
        </references>
      </pivotArea>
    </format>
    <format dxfId="397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4"/>
          </reference>
          <reference field="5" count="2">
            <x v="0"/>
            <x v="4"/>
          </reference>
        </references>
      </pivotArea>
    </format>
    <format dxfId="397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5"/>
          </reference>
          <reference field="5" count="2">
            <x v="0"/>
            <x v="145"/>
          </reference>
        </references>
      </pivotArea>
    </format>
    <format dxfId="397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6"/>
          </reference>
          <reference field="5" count="2">
            <x v="0"/>
            <x v="172"/>
          </reference>
        </references>
      </pivotArea>
    </format>
    <format dxfId="396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7"/>
          </reference>
          <reference field="5" count="2">
            <x v="0"/>
            <x v="473"/>
          </reference>
        </references>
      </pivotArea>
    </format>
    <format dxfId="396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396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1"/>
          </reference>
          <reference field="5" count="1">
            <x v="190"/>
          </reference>
        </references>
      </pivotArea>
    </format>
    <format dxfId="396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2"/>
          </reference>
          <reference field="5" count="2">
            <x v="0"/>
            <x v="430"/>
          </reference>
        </references>
      </pivotArea>
    </format>
    <format dxfId="396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3"/>
          </reference>
          <reference field="5" count="2">
            <x v="0"/>
            <x v="457"/>
          </reference>
        </references>
      </pivotArea>
    </format>
    <format dxfId="396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4"/>
          </reference>
          <reference field="5" count="2">
            <x v="0"/>
            <x v="455"/>
          </reference>
        </references>
      </pivotArea>
    </format>
    <format dxfId="396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5"/>
          </reference>
          <reference field="5" count="2">
            <x v="0"/>
            <x v="430"/>
          </reference>
        </references>
      </pivotArea>
    </format>
    <format dxfId="396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6"/>
          </reference>
          <reference field="5" count="2">
            <x v="0"/>
            <x v="440"/>
          </reference>
        </references>
      </pivotArea>
    </format>
    <format dxfId="396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7"/>
          </reference>
          <reference field="5" count="1">
            <x v="0"/>
          </reference>
        </references>
      </pivotArea>
    </format>
    <format dxfId="396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3"/>
          </reference>
          <reference field="5" count="1">
            <x v="183"/>
          </reference>
        </references>
      </pivotArea>
    </format>
    <format dxfId="395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4"/>
          </reference>
          <reference field="5" count="1">
            <x v="141"/>
          </reference>
        </references>
      </pivotArea>
    </format>
    <format dxfId="395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5"/>
          </reference>
          <reference field="5" count="2">
            <x v="0"/>
            <x v="135"/>
          </reference>
        </references>
      </pivotArea>
    </format>
    <format dxfId="395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7"/>
          </reference>
          <reference field="5" count="2">
            <x v="0"/>
            <x v="183"/>
          </reference>
        </references>
      </pivotArea>
    </format>
    <format dxfId="395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8"/>
          </reference>
          <reference field="5" count="2">
            <x v="0"/>
            <x v="143"/>
          </reference>
        </references>
      </pivotArea>
    </format>
    <format dxfId="395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"/>
          </reference>
          <reference field="5" count="2">
            <x v="0"/>
            <x v="369"/>
          </reference>
        </references>
      </pivotArea>
    </format>
    <format dxfId="395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"/>
          </reference>
          <reference field="5" count="2">
            <x v="0"/>
            <x v="385"/>
          </reference>
        </references>
      </pivotArea>
    </format>
    <format dxfId="395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3"/>
          </reference>
          <reference field="5" count="2">
            <x v="0"/>
            <x v="403"/>
          </reference>
        </references>
      </pivotArea>
    </format>
    <format dxfId="395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4"/>
          </reference>
          <reference field="5" count="2">
            <x v="0"/>
            <x v="378"/>
          </reference>
        </references>
      </pivotArea>
    </format>
    <format dxfId="395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7"/>
          </reference>
          <reference field="5" count="2">
            <x v="0"/>
            <x v="396"/>
          </reference>
        </references>
      </pivotArea>
    </format>
    <format dxfId="395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9"/>
          </reference>
          <reference field="5" count="2">
            <x v="0"/>
            <x v="387"/>
          </reference>
        </references>
      </pivotArea>
    </format>
    <format dxfId="394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0"/>
          </reference>
          <reference field="5" count="2">
            <x v="0"/>
            <x v="373"/>
          </reference>
        </references>
      </pivotArea>
    </format>
    <format dxfId="394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1"/>
          </reference>
          <reference field="5" count="2">
            <x v="0"/>
            <x v="389"/>
          </reference>
        </references>
      </pivotArea>
    </format>
    <format dxfId="394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2"/>
          </reference>
          <reference field="5" count="2">
            <x v="0"/>
            <x v="348"/>
          </reference>
        </references>
      </pivotArea>
    </format>
    <format dxfId="394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3"/>
          </reference>
          <reference field="5" count="2">
            <x v="0"/>
            <x v="301"/>
          </reference>
        </references>
      </pivotArea>
    </format>
    <format dxfId="394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5"/>
          </reference>
          <reference field="5" count="2">
            <x v="0"/>
            <x v="408"/>
          </reference>
        </references>
      </pivotArea>
    </format>
    <format dxfId="394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6"/>
          </reference>
          <reference field="5" count="2">
            <x v="0"/>
            <x v="361"/>
          </reference>
        </references>
      </pivotArea>
    </format>
    <format dxfId="394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7"/>
          </reference>
          <reference field="5" count="2">
            <x v="0"/>
            <x v="383"/>
          </reference>
        </references>
      </pivotArea>
    </format>
    <format dxfId="394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8"/>
          </reference>
          <reference field="5" count="2">
            <x v="0"/>
            <x v="391"/>
          </reference>
        </references>
      </pivotArea>
    </format>
    <format dxfId="394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0"/>
          </reference>
          <reference field="5" count="2">
            <x v="0"/>
            <x v="385"/>
          </reference>
        </references>
      </pivotArea>
    </format>
    <format dxfId="394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2"/>
          </reference>
          <reference field="5" count="2">
            <x v="0"/>
            <x v="414"/>
          </reference>
        </references>
      </pivotArea>
    </format>
    <format dxfId="393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3"/>
          </reference>
          <reference field="5" count="2">
            <x v="0"/>
            <x v="379"/>
          </reference>
        </references>
      </pivotArea>
    </format>
    <format dxfId="393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4"/>
          </reference>
          <reference field="5" count="2">
            <x v="0"/>
            <x v="353"/>
          </reference>
        </references>
      </pivotArea>
    </format>
    <format dxfId="393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6"/>
          </reference>
          <reference field="5" count="2">
            <x v="0"/>
            <x v="423"/>
          </reference>
        </references>
      </pivotArea>
    </format>
    <format dxfId="393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7"/>
          </reference>
          <reference field="5" count="2">
            <x v="0"/>
            <x v="419"/>
          </reference>
        </references>
      </pivotArea>
    </format>
    <format dxfId="393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8"/>
          </reference>
          <reference field="5" count="2">
            <x v="0"/>
            <x v="380"/>
          </reference>
        </references>
      </pivotArea>
    </format>
    <format dxfId="3934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0"/>
          </reference>
          <reference field="5" count="2">
            <x v="0"/>
            <x v="521"/>
          </reference>
        </references>
      </pivotArea>
    </format>
    <format dxfId="3933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4"/>
          </reference>
          <reference field="5" count="1">
            <x v="173"/>
          </reference>
        </references>
      </pivotArea>
    </format>
    <format dxfId="3932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5"/>
          </reference>
          <reference field="5" count="2">
            <x v="0"/>
            <x v="127"/>
          </reference>
        </references>
      </pivotArea>
    </format>
    <format dxfId="3931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7"/>
          </reference>
          <reference field="5" count="2">
            <x v="0"/>
            <x v="139"/>
          </reference>
        </references>
      </pivotArea>
    </format>
    <format dxfId="3930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8"/>
          </reference>
          <reference field="5" count="2">
            <x v="0"/>
            <x v="136"/>
          </reference>
        </references>
      </pivotArea>
    </format>
    <format dxfId="3929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9"/>
          </reference>
          <reference field="5" count="2">
            <x v="0"/>
            <x v="134"/>
          </reference>
        </references>
      </pivotArea>
    </format>
    <format dxfId="3928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1"/>
          </reference>
          <reference field="5" count="2">
            <x v="0"/>
            <x v="135"/>
          </reference>
        </references>
      </pivotArea>
    </format>
    <format dxfId="3927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2"/>
          </reference>
          <reference field="5" count="2">
            <x v="0"/>
            <x v="141"/>
          </reference>
        </references>
      </pivotArea>
    </format>
    <format dxfId="3926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3"/>
          </reference>
          <reference field="5" count="2">
            <x v="0"/>
            <x v="128"/>
          </reference>
        </references>
      </pivotArea>
    </format>
    <format dxfId="3925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4"/>
          </reference>
          <reference field="5" count="2">
            <x v="0"/>
            <x v="136"/>
          </reference>
        </references>
      </pivotArea>
    </format>
    <format dxfId="3924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9"/>
          </reference>
          <reference field="5" count="1">
            <x v="227"/>
          </reference>
        </references>
      </pivotArea>
    </format>
    <format dxfId="3923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0"/>
          </reference>
          <reference field="5" count="2">
            <x v="0"/>
            <x v="449"/>
          </reference>
        </references>
      </pivotArea>
    </format>
    <format dxfId="3922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1"/>
          </reference>
          <reference field="5" count="1">
            <x v="123"/>
          </reference>
        </references>
      </pivotArea>
    </format>
    <format dxfId="3921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2"/>
          </reference>
          <reference field="5" count="2">
            <x v="0"/>
            <x v="125"/>
          </reference>
        </references>
      </pivotArea>
    </format>
    <format dxfId="3920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4"/>
          </reference>
          <reference field="5" count="2">
            <x v="0"/>
            <x v="434"/>
          </reference>
        </references>
      </pivotArea>
    </format>
    <format dxfId="3919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918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6"/>
          </reference>
          <reference field="5" count="1">
            <x v="125"/>
          </reference>
        </references>
      </pivotArea>
    </format>
    <format dxfId="3917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7"/>
          </reference>
          <reference field="5" count="2">
            <x v="0"/>
            <x v="133"/>
          </reference>
        </references>
      </pivotArea>
    </format>
    <format dxfId="3916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8"/>
          </reference>
          <reference field="5" count="2">
            <x v="0"/>
            <x v="8"/>
          </reference>
        </references>
      </pivotArea>
    </format>
    <format dxfId="3915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0"/>
          </reference>
          <reference field="5" count="2">
            <x v="0"/>
            <x v="247"/>
          </reference>
        </references>
      </pivotArea>
    </format>
    <format dxfId="3914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"/>
          </reference>
          <reference field="5" count="2">
            <x v="0"/>
            <x v="297"/>
          </reference>
        </references>
      </pivotArea>
    </format>
    <format dxfId="3913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"/>
          </reference>
          <reference field="5" count="2">
            <x v="0"/>
            <x v="240"/>
          </reference>
        </references>
      </pivotArea>
    </format>
    <format dxfId="3912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3"/>
          </reference>
          <reference field="5" count="2">
            <x v="0"/>
            <x v="249"/>
          </reference>
        </references>
      </pivotArea>
    </format>
    <format dxfId="3911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4"/>
          </reference>
          <reference field="5" count="2">
            <x v="0"/>
            <x v="269"/>
          </reference>
        </references>
      </pivotArea>
    </format>
    <format dxfId="391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3909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6"/>
          </reference>
          <reference field="5" count="1">
            <x v="249"/>
          </reference>
        </references>
      </pivotArea>
    </format>
    <format dxfId="3908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7"/>
          </reference>
          <reference field="5" count="2">
            <x v="0"/>
            <x v="299"/>
          </reference>
        </references>
      </pivotArea>
    </format>
    <format dxfId="3907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8"/>
          </reference>
          <reference field="5" count="2">
            <x v="0"/>
            <x v="252"/>
          </reference>
        </references>
      </pivotArea>
    </format>
    <format dxfId="3906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9"/>
          </reference>
          <reference field="5" count="2">
            <x v="0"/>
            <x v="274"/>
          </reference>
        </references>
      </pivotArea>
    </format>
    <format dxfId="3905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0"/>
          </reference>
          <reference field="5" count="2">
            <x v="0"/>
            <x v="245"/>
          </reference>
        </references>
      </pivotArea>
    </format>
    <format dxfId="3904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1"/>
          </reference>
          <reference field="5" count="2">
            <x v="0"/>
            <x v="246"/>
          </reference>
        </references>
      </pivotArea>
    </format>
    <format dxfId="3903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2"/>
          </reference>
          <reference field="5" count="1">
            <x v="0"/>
          </reference>
        </references>
      </pivotArea>
    </format>
    <format dxfId="3902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3"/>
          </reference>
          <reference field="5" count="1">
            <x v="244"/>
          </reference>
        </references>
      </pivotArea>
    </format>
    <format dxfId="3901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4"/>
          </reference>
          <reference field="5" count="2">
            <x v="0"/>
            <x v="230"/>
          </reference>
        </references>
      </pivotArea>
    </format>
    <format dxfId="390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5"/>
          </reference>
          <reference field="5" count="2">
            <x v="0"/>
            <x v="231"/>
          </reference>
        </references>
      </pivotArea>
    </format>
    <format dxfId="3899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6"/>
          </reference>
          <reference field="5" count="2">
            <x v="0"/>
            <x v="241"/>
          </reference>
        </references>
      </pivotArea>
    </format>
    <format dxfId="3898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7"/>
          </reference>
          <reference field="5" count="2">
            <x v="0"/>
            <x v="254"/>
          </reference>
        </references>
      </pivotArea>
    </format>
    <format dxfId="3897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8"/>
          </reference>
          <reference field="5" count="2">
            <x v="0"/>
            <x v="241"/>
          </reference>
        </references>
      </pivotArea>
    </format>
    <format dxfId="3896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3895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0"/>
          </reference>
          <reference field="5" count="1">
            <x v="265"/>
          </reference>
        </references>
      </pivotArea>
    </format>
    <format dxfId="3894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1"/>
          </reference>
          <reference field="5" count="2">
            <x v="0"/>
            <x v="261"/>
          </reference>
        </references>
      </pivotArea>
    </format>
    <format dxfId="3893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2"/>
          </reference>
          <reference field="5" count="2">
            <x v="0"/>
            <x v="240"/>
          </reference>
        </references>
      </pivotArea>
    </format>
    <format dxfId="3892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3"/>
          </reference>
          <reference field="5" count="2">
            <x v="0"/>
            <x v="250"/>
          </reference>
        </references>
      </pivotArea>
    </format>
    <format dxfId="3891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4"/>
          </reference>
          <reference field="5" count="1">
            <x v="246"/>
          </reference>
        </references>
      </pivotArea>
    </format>
    <format dxfId="389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5"/>
          </reference>
          <reference field="5" count="2">
            <x v="0"/>
            <x v="264"/>
          </reference>
        </references>
      </pivotArea>
    </format>
    <format dxfId="3889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7"/>
          </reference>
          <reference field="5" count="1">
            <x v="0"/>
          </reference>
        </references>
      </pivotArea>
    </format>
    <format dxfId="3888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8"/>
          </reference>
          <reference field="5" count="1">
            <x v="258"/>
          </reference>
        </references>
      </pivotArea>
    </format>
    <format dxfId="3887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3"/>
          </reference>
          <reference field="5" count="1">
            <x v="238"/>
          </reference>
        </references>
      </pivotArea>
    </format>
    <format dxfId="3886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4"/>
          </reference>
          <reference field="5" count="1">
            <x v="134"/>
          </reference>
        </references>
      </pivotArea>
    </format>
    <format dxfId="3885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5"/>
          </reference>
          <reference field="5" count="2">
            <x v="0"/>
            <x v="140"/>
          </reference>
        </references>
      </pivotArea>
    </format>
    <format dxfId="3884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6"/>
          </reference>
          <reference field="5" count="2">
            <x v="0"/>
            <x v="176"/>
          </reference>
        </references>
      </pivotArea>
    </format>
    <format dxfId="3883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7"/>
          </reference>
          <reference field="5" count="2">
            <x v="0"/>
            <x v="184"/>
          </reference>
        </references>
      </pivotArea>
    </format>
    <format dxfId="3882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8"/>
          </reference>
          <reference field="5" count="2">
            <x v="0"/>
            <x v="173"/>
          </reference>
        </references>
      </pivotArea>
    </format>
    <format dxfId="3881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3880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0"/>
          </reference>
          <reference field="5" count="1">
            <x v="171"/>
          </reference>
        </references>
      </pivotArea>
    </format>
    <format dxfId="3879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1"/>
          </reference>
          <reference field="5" count="2">
            <x v="0"/>
            <x v="248"/>
          </reference>
        </references>
      </pivotArea>
    </format>
    <format dxfId="3878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2"/>
          </reference>
          <reference field="5" count="2">
            <x v="0"/>
            <x v="153"/>
          </reference>
        </references>
      </pivotArea>
    </format>
    <format dxfId="3877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3"/>
          </reference>
          <reference field="5" count="2">
            <x v="0"/>
            <x v="266"/>
          </reference>
        </references>
      </pivotArea>
    </format>
    <format dxfId="3876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5"/>
          </reference>
          <reference field="5" count="2">
            <x v="0"/>
            <x v="439"/>
          </reference>
        </references>
      </pivotArea>
    </format>
    <format dxfId="3875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"/>
          </reference>
          <reference field="5" count="2">
            <x v="0"/>
            <x v="479"/>
          </reference>
        </references>
      </pivotArea>
    </format>
    <format dxfId="3874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"/>
          </reference>
          <reference field="5" count="2">
            <x v="0"/>
            <x v="410"/>
          </reference>
        </references>
      </pivotArea>
    </format>
    <format dxfId="3873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3"/>
          </reference>
          <reference field="5" count="2">
            <x v="0"/>
            <x v="359"/>
          </reference>
        </references>
      </pivotArea>
    </format>
    <format dxfId="3872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4"/>
          </reference>
          <reference field="5" count="2">
            <x v="0"/>
            <x v="422"/>
          </reference>
        </references>
      </pivotArea>
    </format>
    <format dxfId="3871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5"/>
          </reference>
          <reference field="5" count="2">
            <x v="0"/>
            <x v="408"/>
          </reference>
        </references>
      </pivotArea>
    </format>
    <format dxfId="3870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6"/>
          </reference>
          <reference field="5" count="2">
            <x v="0"/>
            <x v="432"/>
          </reference>
        </references>
      </pivotArea>
    </format>
    <format dxfId="3869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7"/>
          </reference>
          <reference field="5" count="2">
            <x v="0"/>
            <x v="427"/>
          </reference>
        </references>
      </pivotArea>
    </format>
    <format dxfId="3868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4"/>
          </reference>
          <reference field="5" count="2">
            <x v="0"/>
            <x v="423"/>
          </reference>
        </references>
      </pivotArea>
    </format>
    <format dxfId="3867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5"/>
          </reference>
          <reference field="5" count="2">
            <x v="0"/>
            <x v="463"/>
          </reference>
        </references>
      </pivotArea>
    </format>
    <format dxfId="3866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6"/>
          </reference>
          <reference field="5" count="2">
            <x v="0"/>
            <x v="439"/>
          </reference>
        </references>
      </pivotArea>
    </format>
    <format dxfId="3865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7"/>
          </reference>
          <reference field="5" count="2">
            <x v="0"/>
            <x v="446"/>
          </reference>
        </references>
      </pivotArea>
    </format>
    <format dxfId="3864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8"/>
          </reference>
          <reference field="5" count="2">
            <x v="0"/>
            <x v="419"/>
          </reference>
        </references>
      </pivotArea>
    </format>
    <format dxfId="3863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9"/>
          </reference>
          <reference field="5" count="2">
            <x v="0"/>
            <x v="409"/>
          </reference>
        </references>
      </pivotArea>
    </format>
    <format dxfId="3862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0"/>
          </reference>
          <reference field="5" count="2">
            <x v="0"/>
            <x v="418"/>
          </reference>
        </references>
      </pivotArea>
    </format>
    <format dxfId="3861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1"/>
          </reference>
          <reference field="5" count="2">
            <x v="0"/>
            <x v="424"/>
          </reference>
        </references>
      </pivotArea>
    </format>
    <format dxfId="3860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2"/>
          </reference>
          <reference field="5" count="2">
            <x v="0"/>
            <x v="107"/>
          </reference>
        </references>
      </pivotArea>
    </format>
    <format dxfId="3859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4"/>
          </reference>
          <reference field="5" count="2">
            <x v="0"/>
            <x v="509"/>
          </reference>
        </references>
      </pivotArea>
    </format>
    <format dxfId="3858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5"/>
          </reference>
          <reference field="5" count="2">
            <x v="0"/>
            <x v="464"/>
          </reference>
        </references>
      </pivotArea>
    </format>
    <format dxfId="3857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7"/>
          </reference>
          <reference field="5" count="2">
            <x v="0"/>
            <x v="378"/>
          </reference>
        </references>
      </pivotArea>
    </format>
    <format dxfId="3856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8"/>
          </reference>
          <reference field="5" count="2">
            <x v="0"/>
            <x v="417"/>
          </reference>
        </references>
      </pivotArea>
    </format>
    <format dxfId="3855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"/>
          </reference>
          <reference field="5" count="1">
            <x v="465"/>
          </reference>
        </references>
      </pivotArea>
    </format>
    <format dxfId="3854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3"/>
          </reference>
          <reference field="5" count="2">
            <x v="0"/>
            <x v="426"/>
          </reference>
        </references>
      </pivotArea>
    </format>
    <format dxfId="3853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4"/>
          </reference>
          <reference field="5" count="2">
            <x v="0"/>
            <x v="424"/>
          </reference>
        </references>
      </pivotArea>
    </format>
    <format dxfId="3852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5"/>
          </reference>
          <reference field="5" count="2">
            <x v="0"/>
            <x v="481"/>
          </reference>
        </references>
      </pivotArea>
    </format>
    <format dxfId="3851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6"/>
          </reference>
          <reference field="5" count="2">
            <x v="0"/>
            <x v="427"/>
          </reference>
        </references>
      </pivotArea>
    </format>
    <format dxfId="3850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7"/>
          </reference>
          <reference field="5" count="2">
            <x v="0"/>
            <x v="469"/>
          </reference>
        </references>
      </pivotArea>
    </format>
    <format dxfId="3849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8"/>
          </reference>
          <reference field="5" count="2">
            <x v="0"/>
            <x v="450"/>
          </reference>
        </references>
      </pivotArea>
    </format>
    <format dxfId="3848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9"/>
          </reference>
          <reference field="5" count="2">
            <x v="0"/>
            <x v="436"/>
          </reference>
        </references>
      </pivotArea>
    </format>
    <format dxfId="3847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0"/>
          </reference>
          <reference field="5" count="2">
            <x v="0"/>
            <x v="478"/>
          </reference>
        </references>
      </pivotArea>
    </format>
    <format dxfId="3846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1"/>
          </reference>
          <reference field="5" count="2">
            <x v="0"/>
            <x v="445"/>
          </reference>
        </references>
      </pivotArea>
    </format>
    <format dxfId="3845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2"/>
          </reference>
          <reference field="5" count="2">
            <x v="0"/>
            <x v="460"/>
          </reference>
        </references>
      </pivotArea>
    </format>
    <format dxfId="3844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3"/>
          </reference>
          <reference field="5" count="2">
            <x v="0"/>
            <x v="463"/>
          </reference>
        </references>
      </pivotArea>
    </format>
    <format dxfId="3843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4"/>
          </reference>
          <reference field="5" count="2">
            <x v="0"/>
            <x v="444"/>
          </reference>
        </references>
      </pivotArea>
    </format>
    <format dxfId="3842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7"/>
          </reference>
          <reference field="5" count="2">
            <x v="0"/>
            <x v="426"/>
          </reference>
        </references>
      </pivotArea>
    </format>
    <format dxfId="3841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9"/>
          </reference>
          <reference field="5" count="2">
            <x v="0"/>
            <x v="430"/>
          </reference>
        </references>
      </pivotArea>
    </format>
    <format dxfId="3840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0"/>
          </reference>
          <reference field="5" count="2">
            <x v="0"/>
            <x v="421"/>
          </reference>
        </references>
      </pivotArea>
    </format>
    <format dxfId="3839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1"/>
          </reference>
          <reference field="5" count="2">
            <x v="0"/>
            <x v="435"/>
          </reference>
        </references>
      </pivotArea>
    </format>
    <format dxfId="3838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2"/>
          </reference>
          <reference field="5" count="2">
            <x v="0"/>
            <x v="484"/>
          </reference>
        </references>
      </pivotArea>
    </format>
    <format dxfId="3837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4"/>
          </reference>
          <reference field="5" count="2">
            <x v="0"/>
            <x v="424"/>
          </reference>
        </references>
      </pivotArea>
    </format>
    <format dxfId="3836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5"/>
          </reference>
          <reference field="5" count="2">
            <x v="0"/>
            <x v="222"/>
          </reference>
        </references>
      </pivotArea>
    </format>
    <format dxfId="3835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"/>
          </reference>
          <reference field="5" count="2">
            <x v="0"/>
            <x v="331"/>
          </reference>
        </references>
      </pivotArea>
    </format>
    <format dxfId="3834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4"/>
          </reference>
          <reference field="5" count="2">
            <x v="0"/>
            <x v="393"/>
          </reference>
        </references>
      </pivotArea>
    </format>
    <format dxfId="3833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5"/>
          </reference>
          <reference field="5" count="2">
            <x v="0"/>
            <x v="386"/>
          </reference>
        </references>
      </pivotArea>
    </format>
    <format dxfId="3832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6"/>
          </reference>
          <reference field="5" count="2">
            <x v="0"/>
            <x v="432"/>
          </reference>
        </references>
      </pivotArea>
    </format>
    <format dxfId="3831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7"/>
          </reference>
          <reference field="5" count="2">
            <x v="0"/>
            <x v="438"/>
          </reference>
        </references>
      </pivotArea>
    </format>
    <format dxfId="3830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9"/>
          </reference>
          <reference field="5" count="2">
            <x v="0"/>
            <x v="452"/>
          </reference>
        </references>
      </pivotArea>
    </format>
    <format dxfId="3829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0"/>
          </reference>
          <reference field="5" count="2">
            <x v="0"/>
            <x v="379"/>
          </reference>
        </references>
      </pivotArea>
    </format>
    <format dxfId="3828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1"/>
          </reference>
          <reference field="5" count="2">
            <x v="0"/>
            <x v="420"/>
          </reference>
        </references>
      </pivotArea>
    </format>
    <format dxfId="3827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2"/>
          </reference>
          <reference field="5" count="2">
            <x v="0"/>
            <x v="400"/>
          </reference>
        </references>
      </pivotArea>
    </format>
    <format dxfId="3826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3"/>
          </reference>
          <reference field="5" count="2">
            <x v="0"/>
            <x v="436"/>
          </reference>
        </references>
      </pivotArea>
    </format>
    <format dxfId="3825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4"/>
          </reference>
          <reference field="5" count="2">
            <x v="0"/>
            <x v="400"/>
          </reference>
        </references>
      </pivotArea>
    </format>
    <format dxfId="3824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5"/>
          </reference>
          <reference field="5" count="2">
            <x v="0"/>
            <x v="373"/>
          </reference>
        </references>
      </pivotArea>
    </format>
    <format dxfId="3823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7"/>
          </reference>
          <reference field="5" count="2">
            <x v="0"/>
            <x v="396"/>
          </reference>
        </references>
      </pivotArea>
    </format>
    <format dxfId="3822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8"/>
          </reference>
          <reference field="5" count="2">
            <x v="0"/>
            <x v="347"/>
          </reference>
        </references>
      </pivotArea>
    </format>
    <format dxfId="3821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9"/>
          </reference>
          <reference field="5" count="2">
            <x v="0"/>
            <x v="358"/>
          </reference>
        </references>
      </pivotArea>
    </format>
    <format dxfId="3820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0"/>
          </reference>
          <reference field="5" count="2">
            <x v="0"/>
            <x v="371"/>
          </reference>
        </references>
      </pivotArea>
    </format>
    <format dxfId="3819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1"/>
          </reference>
          <reference field="5" count="2">
            <x v="0"/>
            <x v="426"/>
          </reference>
        </references>
      </pivotArea>
    </format>
    <format dxfId="3818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2"/>
          </reference>
          <reference field="5" count="2">
            <x v="0"/>
            <x v="500"/>
          </reference>
        </references>
      </pivotArea>
    </format>
    <format dxfId="3817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6"/>
          </reference>
          <reference field="5" count="2">
            <x v="0"/>
            <x v="338"/>
          </reference>
        </references>
      </pivotArea>
    </format>
    <format dxfId="3816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7"/>
          </reference>
          <reference field="5" count="2">
            <x v="0"/>
            <x v="375"/>
          </reference>
        </references>
      </pivotArea>
    </format>
    <format dxfId="3815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8"/>
          </reference>
          <reference field="5" count="2">
            <x v="0"/>
            <x v="378"/>
          </reference>
        </references>
      </pivotArea>
    </format>
    <format dxfId="3814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0"/>
          </reference>
          <reference field="5" count="2">
            <x v="0"/>
            <x v="344"/>
          </reference>
        </references>
      </pivotArea>
    </format>
    <format dxfId="3813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1"/>
          </reference>
          <reference field="5" count="2">
            <x v="0"/>
            <x v="327"/>
          </reference>
        </references>
      </pivotArea>
    </format>
    <format dxfId="3812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"/>
          </reference>
          <reference field="5" count="2">
            <x v="0"/>
            <x v="320"/>
          </reference>
        </references>
      </pivotArea>
    </format>
    <format dxfId="3811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3"/>
          </reference>
          <reference field="5" count="2">
            <x v="0"/>
            <x v="318"/>
          </reference>
        </references>
      </pivotArea>
    </format>
    <format dxfId="3810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6"/>
          </reference>
          <reference field="5" count="2">
            <x v="0"/>
            <x v="325"/>
          </reference>
        </references>
      </pivotArea>
    </format>
    <format dxfId="3809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7"/>
          </reference>
          <reference field="5" count="1">
            <x v="300"/>
          </reference>
        </references>
      </pivotArea>
    </format>
    <format dxfId="3808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4"/>
          </reference>
          <reference field="5" count="2">
            <x v="23"/>
            <x v="511"/>
          </reference>
        </references>
      </pivotArea>
    </format>
    <format dxfId="3807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6"/>
          </reference>
          <reference field="5" count="2">
            <x v="95"/>
            <x v="515"/>
          </reference>
        </references>
      </pivotArea>
    </format>
    <format dxfId="3806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7"/>
          </reference>
          <reference field="5" count="1">
            <x v="79"/>
          </reference>
        </references>
      </pivotArea>
    </format>
    <format dxfId="3805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8"/>
          </reference>
          <reference field="5" count="3">
            <x v="0"/>
            <x v="78"/>
            <x v="512"/>
          </reference>
        </references>
      </pivotArea>
    </format>
    <format dxfId="3804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0"/>
          </reference>
          <reference field="5" count="1">
            <x v="169"/>
          </reference>
        </references>
      </pivotArea>
    </format>
    <format dxfId="3803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1"/>
          </reference>
          <reference field="5" count="1">
            <x v="216"/>
          </reference>
        </references>
      </pivotArea>
    </format>
    <format dxfId="3802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2"/>
          </reference>
          <reference field="5" count="1">
            <x v="91"/>
          </reference>
        </references>
      </pivotArea>
    </format>
    <format dxfId="3801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3"/>
          </reference>
          <reference field="5" count="1">
            <x v="107"/>
          </reference>
        </references>
      </pivotArea>
    </format>
    <format dxfId="3800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4"/>
          </reference>
          <reference field="5" count="1">
            <x v="24"/>
          </reference>
        </references>
      </pivotArea>
    </format>
    <format dxfId="3799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5"/>
          </reference>
          <reference field="5" count="1">
            <x v="107"/>
          </reference>
        </references>
      </pivotArea>
    </format>
    <format dxfId="3798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6"/>
          </reference>
          <reference field="5" count="1">
            <x v="133"/>
          </reference>
        </references>
      </pivotArea>
    </format>
    <format dxfId="3797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7"/>
          </reference>
          <reference field="5" count="1">
            <x v="181"/>
          </reference>
        </references>
      </pivotArea>
    </format>
    <format dxfId="3796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8"/>
          </reference>
          <reference field="5" count="1">
            <x v="317"/>
          </reference>
        </references>
      </pivotArea>
    </format>
    <format dxfId="3795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9"/>
          </reference>
          <reference field="5" count="1">
            <x v="238"/>
          </reference>
        </references>
      </pivotArea>
    </format>
    <format dxfId="3794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0"/>
          </reference>
          <reference field="5" count="1">
            <x v="162"/>
          </reference>
        </references>
      </pivotArea>
    </format>
    <format dxfId="3793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1"/>
          </reference>
          <reference field="5" count="1">
            <x v="48"/>
          </reference>
        </references>
      </pivotArea>
    </format>
    <format dxfId="3792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2"/>
          </reference>
          <reference field="5" count="1">
            <x v="26"/>
          </reference>
        </references>
      </pivotArea>
    </format>
    <format dxfId="3791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3"/>
          </reference>
          <reference field="5" count="1">
            <x v="409"/>
          </reference>
        </references>
      </pivotArea>
    </format>
    <format dxfId="3790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3789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"/>
          </reference>
          <reference field="5" count="2">
            <x v="77"/>
            <x v="513"/>
          </reference>
        </references>
      </pivotArea>
    </format>
    <format dxfId="3788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"/>
          </reference>
          <reference field="5" count="2">
            <x v="0"/>
            <x v="321"/>
          </reference>
        </references>
      </pivotArea>
    </format>
    <format dxfId="3787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3"/>
          </reference>
          <reference field="5" count="2">
            <x v="68"/>
            <x v="206"/>
          </reference>
        </references>
      </pivotArea>
    </format>
    <format dxfId="3786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5"/>
          </reference>
          <reference field="5" count="2">
            <x v="70"/>
            <x v="520"/>
          </reference>
        </references>
      </pivotArea>
    </format>
    <format dxfId="3785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6"/>
          </reference>
          <reference field="5" count="1">
            <x v="62"/>
          </reference>
        </references>
      </pivotArea>
    </format>
    <format dxfId="3784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7"/>
          </reference>
          <reference field="5" count="1">
            <x v="0"/>
          </reference>
        </references>
      </pivotArea>
    </format>
    <format dxfId="3783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8"/>
          </reference>
          <reference field="5" count="2">
            <x v="61"/>
            <x v="513"/>
          </reference>
        </references>
      </pivotArea>
    </format>
    <format dxfId="3782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9"/>
          </reference>
          <reference field="5" count="2">
            <x v="0"/>
            <x v="240"/>
          </reference>
        </references>
      </pivotArea>
    </format>
    <format dxfId="3781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0"/>
          </reference>
          <reference field="5" count="2">
            <x v="63"/>
            <x v="520"/>
          </reference>
        </references>
      </pivotArea>
    </format>
    <format dxfId="3780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1"/>
          </reference>
          <reference field="5" count="2">
            <x v="64"/>
            <x v="518"/>
          </reference>
        </references>
      </pivotArea>
    </format>
    <format dxfId="3779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2"/>
          </reference>
          <reference field="5" count="2">
            <x v="65"/>
            <x v="519"/>
          </reference>
        </references>
      </pivotArea>
    </format>
    <format dxfId="3778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3"/>
          </reference>
          <reference field="5" count="1">
            <x v="53"/>
          </reference>
        </references>
      </pivotArea>
    </format>
    <format dxfId="3777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4"/>
          </reference>
          <reference field="5" count="2">
            <x v="0"/>
            <x v="72"/>
          </reference>
        </references>
      </pivotArea>
    </format>
    <format dxfId="3776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5"/>
          </reference>
          <reference field="5" count="3">
            <x v="0"/>
            <x v="77"/>
            <x v="313"/>
          </reference>
        </references>
      </pivotArea>
    </format>
    <format dxfId="3775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7"/>
          </reference>
          <reference field="5" count="3">
            <x v="0"/>
            <x v="75"/>
            <x v="517"/>
          </reference>
        </references>
      </pivotArea>
    </format>
    <format dxfId="3774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0"/>
          </reference>
          <reference field="5" count="2">
            <x v="82"/>
            <x v="518"/>
          </reference>
        </references>
      </pivotArea>
    </format>
    <format dxfId="3773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1"/>
          </reference>
          <reference field="5" count="1">
            <x v="79"/>
          </reference>
        </references>
      </pivotArea>
    </format>
    <format dxfId="3772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2"/>
          </reference>
          <reference field="5" count="2">
            <x v="0"/>
            <x v="74"/>
          </reference>
        </references>
      </pivotArea>
    </format>
    <format dxfId="3771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3"/>
          </reference>
          <reference field="5" count="3">
            <x v="0"/>
            <x v="59"/>
            <x v="510"/>
          </reference>
        </references>
      </pivotArea>
    </format>
    <format dxfId="3770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4"/>
          </reference>
          <reference field="5" count="1">
            <x v="69"/>
          </reference>
        </references>
      </pivotArea>
    </format>
    <format dxfId="3769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6"/>
          </reference>
          <reference field="5" count="3">
            <x v="0"/>
            <x v="59"/>
            <x v="519"/>
          </reference>
        </references>
      </pivotArea>
    </format>
    <format dxfId="3768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7"/>
          </reference>
          <reference field="5" count="1">
            <x v="517"/>
          </reference>
        </references>
      </pivotArea>
    </format>
    <format dxfId="3767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8"/>
          </reference>
          <reference field="5" count="1">
            <x v="71"/>
          </reference>
        </references>
      </pivotArea>
    </format>
    <format dxfId="3766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0"/>
          </reference>
          <reference field="5" count="2">
            <x v="0"/>
            <x v="138"/>
          </reference>
        </references>
      </pivotArea>
    </format>
    <format dxfId="3765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"/>
          </reference>
          <reference field="5" count="1">
            <x v="0"/>
          </reference>
        </references>
      </pivotArea>
    </format>
    <format dxfId="3764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6"/>
          </reference>
          <reference field="5" count="1">
            <x v="173"/>
          </reference>
        </references>
      </pivotArea>
    </format>
    <format dxfId="3763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7"/>
          </reference>
          <reference field="5" count="2">
            <x v="0"/>
            <x v="139"/>
          </reference>
        </references>
      </pivotArea>
    </format>
    <format dxfId="3762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8"/>
          </reference>
          <reference field="5" count="2">
            <x v="0"/>
            <x v="129"/>
          </reference>
        </references>
      </pivotArea>
    </format>
    <format dxfId="3761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9"/>
          </reference>
          <reference field="5" count="2">
            <x v="0"/>
            <x v="132"/>
          </reference>
        </references>
      </pivotArea>
    </format>
    <format dxfId="3760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0"/>
          </reference>
          <reference field="5" count="2">
            <x v="0"/>
            <x v="134"/>
          </reference>
        </references>
      </pivotArea>
    </format>
    <format dxfId="3759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1"/>
          </reference>
          <reference field="5" count="2">
            <x v="0"/>
            <x v="140"/>
          </reference>
        </references>
      </pivotArea>
    </format>
    <format dxfId="3758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2"/>
          </reference>
          <reference field="5" count="2">
            <x v="0"/>
            <x v="131"/>
          </reference>
        </references>
      </pivotArea>
    </format>
    <format dxfId="3757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3"/>
          </reference>
          <reference field="5" count="2">
            <x v="0"/>
            <x v="156"/>
          </reference>
        </references>
      </pivotArea>
    </format>
    <format dxfId="3756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4"/>
          </reference>
          <reference field="5" count="2">
            <x v="0"/>
            <x v="141"/>
          </reference>
        </references>
      </pivotArea>
    </format>
    <format dxfId="3755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5"/>
          </reference>
          <reference field="5" count="2">
            <x v="0"/>
            <x v="131"/>
          </reference>
        </references>
      </pivotArea>
    </format>
    <format dxfId="3754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6"/>
          </reference>
          <reference field="5" count="2">
            <x v="0"/>
            <x v="144"/>
          </reference>
        </references>
      </pivotArea>
    </format>
    <format dxfId="3753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7"/>
          </reference>
          <reference field="5" count="2">
            <x v="0"/>
            <x v="148"/>
          </reference>
        </references>
      </pivotArea>
    </format>
    <format dxfId="3752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8"/>
          </reference>
          <reference field="5" count="2">
            <x v="0"/>
            <x v="136"/>
          </reference>
        </references>
      </pivotArea>
    </format>
    <format dxfId="3751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9"/>
          </reference>
          <reference field="5" count="2">
            <x v="0"/>
            <x v="140"/>
          </reference>
        </references>
      </pivotArea>
    </format>
    <format dxfId="3750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0"/>
          </reference>
          <reference field="5" count="2">
            <x v="0"/>
            <x v="134"/>
          </reference>
        </references>
      </pivotArea>
    </format>
    <format dxfId="3749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1"/>
          </reference>
          <reference field="5" count="2">
            <x v="0"/>
            <x v="94"/>
          </reference>
        </references>
      </pivotArea>
    </format>
    <format dxfId="3748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2"/>
          </reference>
          <reference field="5" count="2">
            <x v="0"/>
            <x v="83"/>
          </reference>
        </references>
      </pivotArea>
    </format>
    <format dxfId="3747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3"/>
          </reference>
          <reference field="5" count="2">
            <x v="0"/>
            <x v="133"/>
          </reference>
        </references>
      </pivotArea>
    </format>
    <format dxfId="3746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4"/>
          </reference>
          <reference field="5" count="1">
            <x v="129"/>
          </reference>
        </references>
      </pivotArea>
    </format>
    <format dxfId="3745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5"/>
          </reference>
          <reference field="5" count="2">
            <x v="0"/>
            <x v="133"/>
          </reference>
        </references>
      </pivotArea>
    </format>
    <format dxfId="3744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7"/>
          </reference>
          <reference field="5" count="2">
            <x v="0"/>
            <x v="136"/>
          </reference>
        </references>
      </pivotArea>
    </format>
    <format dxfId="3743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8"/>
          </reference>
          <reference field="5" count="2">
            <x v="0"/>
            <x v="143"/>
          </reference>
        </references>
      </pivotArea>
    </format>
    <format dxfId="3742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0"/>
          </reference>
          <reference field="5" count="2">
            <x v="0"/>
            <x v="129"/>
          </reference>
        </references>
      </pivotArea>
    </format>
    <format dxfId="3741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"/>
          </reference>
          <reference field="5" count="2">
            <x v="0"/>
            <x v="130"/>
          </reference>
        </references>
      </pivotArea>
    </format>
    <format dxfId="3740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"/>
          </reference>
          <reference field="5" count="2">
            <x v="0"/>
            <x v="136"/>
          </reference>
        </references>
      </pivotArea>
    </format>
    <format dxfId="3739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3"/>
          </reference>
          <reference field="5" count="2">
            <x v="0"/>
            <x v="132"/>
          </reference>
        </references>
      </pivotArea>
    </format>
    <format dxfId="3738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4"/>
          </reference>
          <reference field="5" count="2">
            <x v="0"/>
            <x v="123"/>
          </reference>
        </references>
      </pivotArea>
    </format>
    <format dxfId="3737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5"/>
          </reference>
          <reference field="5" count="2">
            <x v="0"/>
            <x v="124"/>
          </reference>
        </references>
      </pivotArea>
    </format>
    <format dxfId="3736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6"/>
          </reference>
          <reference field="5" count="2">
            <x v="0"/>
            <x v="132"/>
          </reference>
        </references>
      </pivotArea>
    </format>
    <format dxfId="3735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7"/>
          </reference>
          <reference field="5" count="2">
            <x v="0"/>
            <x v="123"/>
          </reference>
        </references>
      </pivotArea>
    </format>
    <format dxfId="3734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8"/>
          </reference>
          <reference field="5" count="2">
            <x v="0"/>
            <x v="141"/>
          </reference>
        </references>
      </pivotArea>
    </format>
    <format dxfId="3733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9"/>
          </reference>
          <reference field="5" count="2">
            <x v="0"/>
            <x v="130"/>
          </reference>
        </references>
      </pivotArea>
    </format>
    <format dxfId="3732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0"/>
          </reference>
          <reference field="5" count="2">
            <x v="0"/>
            <x v="131"/>
          </reference>
        </references>
      </pivotArea>
    </format>
    <format dxfId="3731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1"/>
          </reference>
          <reference field="5" count="2">
            <x v="0"/>
            <x v="134"/>
          </reference>
        </references>
      </pivotArea>
    </format>
    <format dxfId="3730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2"/>
          </reference>
          <reference field="5" count="2">
            <x v="0"/>
            <x v="138"/>
          </reference>
        </references>
      </pivotArea>
    </format>
    <format dxfId="3729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3"/>
          </reference>
          <reference field="5" count="2">
            <x v="0"/>
            <x v="127"/>
          </reference>
        </references>
      </pivotArea>
    </format>
    <format dxfId="3728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4"/>
          </reference>
          <reference field="5" count="2">
            <x v="0"/>
            <x v="131"/>
          </reference>
        </references>
      </pivotArea>
    </format>
    <format dxfId="3727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5"/>
          </reference>
          <reference field="5" count="2">
            <x v="0"/>
            <x v="133"/>
          </reference>
        </references>
      </pivotArea>
    </format>
    <format dxfId="3726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6"/>
          </reference>
          <reference field="5" count="2">
            <x v="0"/>
            <x v="140"/>
          </reference>
        </references>
      </pivotArea>
    </format>
    <format dxfId="3725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7"/>
          </reference>
          <reference field="5" count="2">
            <x v="0"/>
            <x v="132"/>
          </reference>
        </references>
      </pivotArea>
    </format>
    <format dxfId="3724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8"/>
          </reference>
          <reference field="5" count="2">
            <x v="0"/>
            <x v="138"/>
          </reference>
        </references>
      </pivotArea>
    </format>
    <format dxfId="3723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9"/>
          </reference>
          <reference field="5" count="2">
            <x v="0"/>
            <x v="128"/>
          </reference>
        </references>
      </pivotArea>
    </format>
    <format dxfId="3722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0"/>
          </reference>
          <reference field="5" count="2">
            <x v="0"/>
            <x v="134"/>
          </reference>
        </references>
      </pivotArea>
    </format>
    <format dxfId="3721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1"/>
          </reference>
          <reference field="5" count="2">
            <x v="0"/>
            <x v="135"/>
          </reference>
        </references>
      </pivotArea>
    </format>
    <format dxfId="3720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2"/>
          </reference>
          <reference field="5" count="2">
            <x v="0"/>
            <x v="58"/>
          </reference>
        </references>
      </pivotArea>
    </format>
    <format dxfId="3719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3"/>
          </reference>
          <reference field="5" count="2">
            <x v="0"/>
            <x v="125"/>
          </reference>
        </references>
      </pivotArea>
    </format>
    <format dxfId="3718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4"/>
          </reference>
          <reference field="5" count="1">
            <x v="127"/>
          </reference>
        </references>
      </pivotArea>
    </format>
    <format dxfId="3717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5"/>
          </reference>
          <reference field="5" count="2">
            <x v="0"/>
            <x v="134"/>
          </reference>
        </references>
      </pivotArea>
    </format>
    <format dxfId="3716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7"/>
          </reference>
          <reference field="5" count="2">
            <x v="0"/>
            <x v="128"/>
          </reference>
        </references>
      </pivotArea>
    </format>
    <format dxfId="3715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8"/>
          </reference>
          <reference field="5" count="2">
            <x v="0"/>
            <x v="127"/>
          </reference>
        </references>
      </pivotArea>
    </format>
    <format dxfId="3714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0"/>
          </reference>
          <reference field="5" count="2">
            <x v="0"/>
            <x v="243"/>
          </reference>
        </references>
      </pivotArea>
    </format>
    <format dxfId="3713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"/>
          </reference>
          <reference field="5" count="2">
            <x v="0"/>
            <x v="261"/>
          </reference>
        </references>
      </pivotArea>
    </format>
    <format dxfId="3712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"/>
          </reference>
          <reference field="5" count="2">
            <x v="0"/>
            <x v="263"/>
          </reference>
        </references>
      </pivotArea>
    </format>
    <format dxfId="3711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3"/>
          </reference>
          <reference field="5" count="2">
            <x v="0"/>
            <x v="259"/>
          </reference>
        </references>
      </pivotArea>
    </format>
    <format dxfId="3710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709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5"/>
          </reference>
          <reference field="5" count="1">
            <x v="218"/>
          </reference>
        </references>
      </pivotArea>
    </format>
    <format dxfId="3708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6"/>
          </reference>
          <reference field="5" count="2">
            <x v="0"/>
            <x v="105"/>
          </reference>
        </references>
      </pivotArea>
    </format>
    <format dxfId="3707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7"/>
          </reference>
          <reference field="5" count="2">
            <x v="0"/>
            <x v="223"/>
          </reference>
        </references>
      </pivotArea>
    </format>
    <format dxfId="3706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8"/>
          </reference>
          <reference field="5" count="2">
            <x v="0"/>
            <x v="307"/>
          </reference>
        </references>
      </pivotArea>
    </format>
    <format dxfId="3705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9"/>
          </reference>
          <reference field="5" count="2">
            <x v="0"/>
            <x v="251"/>
          </reference>
        </references>
      </pivotArea>
    </format>
    <format dxfId="3704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0"/>
          </reference>
          <reference field="5" count="1">
            <x v="0"/>
          </reference>
        </references>
      </pivotArea>
    </format>
    <format dxfId="3703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3"/>
          </reference>
          <reference field="5" count="1">
            <x v="231"/>
          </reference>
        </references>
      </pivotArea>
    </format>
    <format dxfId="3702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4"/>
          </reference>
          <reference field="5" count="2">
            <x v="0"/>
            <x v="250"/>
          </reference>
        </references>
      </pivotArea>
    </format>
    <format dxfId="3701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5"/>
          </reference>
          <reference field="5" count="2">
            <x v="0"/>
            <x v="271"/>
          </reference>
        </references>
      </pivotArea>
    </format>
    <format dxfId="3700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6"/>
          </reference>
          <reference field="5" count="2">
            <x v="0"/>
            <x v="368"/>
          </reference>
        </references>
      </pivotArea>
    </format>
    <format dxfId="3699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8"/>
          </reference>
          <reference field="5" count="2">
            <x v="0"/>
            <x v="392"/>
          </reference>
        </references>
      </pivotArea>
    </format>
    <format dxfId="3698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0"/>
          </reference>
          <reference field="5" count="2">
            <x v="0"/>
            <x v="404"/>
          </reference>
        </references>
      </pivotArea>
    </format>
    <format dxfId="3697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1"/>
          </reference>
          <reference field="5" count="2">
            <x v="0"/>
            <x v="421"/>
          </reference>
        </references>
      </pivotArea>
    </format>
    <format dxfId="3696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2"/>
          </reference>
          <reference field="5" count="2">
            <x v="0"/>
            <x v="470"/>
          </reference>
        </references>
      </pivotArea>
    </format>
    <format dxfId="3695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3"/>
          </reference>
          <reference field="5" count="1">
            <x v="16"/>
          </reference>
        </references>
      </pivotArea>
    </format>
    <format dxfId="3694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4"/>
          </reference>
          <reference field="5" count="1">
            <x v="248"/>
          </reference>
        </references>
      </pivotArea>
    </format>
    <format dxfId="3693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6"/>
          </reference>
          <reference field="5" count="1">
            <x v="98"/>
          </reference>
        </references>
      </pivotArea>
    </format>
    <format dxfId="3692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7"/>
          </reference>
          <reference field="5" count="2">
            <x v="0"/>
            <x v="287"/>
          </reference>
        </references>
      </pivotArea>
    </format>
    <format dxfId="3691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8"/>
          </reference>
          <reference field="5" count="2">
            <x v="0"/>
            <x v="262"/>
          </reference>
        </references>
      </pivotArea>
    </format>
    <format dxfId="3690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0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3689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0"/>
          </reference>
          <reference field="4" count="1" selected="0">
            <x v="1"/>
          </reference>
          <reference field="5" count="1">
            <x v="472"/>
          </reference>
        </references>
      </pivotArea>
    </format>
    <format dxfId="3688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0"/>
          </reference>
          <reference field="5" count="2">
            <x v="0"/>
            <x v="438"/>
          </reference>
        </references>
      </pivotArea>
    </format>
    <format dxfId="3687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"/>
          </reference>
          <reference field="5" count="2">
            <x v="0"/>
            <x v="454"/>
          </reference>
        </references>
      </pivotArea>
    </format>
    <format dxfId="3686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"/>
          </reference>
          <reference field="5" count="2">
            <x v="0"/>
            <x v="372"/>
          </reference>
        </references>
      </pivotArea>
    </format>
    <format dxfId="3685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3"/>
          </reference>
          <reference field="5" count="1">
            <x v="0"/>
          </reference>
        </references>
      </pivotArea>
    </format>
    <format dxfId="3684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9"/>
          </reference>
          <reference field="5" count="1">
            <x v="58"/>
          </reference>
        </references>
      </pivotArea>
    </format>
    <format dxfId="3683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0"/>
          </reference>
          <reference field="5" count="2">
            <x v="0"/>
            <x v="28"/>
          </reference>
        </references>
      </pivotArea>
    </format>
    <format dxfId="3682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1"/>
          </reference>
          <reference field="5" count="2">
            <x v="0"/>
            <x v="134"/>
          </reference>
        </references>
      </pivotArea>
    </format>
    <format dxfId="3681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2"/>
          </reference>
          <reference field="5" count="2">
            <x v="0"/>
            <x v="112"/>
          </reference>
        </references>
      </pivotArea>
    </format>
    <format dxfId="3680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3"/>
          </reference>
          <reference field="5" count="2">
            <x v="0"/>
            <x v="113"/>
          </reference>
        </references>
      </pivotArea>
    </format>
    <format dxfId="3679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4"/>
          </reference>
          <reference field="5" count="2">
            <x v="0"/>
            <x v="96"/>
          </reference>
        </references>
      </pivotArea>
    </format>
    <format dxfId="3678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5"/>
          </reference>
          <reference field="5" count="2">
            <x v="0"/>
            <x v="126"/>
          </reference>
        </references>
      </pivotArea>
    </format>
    <format dxfId="3677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6"/>
          </reference>
          <reference field="5" count="2">
            <x v="0"/>
            <x v="92"/>
          </reference>
        </references>
      </pivotArea>
    </format>
    <format dxfId="3676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8"/>
          </reference>
          <reference field="5" count="2">
            <x v="0"/>
            <x v="131"/>
          </reference>
        </references>
      </pivotArea>
    </format>
    <format dxfId="3675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9"/>
          </reference>
          <reference field="5" count="2">
            <x v="0"/>
            <x v="19"/>
          </reference>
        </references>
      </pivotArea>
    </format>
    <format dxfId="3674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0"/>
          </reference>
          <reference field="5" count="2">
            <x v="0"/>
            <x v="151"/>
          </reference>
        </references>
      </pivotArea>
    </format>
    <format dxfId="3673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1"/>
          </reference>
          <reference field="5" count="2">
            <x v="0"/>
            <x v="414"/>
          </reference>
        </references>
      </pivotArea>
    </format>
    <format dxfId="3672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8"/>
          </reference>
          <reference field="5" count="2">
            <x v="0"/>
            <x v="433"/>
          </reference>
        </references>
      </pivotArea>
    </format>
    <format dxfId="3671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0"/>
          </reference>
          <reference field="5" count="2">
            <x v="0"/>
            <x v="142"/>
          </reference>
        </references>
      </pivotArea>
    </format>
    <format dxfId="3670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"/>
          </reference>
          <reference field="5" count="1">
            <x v="0"/>
          </reference>
        </references>
      </pivotArea>
    </format>
    <format dxfId="3669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5"/>
          </reference>
          <reference field="5" count="1">
            <x v="67"/>
          </reference>
        </references>
      </pivotArea>
    </format>
    <format dxfId="3668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6"/>
          </reference>
          <reference field="5" count="2">
            <x v="0"/>
            <x v="135"/>
          </reference>
        </references>
      </pivotArea>
    </format>
    <format dxfId="3667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7"/>
          </reference>
          <reference field="5" count="2">
            <x v="0"/>
            <x v="154"/>
          </reference>
        </references>
      </pivotArea>
    </format>
    <format dxfId="3666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8"/>
          </reference>
          <reference field="5" count="2">
            <x v="0"/>
            <x v="145"/>
          </reference>
        </references>
      </pivotArea>
    </format>
    <format dxfId="3665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9"/>
          </reference>
          <reference field="5" count="2">
            <x v="0"/>
            <x v="31"/>
          </reference>
        </references>
      </pivotArea>
    </format>
    <format dxfId="3664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0"/>
          </reference>
          <reference field="5" count="2">
            <x v="0"/>
            <x v="134"/>
          </reference>
        </references>
      </pivotArea>
    </format>
    <format dxfId="3663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1"/>
          </reference>
          <reference field="5" count="2">
            <x v="0"/>
            <x v="135"/>
          </reference>
        </references>
      </pivotArea>
    </format>
    <format dxfId="3662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2"/>
          </reference>
          <reference field="5" count="2">
            <x v="0"/>
            <x v="142"/>
          </reference>
        </references>
      </pivotArea>
    </format>
    <format dxfId="3661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3"/>
          </reference>
          <reference field="5" count="2">
            <x v="0"/>
            <x v="134"/>
          </reference>
        </references>
      </pivotArea>
    </format>
    <format dxfId="3660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4"/>
          </reference>
          <reference field="5" count="2">
            <x v="0"/>
            <x v="141"/>
          </reference>
        </references>
      </pivotArea>
    </format>
    <format dxfId="3659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5"/>
          </reference>
          <reference field="5" count="2">
            <x v="0"/>
            <x v="142"/>
          </reference>
        </references>
      </pivotArea>
    </format>
    <format dxfId="3658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6"/>
          </reference>
          <reference field="5" count="2">
            <x v="0"/>
            <x v="148"/>
          </reference>
        </references>
      </pivotArea>
    </format>
    <format dxfId="3657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7"/>
          </reference>
          <reference field="5" count="2">
            <x v="0"/>
            <x v="148"/>
          </reference>
        </references>
      </pivotArea>
    </format>
    <format dxfId="3656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8"/>
          </reference>
          <reference field="5" count="2">
            <x v="0"/>
            <x v="136"/>
          </reference>
        </references>
      </pivotArea>
    </format>
    <format dxfId="3655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9"/>
          </reference>
          <reference field="5" count="2">
            <x v="0"/>
            <x v="155"/>
          </reference>
        </references>
      </pivotArea>
    </format>
    <format dxfId="3654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0"/>
          </reference>
          <reference field="5" count="2">
            <x v="0"/>
            <x v="142"/>
          </reference>
        </references>
      </pivotArea>
    </format>
    <format dxfId="3653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1"/>
          </reference>
          <reference field="5" count="2">
            <x v="0"/>
            <x v="123"/>
          </reference>
        </references>
      </pivotArea>
    </format>
    <format dxfId="3652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2"/>
          </reference>
          <reference field="5" count="2">
            <x v="0"/>
            <x v="133"/>
          </reference>
        </references>
      </pivotArea>
    </format>
    <format dxfId="3651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4"/>
          </reference>
          <reference field="5" count="1">
            <x v="137"/>
          </reference>
        </references>
      </pivotArea>
    </format>
    <format dxfId="3650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5"/>
          </reference>
          <reference field="5" count="2">
            <x v="0"/>
            <x v="124"/>
          </reference>
        </references>
      </pivotArea>
    </format>
    <format dxfId="3649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7"/>
          </reference>
          <reference field="5" count="2">
            <x v="0"/>
            <x v="145"/>
          </reference>
        </references>
      </pivotArea>
    </format>
    <format dxfId="3648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8"/>
          </reference>
          <reference field="5" count="2">
            <x v="0"/>
            <x v="137"/>
          </reference>
        </references>
      </pivotArea>
    </format>
    <format dxfId="3647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0"/>
          </reference>
          <reference field="5" count="3">
            <x v="0"/>
            <x v="120"/>
            <x v="513"/>
          </reference>
        </references>
      </pivotArea>
    </format>
    <format dxfId="3646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"/>
          </reference>
          <reference field="5" count="2">
            <x v="102"/>
            <x v="514"/>
          </reference>
        </references>
      </pivotArea>
    </format>
    <format dxfId="3645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"/>
          </reference>
          <reference field="5" count="1">
            <x v="112"/>
          </reference>
        </references>
      </pivotArea>
    </format>
    <format dxfId="3644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4"/>
          </reference>
          <reference field="5" count="1">
            <x v="28"/>
          </reference>
        </references>
      </pivotArea>
    </format>
    <format dxfId="3643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5"/>
          </reference>
          <reference field="5" count="2">
            <x v="0"/>
            <x v="117"/>
          </reference>
        </references>
      </pivotArea>
    </format>
    <format dxfId="3642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6"/>
          </reference>
          <reference field="5" count="1">
            <x v="100"/>
          </reference>
        </references>
      </pivotArea>
    </format>
    <format dxfId="3641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7"/>
          </reference>
          <reference field="5" count="2">
            <x v="0"/>
            <x v="120"/>
          </reference>
        </references>
      </pivotArea>
    </format>
    <format dxfId="3640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3639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9"/>
          </reference>
          <reference field="5" count="2">
            <x v="163"/>
            <x v="497"/>
          </reference>
        </references>
      </pivotArea>
    </format>
    <format dxfId="3638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0"/>
          </reference>
          <reference field="5" count="2">
            <x v="107"/>
            <x v="516"/>
          </reference>
        </references>
      </pivotArea>
    </format>
    <format dxfId="3637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1"/>
          </reference>
          <reference field="5" count="1">
            <x v="117"/>
          </reference>
        </references>
      </pivotArea>
    </format>
    <format dxfId="3636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2"/>
          </reference>
          <reference field="5" count="2">
            <x v="106"/>
            <x v="514"/>
          </reference>
        </references>
      </pivotArea>
    </format>
    <format dxfId="3635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3"/>
          </reference>
          <reference field="5" count="1">
            <x v="160"/>
          </reference>
        </references>
      </pivotArea>
    </format>
    <format dxfId="3634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4"/>
          </reference>
          <reference field="5" count="2">
            <x v="0"/>
            <x v="122"/>
          </reference>
        </references>
      </pivotArea>
    </format>
    <format dxfId="3633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5"/>
          </reference>
          <reference field="5" count="1">
            <x v="0"/>
          </reference>
        </references>
      </pivotArea>
    </format>
    <format dxfId="3632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7"/>
          </reference>
          <reference field="5" count="2">
            <x v="111"/>
            <x v="508"/>
          </reference>
        </references>
      </pivotArea>
    </format>
    <format dxfId="3631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8"/>
          </reference>
          <reference field="5" count="2">
            <x v="112"/>
            <x v="512"/>
          </reference>
        </references>
      </pivotArea>
    </format>
    <format dxfId="3630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9"/>
          </reference>
          <reference field="5" count="2">
            <x v="121"/>
            <x v="488"/>
          </reference>
        </references>
      </pivotArea>
    </format>
    <format dxfId="3629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0"/>
          </reference>
          <reference field="5" count="2">
            <x v="94"/>
            <x v="485"/>
          </reference>
        </references>
      </pivotArea>
    </format>
    <format dxfId="3628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1"/>
          </reference>
          <reference field="5" count="1">
            <x v="134"/>
          </reference>
        </references>
      </pivotArea>
    </format>
    <format dxfId="3627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2"/>
          </reference>
          <reference field="5" count="2">
            <x v="0"/>
            <x v="14"/>
          </reference>
        </references>
      </pivotArea>
    </format>
    <format dxfId="3626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3"/>
          </reference>
          <reference field="5" count="2">
            <x v="0"/>
            <x v="137"/>
          </reference>
        </references>
      </pivotArea>
    </format>
    <format dxfId="3625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4"/>
          </reference>
          <reference field="5" count="1">
            <x v="0"/>
          </reference>
        </references>
      </pivotArea>
    </format>
    <format dxfId="3624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6"/>
          </reference>
          <reference field="5" count="2">
            <x v="48"/>
            <x v="492"/>
          </reference>
        </references>
      </pivotArea>
    </format>
    <format dxfId="3623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8"/>
          </reference>
          <reference field="5" count="1">
            <x v="122"/>
          </reference>
        </references>
      </pivotArea>
    </format>
    <format dxfId="3622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0"/>
          </reference>
          <reference field="5" count="2">
            <x v="0"/>
            <x v="18"/>
          </reference>
        </references>
      </pivotArea>
    </format>
    <format dxfId="3621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"/>
          </reference>
          <reference field="5" count="2">
            <x v="0"/>
            <x v="483"/>
          </reference>
        </references>
      </pivotArea>
    </format>
    <format dxfId="3620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3"/>
          </reference>
          <reference field="5" count="1">
            <x v="11"/>
          </reference>
        </references>
      </pivotArea>
    </format>
    <format dxfId="3619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618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5"/>
          </reference>
          <reference field="5" count="1">
            <x v="35"/>
          </reference>
        </references>
      </pivotArea>
    </format>
    <format dxfId="3617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6"/>
          </reference>
          <reference field="5" count="2">
            <x v="0"/>
            <x v="39"/>
          </reference>
        </references>
      </pivotArea>
    </format>
    <format dxfId="3616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7"/>
          </reference>
          <reference field="5" count="2">
            <x v="0"/>
            <x v="75"/>
          </reference>
        </references>
      </pivotArea>
    </format>
    <format dxfId="3615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8"/>
          </reference>
          <reference field="5" count="2">
            <x v="0"/>
            <x v="70"/>
          </reference>
        </references>
      </pivotArea>
    </format>
    <format dxfId="3614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9"/>
          </reference>
          <reference field="5" count="2">
            <x v="0"/>
            <x v="73"/>
          </reference>
        </references>
      </pivotArea>
    </format>
    <format dxfId="3613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0"/>
          </reference>
          <reference field="5" count="2">
            <x v="0"/>
            <x v="67"/>
          </reference>
        </references>
      </pivotArea>
    </format>
    <format dxfId="3612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1"/>
          </reference>
          <reference field="5" count="1">
            <x v="0"/>
          </reference>
        </references>
      </pivotArea>
    </format>
    <format dxfId="3611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2"/>
          </reference>
          <reference field="5" count="1">
            <x v="12"/>
          </reference>
        </references>
      </pivotArea>
    </format>
    <format dxfId="3610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3"/>
          </reference>
          <reference field="5" count="3">
            <x v="0"/>
            <x v="20"/>
            <x v="513"/>
          </reference>
        </references>
      </pivotArea>
    </format>
    <format dxfId="3609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4"/>
          </reference>
          <reference field="5" count="2">
            <x v="0"/>
            <x v="505"/>
          </reference>
        </references>
      </pivotArea>
    </format>
    <format dxfId="3608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5"/>
          </reference>
          <reference field="5" count="1">
            <x v="43"/>
          </reference>
        </references>
      </pivotArea>
    </format>
    <format dxfId="3607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3606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7"/>
          </reference>
          <reference field="5" count="1">
            <x v="43"/>
          </reference>
        </references>
      </pivotArea>
    </format>
    <format dxfId="3605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8"/>
          </reference>
          <reference field="5" count="2">
            <x v="0"/>
            <x v="27"/>
          </reference>
        </references>
      </pivotArea>
    </format>
    <format dxfId="3604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1"/>
          </reference>
          <reference field="5" count="2">
            <x v="0"/>
            <x v="25"/>
          </reference>
        </references>
      </pivotArea>
    </format>
    <format dxfId="3603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2"/>
          </reference>
          <reference field="5" count="2">
            <x v="0"/>
            <x v="29"/>
          </reference>
        </references>
      </pivotArea>
    </format>
    <format dxfId="3602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3"/>
          </reference>
          <reference field="5" count="2">
            <x v="0"/>
            <x v="497"/>
          </reference>
        </references>
      </pivotArea>
    </format>
    <format dxfId="3601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4"/>
          </reference>
          <reference field="5" count="1">
            <x v="1"/>
          </reference>
        </references>
      </pivotArea>
    </format>
    <format dxfId="3600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6"/>
          </reference>
          <reference field="5" count="1">
            <x v="0"/>
          </reference>
        </references>
      </pivotArea>
    </format>
    <format dxfId="3599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7"/>
          </reference>
          <reference field="5" count="1">
            <x v="36"/>
          </reference>
        </references>
      </pivotArea>
    </format>
    <format dxfId="3598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8"/>
          </reference>
          <reference field="5" count="2">
            <x v="0"/>
            <x v="21"/>
          </reference>
        </references>
      </pivotArea>
    </format>
    <format dxfId="3597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0"/>
          </reference>
          <reference field="5" count="2">
            <x v="0"/>
            <x v="61"/>
          </reference>
        </references>
      </pivotArea>
    </format>
    <format dxfId="3596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"/>
          </reference>
          <reference field="5" count="2">
            <x v="0"/>
            <x v="130"/>
          </reference>
        </references>
      </pivotArea>
    </format>
    <format dxfId="3595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"/>
          </reference>
          <reference field="5" count="2">
            <x v="0"/>
            <x v="37"/>
          </reference>
        </references>
      </pivotArea>
    </format>
    <format dxfId="3594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3"/>
          </reference>
          <reference field="5" count="2">
            <x v="0"/>
            <x v="45"/>
          </reference>
        </references>
      </pivotArea>
    </format>
    <format dxfId="3593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4"/>
          </reference>
          <reference field="5" count="2">
            <x v="0"/>
            <x v="115"/>
          </reference>
        </references>
      </pivotArea>
    </format>
    <format dxfId="3592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5"/>
          </reference>
          <reference field="5" count="2">
            <x v="0"/>
            <x v="34"/>
          </reference>
        </references>
      </pivotArea>
    </format>
    <format dxfId="3591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6"/>
          </reference>
          <reference field="5" count="2">
            <x v="0"/>
            <x v="93"/>
          </reference>
        </references>
      </pivotArea>
    </format>
    <format dxfId="3590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7"/>
          </reference>
          <reference field="5" count="2">
            <x v="0"/>
            <x v="75"/>
          </reference>
        </references>
      </pivotArea>
    </format>
    <format dxfId="3589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8"/>
          </reference>
          <reference field="5" count="2">
            <x v="0"/>
            <x v="57"/>
          </reference>
        </references>
      </pivotArea>
    </format>
    <format dxfId="3588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9"/>
          </reference>
          <reference field="5" count="2">
            <x v="0"/>
            <x v="11"/>
          </reference>
        </references>
      </pivotArea>
    </format>
    <format dxfId="3587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0"/>
          </reference>
          <reference field="5" count="2">
            <x v="0"/>
            <x v="50"/>
          </reference>
        </references>
      </pivotArea>
    </format>
    <format dxfId="3586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1"/>
          </reference>
          <reference field="5" count="2">
            <x v="0"/>
            <x v="80"/>
          </reference>
        </references>
      </pivotArea>
    </format>
    <format dxfId="3585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2"/>
          </reference>
          <reference field="5" count="1">
            <x v="76"/>
          </reference>
        </references>
      </pivotArea>
    </format>
    <format dxfId="3584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3"/>
          </reference>
          <reference field="5" count="2">
            <x v="0"/>
            <x v="82"/>
          </reference>
        </references>
      </pivotArea>
    </format>
    <format dxfId="3583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4"/>
          </reference>
          <reference field="5" count="2">
            <x v="0"/>
            <x v="71"/>
          </reference>
        </references>
      </pivotArea>
    </format>
    <format dxfId="3582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5"/>
          </reference>
          <reference field="5" count="2">
            <x v="0"/>
            <x v="130"/>
          </reference>
        </references>
      </pivotArea>
    </format>
    <format dxfId="3581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6"/>
          </reference>
          <reference field="5" count="2">
            <x v="0"/>
            <x v="127"/>
          </reference>
        </references>
      </pivotArea>
    </format>
    <format dxfId="3580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7"/>
          </reference>
          <reference field="5" count="1">
            <x v="0"/>
          </reference>
        </references>
      </pivotArea>
    </format>
    <format dxfId="3579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8"/>
          </reference>
          <reference field="5" count="1">
            <x v="50"/>
          </reference>
        </references>
      </pivotArea>
    </format>
    <format dxfId="3578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9"/>
          </reference>
          <reference field="5" count="2">
            <x v="0"/>
            <x v="106"/>
          </reference>
        </references>
      </pivotArea>
    </format>
    <format dxfId="3577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0"/>
          </reference>
          <reference field="5" count="2">
            <x v="0"/>
            <x v="17"/>
          </reference>
        </references>
      </pivotArea>
    </format>
    <format dxfId="3576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1"/>
          </reference>
          <reference field="5" count="2">
            <x v="0"/>
            <x v="30"/>
          </reference>
        </references>
      </pivotArea>
    </format>
    <format dxfId="3575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2"/>
          </reference>
          <reference field="5" count="2">
            <x v="0"/>
            <x v="145"/>
          </reference>
        </references>
      </pivotArea>
    </format>
    <format dxfId="3574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3"/>
          </reference>
          <reference field="5" count="1">
            <x v="78"/>
          </reference>
        </references>
      </pivotArea>
    </format>
    <format dxfId="3573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572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6"/>
          </reference>
          <reference field="5" count="1">
            <x v="74"/>
          </reference>
        </references>
      </pivotArea>
    </format>
    <format dxfId="3571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7"/>
          </reference>
          <reference field="5" count="2">
            <x v="0"/>
            <x v="97"/>
          </reference>
        </references>
      </pivotArea>
    </format>
    <format dxfId="3570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8"/>
          </reference>
          <reference field="5" count="2">
            <x v="0"/>
            <x v="67"/>
          </reference>
        </references>
      </pivotArea>
    </format>
    <format dxfId="3569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0"/>
          </reference>
          <reference field="5" count="3">
            <x v="0"/>
            <x v="27"/>
            <x v="426"/>
          </reference>
        </references>
      </pivotArea>
    </format>
    <format dxfId="3568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"/>
          </reference>
          <reference field="5" count="2">
            <x v="0"/>
            <x v="335"/>
          </reference>
        </references>
      </pivotArea>
    </format>
    <format dxfId="3567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3"/>
          </reference>
          <reference field="5" count="3">
            <x v="0"/>
            <x v="28"/>
            <x v="364"/>
          </reference>
        </references>
      </pivotArea>
    </format>
    <format dxfId="3566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7"/>
          </reference>
          <reference field="5" count="2">
            <x v="0"/>
            <x v="418"/>
          </reference>
        </references>
      </pivotArea>
    </format>
    <format dxfId="3565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0"/>
          </reference>
          <reference field="5" count="2">
            <x v="0"/>
            <x v="456"/>
          </reference>
        </references>
      </pivotArea>
    </format>
    <format dxfId="3564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1"/>
          </reference>
          <reference field="5" count="2">
            <x v="0"/>
            <x v="406"/>
          </reference>
        </references>
      </pivotArea>
    </format>
    <format dxfId="3563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2"/>
          </reference>
          <reference field="5" count="2">
            <x v="20"/>
            <x v="430"/>
          </reference>
        </references>
      </pivotArea>
    </format>
    <format dxfId="3562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3"/>
          </reference>
          <reference field="5" count="2">
            <x v="0"/>
            <x v="482"/>
          </reference>
        </references>
      </pivotArea>
    </format>
    <format dxfId="3561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4"/>
          </reference>
          <reference field="5" count="1">
            <x v="96"/>
          </reference>
        </references>
      </pivotArea>
    </format>
    <format dxfId="3560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5"/>
          </reference>
          <reference field="5" count="1">
            <x v="0"/>
          </reference>
        </references>
      </pivotArea>
    </format>
    <format dxfId="3559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6"/>
          </reference>
          <reference field="5" count="1">
            <x v="235"/>
          </reference>
        </references>
      </pivotArea>
    </format>
    <format dxfId="3558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7"/>
          </reference>
          <reference field="5" count="2">
            <x v="0"/>
            <x v="234"/>
          </reference>
        </references>
      </pivotArea>
    </format>
    <format dxfId="3557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8"/>
          </reference>
          <reference field="5" count="2">
            <x v="0"/>
            <x v="319"/>
          </reference>
        </references>
      </pivotArea>
    </format>
    <format dxfId="3556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9"/>
          </reference>
          <reference field="5" count="2">
            <x v="0"/>
            <x v="278"/>
          </reference>
        </references>
      </pivotArea>
    </format>
    <format dxfId="3555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0"/>
          </reference>
          <reference field="5" count="2">
            <x v="0"/>
            <x v="279"/>
          </reference>
        </references>
      </pivotArea>
    </format>
    <format dxfId="3554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1"/>
          </reference>
          <reference field="5" count="2">
            <x v="0"/>
            <x v="306"/>
          </reference>
        </references>
      </pivotArea>
    </format>
    <format dxfId="3553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2"/>
          </reference>
          <reference field="5" count="2">
            <x v="0"/>
            <x v="359"/>
          </reference>
        </references>
      </pivotArea>
    </format>
    <format dxfId="3552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6"/>
          </reference>
          <reference field="5" count="2">
            <x v="0"/>
            <x v="385"/>
          </reference>
        </references>
      </pivotArea>
    </format>
    <format dxfId="3551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7"/>
          </reference>
          <reference field="5" count="2">
            <x v="0"/>
            <x v="459"/>
          </reference>
        </references>
      </pivotArea>
    </format>
    <format dxfId="3550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8"/>
          </reference>
          <reference field="5" count="1">
            <x v="213"/>
          </reference>
        </references>
      </pivotArea>
    </format>
    <format dxfId="3549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0"/>
          </reference>
          <reference field="5" count="2">
            <x v="0"/>
            <x v="160"/>
          </reference>
        </references>
      </pivotArea>
    </format>
    <format dxfId="3548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1"/>
          </reference>
          <reference field="5" count="2">
            <x v="0"/>
            <x v="131"/>
          </reference>
        </references>
      </pivotArea>
    </format>
    <format dxfId="3547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"/>
          </reference>
          <reference field="5" count="2">
            <x v="0"/>
            <x v="134"/>
          </reference>
        </references>
      </pivotArea>
    </format>
    <format dxfId="3546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3"/>
          </reference>
          <reference field="5" count="1">
            <x v="0"/>
          </reference>
        </references>
      </pivotArea>
    </format>
    <format dxfId="3545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4"/>
          </reference>
          <reference field="5" count="1">
            <x v="138"/>
          </reference>
        </references>
      </pivotArea>
    </format>
    <format dxfId="3544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5"/>
          </reference>
          <reference field="5" count="2">
            <x v="0"/>
            <x v="151"/>
          </reference>
        </references>
      </pivotArea>
    </format>
    <format dxfId="3543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6"/>
          </reference>
          <reference field="5" count="2">
            <x v="0"/>
            <x v="121"/>
          </reference>
        </references>
      </pivotArea>
    </format>
    <format dxfId="3542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7"/>
          </reference>
          <reference field="5" count="2">
            <x v="0"/>
            <x v="20"/>
          </reference>
        </references>
      </pivotArea>
    </format>
    <format dxfId="3541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8"/>
          </reference>
          <reference field="5" count="2">
            <x v="0"/>
            <x v="3"/>
          </reference>
        </references>
      </pivotArea>
    </format>
    <format dxfId="3540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9"/>
          </reference>
          <reference field="5" count="2">
            <x v="0"/>
            <x v="411"/>
          </reference>
        </references>
      </pivotArea>
    </format>
    <format dxfId="3539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4"/>
          </reference>
          <reference field="5" count="1">
            <x v="184"/>
          </reference>
        </references>
      </pivotArea>
    </format>
    <format dxfId="3538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6"/>
          </reference>
          <reference field="5" count="2">
            <x v="0"/>
            <x v="143"/>
          </reference>
        </references>
      </pivotArea>
    </format>
    <format dxfId="3537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7"/>
          </reference>
          <reference field="5" count="2">
            <x v="0"/>
            <x v="133"/>
          </reference>
        </references>
      </pivotArea>
    </format>
    <format dxfId="3536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8"/>
          </reference>
          <reference field="5" count="2">
            <x v="0"/>
            <x v="152"/>
          </reference>
        </references>
      </pivotArea>
    </format>
    <format dxfId="3535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0"/>
          </reference>
          <reference field="5" count="2">
            <x v="0"/>
            <x v="423"/>
          </reference>
        </references>
      </pivotArea>
    </format>
    <format dxfId="3534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"/>
          </reference>
          <reference field="5" count="2">
            <x v="0"/>
            <x v="420"/>
          </reference>
        </references>
      </pivotArea>
    </format>
    <format dxfId="3533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3"/>
          </reference>
          <reference field="5" count="2">
            <x v="0"/>
            <x v="441"/>
          </reference>
        </references>
      </pivotArea>
    </format>
    <format dxfId="3532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4"/>
          </reference>
          <reference field="5" count="2">
            <x v="0"/>
            <x v="418"/>
          </reference>
        </references>
      </pivotArea>
    </format>
    <format dxfId="3531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6"/>
          </reference>
          <reference field="5" count="2">
            <x v="0"/>
            <x v="417"/>
          </reference>
        </references>
      </pivotArea>
    </format>
    <format dxfId="3530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7"/>
          </reference>
          <reference field="5" count="2">
            <x v="0"/>
            <x v="448"/>
          </reference>
        </references>
      </pivotArea>
    </format>
    <format dxfId="3529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8"/>
          </reference>
          <reference field="5" count="2">
            <x v="0"/>
            <x v="430"/>
          </reference>
        </references>
      </pivotArea>
    </format>
    <format dxfId="3528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9"/>
          </reference>
          <reference field="5" count="2">
            <x v="0"/>
            <x v="417"/>
          </reference>
        </references>
      </pivotArea>
    </format>
    <format dxfId="3527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1"/>
          </reference>
          <reference field="5" count="2">
            <x v="0"/>
            <x v="417"/>
          </reference>
        </references>
      </pivotArea>
    </format>
    <format dxfId="3526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2"/>
          </reference>
          <reference field="5" count="2">
            <x v="0"/>
            <x v="417"/>
          </reference>
        </references>
      </pivotArea>
    </format>
    <format dxfId="3525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3"/>
          </reference>
          <reference field="5" count="2">
            <x v="0"/>
            <x v="417"/>
          </reference>
        </references>
      </pivotArea>
    </format>
    <format dxfId="3524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4"/>
          </reference>
          <reference field="5" count="2">
            <x v="0"/>
            <x v="424"/>
          </reference>
        </references>
      </pivotArea>
    </format>
    <format dxfId="3523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5"/>
          </reference>
          <reference field="5" count="2">
            <x v="0"/>
            <x v="417"/>
          </reference>
        </references>
      </pivotArea>
    </format>
    <format dxfId="3522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6"/>
          </reference>
          <reference field="5" count="2">
            <x v="0"/>
            <x v="418"/>
          </reference>
        </references>
      </pivotArea>
    </format>
    <format dxfId="3521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7"/>
          </reference>
          <reference field="5" count="2">
            <x v="0"/>
            <x v="419"/>
          </reference>
        </references>
      </pivotArea>
    </format>
    <format dxfId="3520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8"/>
          </reference>
          <reference field="5" count="2">
            <x v="0"/>
            <x v="418"/>
          </reference>
        </references>
      </pivotArea>
    </format>
    <format dxfId="3519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5"/>
          </reference>
          <reference field="5" count="1">
            <x v="91"/>
          </reference>
        </references>
      </pivotArea>
    </format>
    <format dxfId="3518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6"/>
          </reference>
          <reference field="5" count="2">
            <x v="0"/>
            <x v="122"/>
          </reference>
        </references>
      </pivotArea>
    </format>
    <format dxfId="3517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7"/>
          </reference>
          <reference field="5" count="2">
            <x v="0"/>
            <x v="133"/>
          </reference>
        </references>
      </pivotArea>
    </format>
    <format dxfId="3516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8"/>
          </reference>
          <reference field="5" count="2">
            <x v="0"/>
            <x v="3"/>
          </reference>
        </references>
      </pivotArea>
    </format>
    <format dxfId="3515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9"/>
          </reference>
          <reference field="5" count="2">
            <x v="0"/>
            <x v="4"/>
          </reference>
        </references>
      </pivotArea>
    </format>
    <format dxfId="3514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1"/>
          </reference>
          <reference field="5" count="2">
            <x v="0"/>
            <x v="9"/>
          </reference>
        </references>
      </pivotArea>
    </format>
    <format dxfId="3513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2"/>
          </reference>
          <reference field="5" count="1">
            <x v="145"/>
          </reference>
        </references>
      </pivotArea>
    </format>
    <format dxfId="3512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3"/>
          </reference>
          <reference field="5" count="2">
            <x v="0"/>
            <x v="147"/>
          </reference>
        </references>
      </pivotArea>
    </format>
    <format dxfId="3511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4"/>
          </reference>
          <reference field="5" count="2">
            <x v="0"/>
            <x v="136"/>
          </reference>
        </references>
      </pivotArea>
    </format>
    <format dxfId="3510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5"/>
          </reference>
          <reference field="5" count="2">
            <x v="0"/>
            <x v="137"/>
          </reference>
        </references>
      </pivotArea>
    </format>
    <format dxfId="3509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6"/>
          </reference>
          <reference field="5" count="2">
            <x v="0"/>
            <x v="145"/>
          </reference>
        </references>
      </pivotArea>
    </format>
    <format dxfId="3508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7"/>
          </reference>
          <reference field="5" count="2">
            <x v="0"/>
            <x v="10"/>
          </reference>
        </references>
      </pivotArea>
    </format>
    <format dxfId="3507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8"/>
          </reference>
          <reference field="5" count="2">
            <x v="0"/>
            <x v="425"/>
          </reference>
        </references>
      </pivotArea>
    </format>
    <format dxfId="3506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9"/>
          </reference>
          <reference field="5" count="2">
            <x v="0"/>
            <x v="452"/>
          </reference>
        </references>
      </pivotArea>
    </format>
    <format dxfId="3505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1"/>
          </reference>
          <reference field="5" count="2">
            <x v="0"/>
            <x v="453"/>
          </reference>
        </references>
      </pivotArea>
    </format>
    <format dxfId="3504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2"/>
          </reference>
          <reference field="5" count="2">
            <x v="0"/>
            <x v="504"/>
          </reference>
        </references>
      </pivotArea>
    </format>
    <format dxfId="3503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3"/>
          </reference>
          <reference field="5" count="2">
            <x v="0"/>
            <x v="447"/>
          </reference>
        </references>
      </pivotArea>
    </format>
    <format dxfId="3502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4"/>
          </reference>
          <reference field="5" count="2">
            <x v="0"/>
            <x v="434"/>
          </reference>
        </references>
      </pivotArea>
    </format>
    <format dxfId="3501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5"/>
          </reference>
          <reference field="5" count="2">
            <x v="0"/>
            <x v="430"/>
          </reference>
        </references>
      </pivotArea>
    </format>
    <format dxfId="3500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7"/>
          </reference>
          <reference field="5" count="3">
            <x v="0"/>
            <x v="215"/>
            <x v="414"/>
          </reference>
        </references>
      </pivotArea>
    </format>
    <format dxfId="3499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8"/>
          </reference>
          <reference field="5" count="1">
            <x v="0"/>
          </reference>
        </references>
      </pivotArea>
    </format>
    <format dxfId="3498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"/>
          </reference>
          <reference field="5" count="1">
            <x v="227"/>
          </reference>
        </references>
      </pivotArea>
    </format>
    <format dxfId="3497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"/>
          </reference>
          <reference field="5" count="2">
            <x v="0"/>
            <x v="289"/>
          </reference>
        </references>
      </pivotArea>
    </format>
    <format dxfId="3496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3"/>
          </reference>
          <reference field="5" count="2">
            <x v="0"/>
            <x v="234"/>
          </reference>
        </references>
      </pivotArea>
    </format>
    <format dxfId="3495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494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5"/>
          </reference>
          <reference field="5" count="1">
            <x v="273"/>
          </reference>
        </references>
      </pivotArea>
    </format>
    <format dxfId="3493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6"/>
          </reference>
          <reference field="5" count="2">
            <x v="0"/>
            <x v="208"/>
          </reference>
        </references>
      </pivotArea>
    </format>
    <format dxfId="3492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7"/>
          </reference>
          <reference field="5" count="2">
            <x v="0"/>
            <x v="249"/>
          </reference>
        </references>
      </pivotArea>
    </format>
    <format dxfId="3491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8"/>
          </reference>
          <reference field="5" count="2">
            <x v="0"/>
            <x v="266"/>
          </reference>
        </references>
      </pivotArea>
    </format>
    <format dxfId="3490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9"/>
          </reference>
          <reference field="5" count="2">
            <x v="0"/>
            <x v="268"/>
          </reference>
        </references>
      </pivotArea>
    </format>
    <format dxfId="3489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0"/>
          </reference>
          <reference field="5" count="2">
            <x v="0"/>
            <x v="239"/>
          </reference>
        </references>
      </pivotArea>
    </format>
    <format dxfId="3488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1"/>
          </reference>
          <reference field="5" count="2">
            <x v="0"/>
            <x v="276"/>
          </reference>
        </references>
      </pivotArea>
    </format>
    <format dxfId="3487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2"/>
          </reference>
          <reference field="5" count="2">
            <x v="0"/>
            <x v="260"/>
          </reference>
        </references>
      </pivotArea>
    </format>
    <format dxfId="3486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3"/>
          </reference>
          <reference field="5" count="2">
            <x v="0"/>
            <x v="249"/>
          </reference>
        </references>
      </pivotArea>
    </format>
    <format dxfId="3485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4"/>
          </reference>
          <reference field="5" count="2">
            <x v="0"/>
            <x v="207"/>
          </reference>
        </references>
      </pivotArea>
    </format>
    <format dxfId="3484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5"/>
          </reference>
          <reference field="5" count="1">
            <x v="240"/>
          </reference>
        </references>
      </pivotArea>
    </format>
    <format dxfId="3483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6"/>
          </reference>
          <reference field="5" count="2">
            <x v="0"/>
            <x v="255"/>
          </reference>
        </references>
      </pivotArea>
    </format>
    <format dxfId="3482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7"/>
          </reference>
          <reference field="5" count="2">
            <x v="0"/>
            <x v="290"/>
          </reference>
        </references>
      </pivotArea>
    </format>
    <format dxfId="3481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8"/>
          </reference>
          <reference field="5" count="2">
            <x v="0"/>
            <x v="242"/>
          </reference>
        </references>
      </pivotArea>
    </format>
    <format dxfId="3480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3479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0"/>
          </reference>
          <reference field="5" count="1">
            <x v="237"/>
          </reference>
        </references>
      </pivotArea>
    </format>
    <format dxfId="3478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1"/>
          </reference>
          <reference field="5" count="2">
            <x v="0"/>
            <x v="252"/>
          </reference>
        </references>
      </pivotArea>
    </format>
    <format dxfId="3477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2"/>
          </reference>
          <reference field="5" count="2">
            <x v="0"/>
            <x v="112"/>
          </reference>
        </references>
      </pivotArea>
    </format>
    <format dxfId="3476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3"/>
          </reference>
          <reference field="5" count="2">
            <x v="0"/>
            <x v="251"/>
          </reference>
        </references>
      </pivotArea>
    </format>
    <format dxfId="3475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4"/>
          </reference>
          <reference field="5" count="1">
            <x v="226"/>
          </reference>
        </references>
      </pivotArea>
    </format>
    <format dxfId="3474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5"/>
          </reference>
          <reference field="5" count="2">
            <x v="0"/>
            <x v="260"/>
          </reference>
        </references>
      </pivotArea>
    </format>
    <format dxfId="3473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7"/>
          </reference>
          <reference field="5" count="2">
            <x v="0"/>
            <x v="245"/>
          </reference>
        </references>
      </pivotArea>
    </format>
    <format dxfId="3472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8"/>
          </reference>
          <reference field="5" count="2">
            <x v="0"/>
            <x v="239"/>
          </reference>
        </references>
      </pivotArea>
    </format>
    <format dxfId="3471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3470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5"/>
          </reference>
          <reference field="5" count="1">
            <x v="328"/>
          </reference>
        </references>
      </pivotArea>
    </format>
    <format dxfId="3469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6"/>
          </reference>
          <reference field="5" count="2">
            <x v="0"/>
            <x v="296"/>
          </reference>
        </references>
      </pivotArea>
    </format>
    <format dxfId="3468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7"/>
          </reference>
          <reference field="5" count="2">
            <x v="0"/>
            <x v="284"/>
          </reference>
        </references>
      </pivotArea>
    </format>
    <format dxfId="3467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8"/>
          </reference>
          <reference field="5" count="2">
            <x v="0"/>
            <x v="291"/>
          </reference>
        </references>
      </pivotArea>
    </format>
    <format dxfId="3466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9"/>
          </reference>
          <reference field="5" count="2">
            <x v="0"/>
            <x v="339"/>
          </reference>
        </references>
      </pivotArea>
    </format>
    <format dxfId="3465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0"/>
          </reference>
          <reference field="5" count="2">
            <x v="0"/>
            <x v="215"/>
          </reference>
        </references>
      </pivotArea>
    </format>
    <format dxfId="3464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1"/>
          </reference>
          <reference field="5" count="2">
            <x v="0"/>
            <x v="283"/>
          </reference>
        </references>
      </pivotArea>
    </format>
    <format dxfId="3463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2"/>
          </reference>
          <reference field="5" count="2">
            <x v="0"/>
            <x v="297"/>
          </reference>
        </references>
      </pivotArea>
    </format>
    <format dxfId="3462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3"/>
          </reference>
          <reference field="5" count="2">
            <x v="0"/>
            <x v="294"/>
          </reference>
        </references>
      </pivotArea>
    </format>
    <format dxfId="3461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4"/>
          </reference>
          <reference field="5" count="2">
            <x v="0"/>
            <x v="299"/>
          </reference>
        </references>
      </pivotArea>
    </format>
    <format dxfId="3460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5"/>
          </reference>
          <reference field="5" count="2">
            <x v="0"/>
            <x v="289"/>
          </reference>
        </references>
      </pivotArea>
    </format>
    <format dxfId="3459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6"/>
          </reference>
          <reference field="5" count="2">
            <x v="0"/>
            <x v="299"/>
          </reference>
        </references>
      </pivotArea>
    </format>
    <format dxfId="3458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7"/>
          </reference>
          <reference field="5" count="2">
            <x v="0"/>
            <x v="305"/>
          </reference>
        </references>
      </pivotArea>
    </format>
    <format dxfId="3457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8"/>
          </reference>
          <reference field="5" count="2">
            <x v="0"/>
            <x v="304"/>
          </reference>
        </references>
      </pivotArea>
    </format>
    <format dxfId="3456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9"/>
          </reference>
          <reference field="5" count="2">
            <x v="0"/>
            <x v="310"/>
          </reference>
        </references>
      </pivotArea>
    </format>
    <format dxfId="3455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0"/>
          </reference>
          <reference field="5" count="2">
            <x v="0"/>
            <x v="296"/>
          </reference>
        </references>
      </pivotArea>
    </format>
    <format dxfId="3454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1"/>
          </reference>
          <reference field="5" count="2">
            <x v="0"/>
            <x v="298"/>
          </reference>
        </references>
      </pivotArea>
    </format>
    <format dxfId="3453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2"/>
          </reference>
          <reference field="5" count="2">
            <x v="0"/>
            <x v="94"/>
          </reference>
        </references>
      </pivotArea>
    </format>
    <format dxfId="3452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3"/>
          </reference>
          <reference field="5" count="2">
            <x v="0"/>
            <x v="329"/>
          </reference>
        </references>
      </pivotArea>
    </format>
    <format dxfId="3451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4"/>
          </reference>
          <reference field="5" count="2">
            <x v="0"/>
            <x v="311"/>
          </reference>
        </references>
      </pivotArea>
    </format>
    <format dxfId="3450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5"/>
          </reference>
          <reference field="5" count="2">
            <x v="0"/>
            <x v="301"/>
          </reference>
        </references>
      </pivotArea>
    </format>
    <format dxfId="3449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7"/>
          </reference>
          <reference field="5" count="2">
            <x v="0"/>
            <x v="303"/>
          </reference>
        </references>
      </pivotArea>
    </format>
    <format dxfId="3448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8"/>
          </reference>
          <reference field="5" count="2">
            <x v="0"/>
            <x v="299"/>
          </reference>
        </references>
      </pivotArea>
    </format>
    <format dxfId="3447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0"/>
          </reference>
          <reference field="5" count="2">
            <x v="0"/>
            <x v="74"/>
          </reference>
        </references>
      </pivotArea>
    </format>
    <format dxfId="3446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"/>
          </reference>
          <reference field="5" count="2">
            <x v="0"/>
            <x v="107"/>
          </reference>
        </references>
      </pivotArea>
    </format>
    <format dxfId="3445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"/>
          </reference>
          <reference field="5" count="3">
            <x v="0"/>
            <x v="59"/>
            <x v="496"/>
          </reference>
        </references>
      </pivotArea>
    </format>
    <format dxfId="3444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4"/>
          </reference>
          <reference field="5" count="1">
            <x v="117"/>
          </reference>
        </references>
      </pivotArea>
    </format>
    <format dxfId="3443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5"/>
          </reference>
          <reference field="5" count="2">
            <x v="0"/>
            <x v="166"/>
          </reference>
        </references>
      </pivotArea>
    </format>
    <format dxfId="3442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6"/>
          </reference>
          <reference field="5" count="2">
            <x v="0"/>
            <x v="112"/>
          </reference>
        </references>
      </pivotArea>
    </format>
    <format dxfId="3441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7"/>
          </reference>
          <reference field="5" count="2">
            <x v="0"/>
            <x v="113"/>
          </reference>
        </references>
      </pivotArea>
    </format>
    <format dxfId="3440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8"/>
          </reference>
          <reference field="5" count="2">
            <x v="0"/>
            <x v="85"/>
          </reference>
        </references>
      </pivotArea>
    </format>
    <format dxfId="3439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9"/>
          </reference>
          <reference field="5" count="2">
            <x v="0"/>
            <x v="178"/>
          </reference>
        </references>
      </pivotArea>
    </format>
    <format dxfId="3438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0"/>
          </reference>
          <reference field="5" count="1">
            <x v="0"/>
          </reference>
        </references>
      </pivotArea>
    </format>
    <format dxfId="3437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1"/>
          </reference>
          <reference field="5" count="1">
            <x v="115"/>
          </reference>
        </references>
      </pivotArea>
    </format>
    <format dxfId="3436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2"/>
          </reference>
          <reference field="5" count="2">
            <x v="0"/>
            <x v="56"/>
          </reference>
        </references>
      </pivotArea>
    </format>
    <format dxfId="3435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3"/>
          </reference>
          <reference field="5" count="2">
            <x v="0"/>
            <x v="64"/>
          </reference>
        </references>
      </pivotArea>
    </format>
    <format dxfId="3434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4"/>
          </reference>
          <reference field="5" count="2">
            <x v="0"/>
            <x v="102"/>
          </reference>
        </references>
      </pivotArea>
    </format>
    <format dxfId="3433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5"/>
          </reference>
          <reference field="5" count="2">
            <x v="0"/>
            <x v="89"/>
          </reference>
        </references>
      </pivotArea>
    </format>
    <format dxfId="3432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3431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8"/>
          </reference>
          <reference field="5" count="1">
            <x v="116"/>
          </reference>
        </references>
      </pivotArea>
    </format>
    <format dxfId="3430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6"/>
          </reference>
          <reference field="5" count="1">
            <x v="94"/>
          </reference>
        </references>
      </pivotArea>
    </format>
    <format dxfId="3429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7"/>
          </reference>
          <reference field="5" count="2">
            <x v="0"/>
            <x v="58"/>
          </reference>
        </references>
      </pivotArea>
    </format>
    <format dxfId="3428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8"/>
          </reference>
          <reference field="5" count="2">
            <x v="0"/>
            <x v="57"/>
          </reference>
        </references>
      </pivotArea>
    </format>
    <format dxfId="3427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0"/>
          </reference>
          <reference field="5" count="2">
            <x v="0"/>
            <x v="138"/>
          </reference>
        </references>
      </pivotArea>
    </format>
    <format dxfId="3426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"/>
          </reference>
          <reference field="5" count="2">
            <x v="0"/>
            <x v="131"/>
          </reference>
        </references>
      </pivotArea>
    </format>
    <format dxfId="3425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"/>
          </reference>
          <reference field="5" count="2">
            <x v="0"/>
            <x v="134"/>
          </reference>
        </references>
      </pivotArea>
    </format>
    <format dxfId="3424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3"/>
          </reference>
          <reference field="5" count="2">
            <x v="0"/>
            <x v="136"/>
          </reference>
        </references>
      </pivotArea>
    </format>
    <format dxfId="3423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4"/>
          </reference>
          <reference field="5" count="2">
            <x v="0"/>
            <x v="138"/>
          </reference>
        </references>
      </pivotArea>
    </format>
    <format dxfId="3422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5"/>
          </reference>
          <reference field="5" count="2">
            <x v="0"/>
            <x v="132"/>
          </reference>
        </references>
      </pivotArea>
    </format>
    <format dxfId="3421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6"/>
          </reference>
          <reference field="5" count="2">
            <x v="0"/>
            <x v="121"/>
          </reference>
        </references>
      </pivotArea>
    </format>
    <format dxfId="3420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7"/>
          </reference>
          <reference field="5" count="2">
            <x v="0"/>
            <x v="88"/>
          </reference>
        </references>
      </pivotArea>
    </format>
    <format dxfId="3419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8"/>
          </reference>
          <reference field="5" count="2">
            <x v="0"/>
            <x v="129"/>
          </reference>
        </references>
      </pivotArea>
    </format>
    <format dxfId="3418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9"/>
          </reference>
          <reference field="5" count="2">
            <x v="0"/>
            <x v="132"/>
          </reference>
        </references>
      </pivotArea>
    </format>
    <format dxfId="3417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0"/>
          </reference>
          <reference field="5" count="2">
            <x v="0"/>
            <x v="135"/>
          </reference>
        </references>
      </pivotArea>
    </format>
    <format dxfId="3416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1"/>
          </reference>
          <reference field="5" count="2">
            <x v="0"/>
            <x v="140"/>
          </reference>
        </references>
      </pivotArea>
    </format>
    <format dxfId="3415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2"/>
          </reference>
          <reference field="5" count="2">
            <x v="0"/>
            <x v="132"/>
          </reference>
        </references>
      </pivotArea>
    </format>
    <format dxfId="3414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3"/>
          </reference>
          <reference field="5" count="2">
            <x v="0"/>
            <x v="117"/>
          </reference>
        </references>
      </pivotArea>
    </format>
    <format dxfId="3413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4"/>
          </reference>
          <reference field="5" count="2">
            <x v="0"/>
            <x v="141"/>
          </reference>
        </references>
      </pivotArea>
    </format>
    <format dxfId="3412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5"/>
          </reference>
          <reference field="5" count="2">
            <x v="0"/>
            <x v="131"/>
          </reference>
        </references>
      </pivotArea>
    </format>
    <format dxfId="3411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6"/>
          </reference>
          <reference field="5" count="2">
            <x v="0"/>
            <x v="144"/>
          </reference>
        </references>
      </pivotArea>
    </format>
    <format dxfId="3410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7"/>
          </reference>
          <reference field="5" count="2">
            <x v="0"/>
            <x v="148"/>
          </reference>
        </references>
      </pivotArea>
    </format>
    <format dxfId="3409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8"/>
          </reference>
          <reference field="5" count="2">
            <x v="0"/>
            <x v="135"/>
          </reference>
        </references>
      </pivotArea>
    </format>
    <format dxfId="3408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9"/>
          </reference>
          <reference field="5" count="2">
            <x v="0"/>
            <x v="230"/>
          </reference>
        </references>
      </pivotArea>
    </format>
    <format dxfId="3407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0"/>
          </reference>
          <reference field="5" count="2">
            <x v="0"/>
            <x v="134"/>
          </reference>
        </references>
      </pivotArea>
    </format>
    <format dxfId="3406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1"/>
          </reference>
          <reference field="5" count="2">
            <x v="0"/>
            <x v="123"/>
          </reference>
        </references>
      </pivotArea>
    </format>
    <format dxfId="3405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2"/>
          </reference>
          <reference field="5" count="2">
            <x v="0"/>
            <x v="84"/>
          </reference>
        </references>
      </pivotArea>
    </format>
    <format dxfId="3404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3"/>
          </reference>
          <reference field="5" count="1">
            <x v="0"/>
          </reference>
        </references>
      </pivotArea>
    </format>
    <format dxfId="3403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4"/>
          </reference>
          <reference field="5" count="1">
            <x v="128"/>
          </reference>
        </references>
      </pivotArea>
    </format>
    <format dxfId="3402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6"/>
          </reference>
          <reference field="5" count="2">
            <x v="0"/>
            <x v="134"/>
          </reference>
        </references>
      </pivotArea>
    </format>
    <format dxfId="3401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7"/>
          </reference>
          <reference field="5" count="2">
            <x v="0"/>
            <x v="136"/>
          </reference>
        </references>
      </pivotArea>
    </format>
    <format dxfId="3400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8"/>
          </reference>
          <reference field="5" count="2">
            <x v="0"/>
            <x v="143"/>
          </reference>
        </references>
      </pivotArea>
    </format>
    <format dxfId="3399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0"/>
          </reference>
          <reference field="5" count="1">
            <x v="0"/>
          </reference>
        </references>
      </pivotArea>
    </format>
    <format dxfId="3398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3"/>
          </reference>
          <reference field="5" count="1">
            <x v="345"/>
          </reference>
        </references>
      </pivotArea>
    </format>
    <format dxfId="3397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396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9"/>
          </reference>
          <reference field="5" count="1">
            <x v="333"/>
          </reference>
        </references>
      </pivotArea>
    </format>
    <format dxfId="3395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0"/>
          </reference>
          <reference field="5" count="1">
            <x v="0"/>
          </reference>
        </references>
      </pivotArea>
    </format>
    <format dxfId="3394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4"/>
          </reference>
          <reference field="5" count="1">
            <x v="322"/>
          </reference>
        </references>
      </pivotArea>
    </format>
    <format dxfId="3393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7"/>
          </reference>
          <reference field="5" count="1">
            <x v="314"/>
          </reference>
        </references>
      </pivotArea>
    </format>
    <format dxfId="3392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8"/>
          </reference>
          <reference field="5" count="1">
            <x v="344"/>
          </reference>
        </references>
      </pivotArea>
    </format>
    <format dxfId="3391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3390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1"/>
          </reference>
          <reference field="5" count="1">
            <x v="86"/>
          </reference>
        </references>
      </pivotArea>
    </format>
    <format dxfId="3389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2"/>
          </reference>
          <reference field="5" count="2">
            <x v="0"/>
            <x v="390"/>
          </reference>
        </references>
      </pivotArea>
    </format>
    <format dxfId="3388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3"/>
          </reference>
          <reference field="5" count="1">
            <x v="340"/>
          </reference>
        </references>
      </pivotArea>
    </format>
    <format dxfId="3387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386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8"/>
          </reference>
          <reference field="5" count="1">
            <x v="367"/>
          </reference>
        </references>
      </pivotArea>
    </format>
    <format dxfId="3385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0"/>
          </reference>
          <reference field="4" count="1" selected="0">
            <x v="24"/>
          </reference>
          <reference field="5" count="2">
            <x v="0"/>
            <x v="355"/>
          </reference>
        </references>
      </pivotArea>
    </format>
    <format dxfId="3384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0"/>
          </reference>
          <reference field="5" count="2">
            <x v="0"/>
            <x v="141"/>
          </reference>
        </references>
      </pivotArea>
    </format>
    <format dxfId="3383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"/>
          </reference>
          <reference field="5" count="2">
            <x v="0"/>
            <x v="134"/>
          </reference>
        </references>
      </pivotArea>
    </format>
    <format dxfId="3382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3"/>
          </reference>
          <reference field="5" count="2">
            <x v="0"/>
            <x v="136"/>
          </reference>
        </references>
      </pivotArea>
    </format>
    <format dxfId="3381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380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8"/>
          </reference>
          <reference field="5" count="1">
            <x v="55"/>
          </reference>
        </references>
      </pivotArea>
    </format>
    <format dxfId="3379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9"/>
          </reference>
          <reference field="5" count="2">
            <x v="0"/>
            <x v="133"/>
          </reference>
        </references>
      </pivotArea>
    </format>
    <format dxfId="3378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0"/>
          </reference>
          <reference field="5" count="2">
            <x v="0"/>
            <x v="134"/>
          </reference>
        </references>
      </pivotArea>
    </format>
    <format dxfId="3377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1"/>
          </reference>
          <reference field="5" count="2">
            <x v="0"/>
            <x v="135"/>
          </reference>
        </references>
      </pivotArea>
    </format>
    <format dxfId="3376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2"/>
          </reference>
          <reference field="5" count="2">
            <x v="0"/>
            <x v="141"/>
          </reference>
        </references>
      </pivotArea>
    </format>
    <format dxfId="3375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3"/>
          </reference>
          <reference field="5" count="2">
            <x v="0"/>
            <x v="128"/>
          </reference>
        </references>
      </pivotArea>
    </format>
    <format dxfId="3374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4"/>
          </reference>
          <reference field="5" count="2">
            <x v="0"/>
            <x v="136"/>
          </reference>
        </references>
      </pivotArea>
    </format>
    <format dxfId="3373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5"/>
          </reference>
          <reference field="5" count="2">
            <x v="0"/>
            <x v="137"/>
          </reference>
        </references>
      </pivotArea>
    </format>
    <format dxfId="3372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3371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9"/>
          </reference>
          <reference field="5" count="1">
            <x v="84"/>
          </reference>
        </references>
      </pivotArea>
    </format>
    <format dxfId="3370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0"/>
          </reference>
          <reference field="5" count="2">
            <x v="0"/>
            <x v="134"/>
          </reference>
        </references>
      </pivotArea>
    </format>
    <format dxfId="3369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1"/>
          </reference>
          <reference field="5" count="2">
            <x v="0"/>
            <x v="122"/>
          </reference>
        </references>
      </pivotArea>
    </format>
    <format dxfId="3368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2"/>
          </reference>
          <reference field="5" count="2">
            <x v="0"/>
            <x v="84"/>
          </reference>
        </references>
      </pivotArea>
    </format>
    <format dxfId="3367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3"/>
          </reference>
          <reference field="5" count="2">
            <x v="0"/>
            <x v="133"/>
          </reference>
        </references>
      </pivotArea>
    </format>
    <format dxfId="3366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4"/>
          </reference>
          <reference field="5" count="1">
            <x v="129"/>
          </reference>
        </references>
      </pivotArea>
    </format>
    <format dxfId="3365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5"/>
          </reference>
          <reference field="5" count="2">
            <x v="0"/>
            <x v="125"/>
          </reference>
        </references>
      </pivotArea>
    </format>
    <format dxfId="3364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7"/>
          </reference>
          <reference field="5" count="2">
            <x v="0"/>
            <x v="132"/>
          </reference>
        </references>
      </pivotArea>
    </format>
    <format dxfId="3363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8"/>
          </reference>
          <reference field="5" count="2">
            <x v="0"/>
            <x v="137"/>
          </reference>
        </references>
      </pivotArea>
    </format>
    <format dxfId="3362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0"/>
          </reference>
          <reference field="5" count="2">
            <x v="0"/>
            <x v="276"/>
          </reference>
        </references>
      </pivotArea>
    </format>
    <format dxfId="3361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"/>
          </reference>
          <reference field="5" count="2">
            <x v="0"/>
            <x v="306"/>
          </reference>
        </references>
      </pivotArea>
    </format>
    <format dxfId="3360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"/>
          </reference>
          <reference field="5" count="2">
            <x v="0"/>
            <x v="284"/>
          </reference>
        </references>
      </pivotArea>
    </format>
    <format dxfId="3359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3"/>
          </reference>
          <reference field="5" count="2">
            <x v="0"/>
            <x v="280"/>
          </reference>
        </references>
      </pivotArea>
    </format>
    <format dxfId="3358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5"/>
          </reference>
          <reference field="5" count="2">
            <x v="0"/>
            <x v="299"/>
          </reference>
        </references>
      </pivotArea>
    </format>
    <format dxfId="3357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6"/>
          </reference>
          <reference field="5" count="2">
            <x v="0"/>
            <x v="396"/>
          </reference>
        </references>
      </pivotArea>
    </format>
    <format dxfId="3356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7"/>
          </reference>
          <reference field="5" count="2">
            <x v="0"/>
            <x v="284"/>
          </reference>
        </references>
      </pivotArea>
    </format>
    <format dxfId="3355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8"/>
          </reference>
          <reference field="5" count="2">
            <x v="0"/>
            <x v="295"/>
          </reference>
        </references>
      </pivotArea>
    </format>
    <format dxfId="3354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9"/>
          </reference>
          <reference field="5" count="2">
            <x v="0"/>
            <x v="324"/>
          </reference>
        </references>
      </pivotArea>
    </format>
    <format dxfId="3353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0"/>
          </reference>
          <reference field="5" count="2">
            <x v="0"/>
            <x v="215"/>
          </reference>
        </references>
      </pivotArea>
    </format>
    <format dxfId="3352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1"/>
          </reference>
          <reference field="5" count="2">
            <x v="0"/>
            <x v="284"/>
          </reference>
        </references>
      </pivotArea>
    </format>
    <format dxfId="3351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6"/>
          </reference>
          <reference field="5" count="1">
            <x v="275"/>
          </reference>
        </references>
      </pivotArea>
    </format>
    <format dxfId="3350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7"/>
          </reference>
          <reference field="5" count="2">
            <x v="0"/>
            <x v="103"/>
          </reference>
        </references>
      </pivotArea>
    </format>
    <format dxfId="3349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8"/>
          </reference>
          <reference field="5" count="2">
            <x v="0"/>
            <x v="279"/>
          </reference>
        </references>
      </pivotArea>
    </format>
    <format dxfId="3348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9"/>
          </reference>
          <reference field="5" count="2">
            <x v="0"/>
            <x v="280"/>
          </reference>
        </references>
      </pivotArea>
    </format>
    <format dxfId="3347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6"/>
          </reference>
          <reference field="5" count="2">
            <x v="0"/>
            <x v="303"/>
          </reference>
        </references>
      </pivotArea>
    </format>
    <format dxfId="3346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7"/>
          </reference>
          <reference field="5" count="2">
            <x v="0"/>
            <x v="303"/>
          </reference>
        </references>
      </pivotArea>
    </format>
    <format dxfId="3345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8"/>
          </reference>
          <reference field="5" count="2">
            <x v="0"/>
            <x v="299"/>
          </reference>
        </references>
      </pivotArea>
    </format>
    <format dxfId="3344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0"/>
          </reference>
          <reference field="5" count="1">
            <x v="221"/>
          </reference>
        </references>
      </pivotArea>
    </format>
    <format dxfId="3343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"/>
          </reference>
          <reference field="5" count="1">
            <x v="0"/>
          </reference>
        </references>
      </pivotArea>
    </format>
    <format dxfId="3342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"/>
          </reference>
          <reference field="5" count="1">
            <x v="176"/>
          </reference>
        </references>
      </pivotArea>
    </format>
    <format dxfId="3341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3"/>
          </reference>
          <reference field="5" count="2">
            <x v="0"/>
            <x v="215"/>
          </reference>
        </references>
      </pivotArea>
    </format>
    <format dxfId="3340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339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5"/>
          </reference>
          <reference field="5" count="1">
            <x v="197"/>
          </reference>
        </references>
      </pivotArea>
    </format>
    <format dxfId="3338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6"/>
          </reference>
          <reference field="5" count="2">
            <x v="0"/>
            <x v="217"/>
          </reference>
        </references>
      </pivotArea>
    </format>
    <format dxfId="3337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7"/>
          </reference>
          <reference field="5" count="3">
            <x v="0"/>
            <x v="233"/>
            <x v="497"/>
          </reference>
        </references>
      </pivotArea>
    </format>
    <format dxfId="3336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9"/>
          </reference>
          <reference field="5" count="1">
            <x v="186"/>
          </reference>
        </references>
      </pivotArea>
    </format>
    <format dxfId="3335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0"/>
          </reference>
          <reference field="5" count="2">
            <x v="0"/>
            <x v="209"/>
          </reference>
        </references>
      </pivotArea>
    </format>
    <format dxfId="3334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1"/>
          </reference>
          <reference field="5" count="2">
            <x v="0"/>
            <x v="289"/>
          </reference>
        </references>
      </pivotArea>
    </format>
    <format dxfId="3333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2"/>
          </reference>
          <reference field="5" count="2">
            <x v="0"/>
            <x v="207"/>
          </reference>
        </references>
      </pivotArea>
    </format>
    <format dxfId="3332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3"/>
          </reference>
          <reference field="5" count="2">
            <x v="0"/>
            <x v="188"/>
          </reference>
        </references>
      </pivotArea>
    </format>
    <format dxfId="3331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4"/>
          </reference>
          <reference field="5" count="1">
            <x v="0"/>
          </reference>
        </references>
      </pivotArea>
    </format>
    <format dxfId="3330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6"/>
          </reference>
          <reference field="5" count="1">
            <x v="186"/>
          </reference>
        </references>
      </pivotArea>
    </format>
    <format dxfId="3329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7"/>
          </reference>
          <reference field="5" count="2">
            <x v="0"/>
            <x v="201"/>
          </reference>
        </references>
      </pivotArea>
    </format>
    <format dxfId="3328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8"/>
          </reference>
          <reference field="5" count="1">
            <x v="0"/>
          </reference>
        </references>
      </pivotArea>
    </format>
    <format dxfId="3327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9"/>
          </reference>
          <reference field="5" count="1">
            <x v="165"/>
          </reference>
        </references>
      </pivotArea>
    </format>
    <format dxfId="3326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0"/>
          </reference>
          <reference field="5" count="2">
            <x v="0"/>
            <x v="169"/>
          </reference>
        </references>
      </pivotArea>
    </format>
    <format dxfId="3325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1"/>
          </reference>
          <reference field="5" count="2">
            <x v="0"/>
            <x v="178"/>
          </reference>
        </references>
      </pivotArea>
    </format>
    <format dxfId="3324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2"/>
          </reference>
          <reference field="5" count="1">
            <x v="0"/>
          </reference>
        </references>
      </pivotArea>
    </format>
    <format dxfId="3323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3"/>
          </reference>
          <reference field="5" count="1">
            <x v="184"/>
          </reference>
        </references>
      </pivotArea>
    </format>
    <format dxfId="3322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4"/>
          </reference>
          <reference field="5" count="1">
            <x v="221"/>
          </reference>
        </references>
      </pivotArea>
    </format>
    <format dxfId="3321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5"/>
          </reference>
          <reference field="5" count="2">
            <x v="0"/>
            <x v="190"/>
          </reference>
        </references>
      </pivotArea>
    </format>
    <format dxfId="3320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7"/>
          </reference>
          <reference field="5" count="2">
            <x v="0"/>
            <x v="188"/>
          </reference>
        </references>
      </pivotArea>
    </format>
    <format dxfId="3319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8"/>
          </reference>
          <reference field="5" count="1">
            <x v="0"/>
          </reference>
        </references>
      </pivotArea>
    </format>
    <format dxfId="3318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0"/>
          </reference>
          <reference field="5" count="2">
            <x v="40"/>
            <x v="521"/>
          </reference>
        </references>
      </pivotArea>
    </format>
    <format dxfId="3317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"/>
          </reference>
          <reference field="5" count="2">
            <x v="62"/>
            <x v="519"/>
          </reference>
        </references>
      </pivotArea>
    </format>
    <format dxfId="3316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3"/>
          </reference>
          <reference field="5" count="2">
            <x v="0"/>
            <x v="501"/>
          </reference>
        </references>
      </pivotArea>
    </format>
    <format dxfId="3315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4"/>
          </reference>
          <reference field="5" count="2">
            <x v="73"/>
            <x v="517"/>
          </reference>
        </references>
      </pivotArea>
    </format>
    <format dxfId="3314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5"/>
          </reference>
          <reference field="5" count="2">
            <x v="71"/>
            <x v="518"/>
          </reference>
        </references>
      </pivotArea>
    </format>
    <format dxfId="3313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6"/>
          </reference>
          <reference field="5" count="1">
            <x v="74"/>
          </reference>
        </references>
      </pivotArea>
    </format>
    <format dxfId="3312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7"/>
          </reference>
          <reference field="5" count="2">
            <x v="0"/>
            <x v="67"/>
          </reference>
        </references>
      </pivotArea>
    </format>
    <format dxfId="3311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3310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9"/>
          </reference>
          <reference field="5" count="1">
            <x v="63"/>
          </reference>
        </references>
      </pivotArea>
    </format>
    <format dxfId="3309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0"/>
          </reference>
          <reference field="5" count="3">
            <x v="0"/>
            <x v="80"/>
            <x v="520"/>
          </reference>
        </references>
      </pivotArea>
    </format>
    <format dxfId="3308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1"/>
          </reference>
          <reference field="5" count="2">
            <x v="50"/>
            <x v="516"/>
          </reference>
        </references>
      </pivotArea>
    </format>
    <format dxfId="3307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2"/>
          </reference>
          <reference field="5" count="1">
            <x v="105"/>
          </reference>
        </references>
      </pivotArea>
    </format>
    <format dxfId="3306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3"/>
          </reference>
          <reference field="5" count="3">
            <x v="0"/>
            <x v="65"/>
            <x v="519"/>
          </reference>
        </references>
      </pivotArea>
    </format>
    <format dxfId="3305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4"/>
          </reference>
          <reference field="5" count="2">
            <x v="69"/>
            <x v="521"/>
          </reference>
        </references>
      </pivotArea>
    </format>
    <format dxfId="3304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6"/>
          </reference>
          <reference field="5" count="1">
            <x v="149"/>
          </reference>
        </references>
      </pivotArea>
    </format>
    <format dxfId="3303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7"/>
          </reference>
          <reference field="5" count="3">
            <x v="0"/>
            <x v="77"/>
            <x v="520"/>
          </reference>
        </references>
      </pivotArea>
    </format>
    <format dxfId="3302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8"/>
          </reference>
          <reference field="5" count="2">
            <x v="82"/>
            <x v="520"/>
          </reference>
        </references>
      </pivotArea>
    </format>
    <format dxfId="3301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9"/>
          </reference>
          <reference field="5" count="1">
            <x v="61"/>
          </reference>
        </references>
      </pivotArea>
    </format>
    <format dxfId="3300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0"/>
          </reference>
          <reference field="5" count="3">
            <x v="0"/>
            <x v="79"/>
            <x v="518"/>
          </reference>
        </references>
      </pivotArea>
    </format>
    <format dxfId="3299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1"/>
          </reference>
          <reference field="5" count="2">
            <x v="85"/>
            <x v="519"/>
          </reference>
        </references>
      </pivotArea>
    </format>
    <format dxfId="3298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2"/>
          </reference>
          <reference field="5" count="1">
            <x v="62"/>
          </reference>
        </references>
      </pivotArea>
    </format>
    <format dxfId="3297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3"/>
          </reference>
          <reference field="5" count="3">
            <x v="0"/>
            <x v="84"/>
            <x v="516"/>
          </reference>
        </references>
      </pivotArea>
    </format>
    <format dxfId="3296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4"/>
          </reference>
          <reference field="5" count="2">
            <x v="72"/>
            <x v="520"/>
          </reference>
        </references>
      </pivotArea>
    </format>
    <format dxfId="3295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6"/>
          </reference>
          <reference field="5" count="2">
            <x v="76"/>
            <x v="519"/>
          </reference>
        </references>
      </pivotArea>
    </format>
    <format dxfId="3294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7"/>
          </reference>
          <reference field="5" count="1">
            <x v="71"/>
          </reference>
        </references>
      </pivotArea>
    </format>
    <format dxfId="3293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8"/>
          </reference>
          <reference field="5" count="2">
            <x v="0"/>
            <x v="507"/>
          </reference>
        </references>
      </pivotArea>
    </format>
    <format dxfId="3292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0"/>
          </reference>
          <reference field="5" count="2">
            <x v="0"/>
            <x v="277"/>
          </reference>
        </references>
      </pivotArea>
    </format>
    <format dxfId="3291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1"/>
          </reference>
          <reference field="5" count="2">
            <x v="0"/>
            <x v="306"/>
          </reference>
        </references>
      </pivotArea>
    </format>
    <format dxfId="3290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"/>
          </reference>
          <reference field="5" count="2">
            <x v="0"/>
            <x v="283"/>
          </reference>
        </references>
      </pivotArea>
    </format>
    <format dxfId="3289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3"/>
          </reference>
          <reference field="5" count="1">
            <x v="0"/>
          </reference>
        </references>
      </pivotArea>
    </format>
    <format dxfId="3288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4"/>
          </reference>
          <reference field="5" count="1">
            <x v="311"/>
          </reference>
        </references>
      </pivotArea>
    </format>
    <format dxfId="3287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6"/>
          </reference>
          <reference field="5" count="2">
            <x v="0"/>
            <x v="344"/>
          </reference>
        </references>
      </pivotArea>
    </format>
    <format dxfId="3286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7"/>
          </reference>
          <reference field="5" count="2">
            <x v="0"/>
            <x v="277"/>
          </reference>
        </references>
      </pivotArea>
    </format>
    <format dxfId="3285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8"/>
          </reference>
          <reference field="5" count="2">
            <x v="0"/>
            <x v="281"/>
          </reference>
        </references>
      </pivotArea>
    </format>
    <format dxfId="3284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0"/>
          </reference>
          <reference field="4" count="1" selected="0">
            <x v="24"/>
          </reference>
          <reference field="5" count="1">
            <x v="0"/>
          </reference>
        </references>
      </pivotArea>
    </format>
    <format dxfId="3283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"/>
          </reference>
          <reference field="5" count="1">
            <x v="101"/>
          </reference>
        </references>
      </pivotArea>
    </format>
    <format dxfId="3282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3"/>
          </reference>
          <reference field="5" count="1">
            <x v="154"/>
          </reference>
        </references>
      </pivotArea>
    </format>
    <format dxfId="3281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4"/>
          </reference>
          <reference field="5" count="1">
            <x v="133"/>
          </reference>
        </references>
      </pivotArea>
    </format>
    <format dxfId="3280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6"/>
          </reference>
          <reference field="5" count="2">
            <x v="0"/>
            <x v="108"/>
          </reference>
        </references>
      </pivotArea>
    </format>
    <format dxfId="3279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7"/>
          </reference>
          <reference field="5" count="3">
            <x v="0"/>
            <x v="94"/>
            <x v="507"/>
          </reference>
        </references>
      </pivotArea>
    </format>
    <format dxfId="3278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8"/>
          </reference>
          <reference field="5" count="1">
            <x v="99"/>
          </reference>
        </references>
      </pivotArea>
    </format>
    <format dxfId="3277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0"/>
          </reference>
          <reference field="5" count="2">
            <x v="0"/>
            <x v="161"/>
          </reference>
        </references>
      </pivotArea>
    </format>
    <format dxfId="3276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"/>
          </reference>
          <reference field="5" count="2">
            <x v="0"/>
            <x v="487"/>
          </reference>
        </references>
      </pivotArea>
    </format>
    <format dxfId="3275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"/>
          </reference>
          <reference field="5" count="1">
            <x v="101"/>
          </reference>
        </references>
      </pivotArea>
    </format>
    <format dxfId="3274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3"/>
          </reference>
          <reference field="5" count="2">
            <x v="0"/>
            <x v="82"/>
          </reference>
        </references>
      </pivotArea>
    </format>
    <format dxfId="3273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4"/>
          </reference>
          <reference field="5" count="1">
            <x v="0"/>
          </reference>
        </references>
      </pivotArea>
    </format>
    <format dxfId="3272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5"/>
          </reference>
          <reference field="5" count="1">
            <x v="91"/>
          </reference>
        </references>
      </pivotArea>
    </format>
    <format dxfId="3271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6"/>
          </reference>
          <reference field="5" count="2">
            <x v="0"/>
            <x v="142"/>
          </reference>
        </references>
      </pivotArea>
    </format>
    <format dxfId="3270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7"/>
          </reference>
          <reference field="5" count="2">
            <x v="0"/>
            <x v="222"/>
          </reference>
        </references>
      </pivotArea>
    </format>
    <format dxfId="3269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8"/>
          </reference>
          <reference field="5" count="2">
            <x v="0"/>
            <x v="146"/>
          </reference>
        </references>
      </pivotArea>
    </format>
    <format dxfId="3268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9"/>
          </reference>
          <reference field="5" count="1">
            <x v="0"/>
          </reference>
        </references>
      </pivotArea>
    </format>
    <format dxfId="3267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2"/>
          </reference>
          <reference field="5" count="1">
            <x v="95"/>
          </reference>
        </references>
      </pivotArea>
    </format>
    <format dxfId="3266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3"/>
          </reference>
          <reference field="5" count="2">
            <x v="0"/>
            <x v="182"/>
          </reference>
        </references>
      </pivotArea>
    </format>
    <format dxfId="3265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4"/>
          </reference>
          <reference field="5" count="2">
            <x v="0"/>
            <x v="179"/>
          </reference>
        </references>
      </pivotArea>
    </format>
    <format dxfId="3264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5"/>
          </reference>
          <reference field="5" count="2">
            <x v="0"/>
            <x v="201"/>
          </reference>
        </references>
      </pivotArea>
    </format>
    <format dxfId="3263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6"/>
          </reference>
          <reference field="5" count="2">
            <x v="0"/>
            <x v="220"/>
          </reference>
        </references>
      </pivotArea>
    </format>
    <format dxfId="3262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7"/>
          </reference>
          <reference field="5" count="2">
            <x v="0"/>
            <x v="257"/>
          </reference>
        </references>
      </pivotArea>
    </format>
    <format dxfId="3261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8"/>
          </reference>
          <reference field="5" count="1">
            <x v="0"/>
          </reference>
        </references>
      </pivotArea>
    </format>
    <format dxfId="3260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0"/>
          </reference>
          <reference field="5" count="1">
            <x v="334"/>
          </reference>
        </references>
      </pivotArea>
    </format>
    <format dxfId="3259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1"/>
          </reference>
          <reference field="5" count="1">
            <x v="119"/>
          </reference>
        </references>
      </pivotArea>
    </format>
    <format dxfId="3258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2"/>
          </reference>
          <reference field="5" count="2">
            <x v="0"/>
            <x v="87"/>
          </reference>
        </references>
      </pivotArea>
    </format>
    <format dxfId="3257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3"/>
          </reference>
          <reference field="5" count="2">
            <x v="0"/>
            <x v="162"/>
          </reference>
        </references>
      </pivotArea>
    </format>
    <format dxfId="3256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4"/>
          </reference>
          <reference field="5" count="1">
            <x v="129"/>
          </reference>
        </references>
      </pivotArea>
    </format>
    <format dxfId="3255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5"/>
          </reference>
          <reference field="5" count="3">
            <x v="0"/>
            <x v="96"/>
            <x v="394"/>
          </reference>
        </references>
      </pivotArea>
    </format>
    <format dxfId="3254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7"/>
          </reference>
          <reference field="5" count="1">
            <x v="94"/>
          </reference>
        </references>
      </pivotArea>
    </format>
    <format dxfId="3253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8"/>
          </reference>
          <reference field="5" count="2">
            <x v="0"/>
            <x v="98"/>
          </reference>
        </references>
      </pivotArea>
    </format>
    <format dxfId="3252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48"/>
          </reference>
          <reference field="4" count="1" selected="0">
            <x v="24"/>
          </reference>
          <reference field="5" count="2">
            <x v="0"/>
            <x v="434"/>
          </reference>
        </references>
      </pivotArea>
    </format>
    <format dxfId="3251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48"/>
          </reference>
          <reference field="4" count="1" selected="0">
            <x v="26"/>
          </reference>
          <reference field="5" count="2">
            <x v="0"/>
            <x v="158"/>
          </reference>
        </references>
      </pivotArea>
    </format>
    <format dxfId="3250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"/>
          </reference>
          <reference field="5" count="2">
            <x v="0"/>
            <x v="131"/>
          </reference>
        </references>
      </pivotArea>
    </format>
    <format dxfId="3249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"/>
          </reference>
          <reference field="5" count="2">
            <x v="0"/>
            <x v="101"/>
          </reference>
        </references>
      </pivotArea>
    </format>
    <format dxfId="3248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3"/>
          </reference>
          <reference field="5" count="2">
            <x v="0"/>
            <x v="222"/>
          </reference>
        </references>
      </pivotArea>
    </format>
    <format dxfId="3247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4"/>
          </reference>
          <reference field="5" count="2">
            <x v="0"/>
            <x v="97"/>
          </reference>
        </references>
      </pivotArea>
    </format>
    <format dxfId="3246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0"/>
          </reference>
          <reference field="5" count="2">
            <x v="0"/>
            <x v="137"/>
          </reference>
        </references>
      </pivotArea>
    </format>
    <format dxfId="3245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1"/>
          </reference>
          <reference field="5" count="2">
            <x v="0"/>
            <x v="232"/>
          </reference>
        </references>
      </pivotArea>
    </format>
    <format dxfId="3244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2"/>
          </reference>
          <reference field="5" count="2">
            <x v="0"/>
            <x v="90"/>
          </reference>
        </references>
      </pivotArea>
    </format>
    <format dxfId="3243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3"/>
          </reference>
          <reference field="5" count="2">
            <x v="0"/>
            <x v="130"/>
          </reference>
        </references>
      </pivotArea>
    </format>
    <format dxfId="3242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4"/>
          </reference>
          <reference field="5" count="2">
            <x v="0"/>
            <x v="445"/>
          </reference>
        </references>
      </pivotArea>
    </format>
    <format dxfId="3241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5"/>
          </reference>
          <reference field="5" count="2">
            <x v="0"/>
            <x v="434"/>
          </reference>
        </references>
      </pivotArea>
    </format>
    <format dxfId="3240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6"/>
          </reference>
          <reference field="5" count="1">
            <x v="222"/>
          </reference>
        </references>
      </pivotArea>
    </format>
    <format dxfId="3239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7"/>
          </reference>
          <reference field="5" count="2">
            <x v="0"/>
            <x v="129"/>
          </reference>
        </references>
      </pivotArea>
    </format>
    <format dxfId="3238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8"/>
          </reference>
          <reference field="5" count="2">
            <x v="0"/>
            <x v="385"/>
          </reference>
        </references>
      </pivotArea>
    </format>
    <format dxfId="3237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9"/>
          </reference>
          <reference field="5" count="1">
            <x v="88"/>
          </reference>
        </references>
      </pivotArea>
    </format>
    <format dxfId="3236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0"/>
          </reference>
          <reference field="5" count="2">
            <x v="0"/>
            <x v="122"/>
          </reference>
        </references>
      </pivotArea>
    </format>
    <format dxfId="3235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1"/>
          </reference>
          <reference field="5" count="2">
            <x v="0"/>
            <x v="102"/>
          </reference>
        </references>
      </pivotArea>
    </format>
    <format dxfId="3234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2"/>
          </reference>
          <reference field="5" count="2">
            <x v="0"/>
            <x v="76"/>
          </reference>
        </references>
      </pivotArea>
    </format>
    <format dxfId="3233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3"/>
          </reference>
          <reference field="5" count="2">
            <x v="0"/>
            <x v="446"/>
          </reference>
        </references>
      </pivotArea>
    </format>
    <format dxfId="3232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4"/>
          </reference>
          <reference field="5" count="1">
            <x v="252"/>
          </reference>
        </references>
      </pivotArea>
    </format>
    <format dxfId="3231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6"/>
          </reference>
          <reference field="5" count="2">
            <x v="0"/>
            <x v="96"/>
          </reference>
        </references>
      </pivotArea>
    </format>
    <format dxfId="3230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7"/>
          </reference>
          <reference field="5" count="2">
            <x v="0"/>
            <x v="102"/>
          </reference>
        </references>
      </pivotArea>
    </format>
    <format dxfId="3229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8"/>
          </reference>
          <reference field="5" count="2">
            <x v="0"/>
            <x v="98"/>
          </reference>
        </references>
      </pivotArea>
    </format>
    <format dxfId="3228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0"/>
          </reference>
          <reference field="5" count="2">
            <x v="0"/>
            <x v="164"/>
          </reference>
        </references>
      </pivotArea>
    </format>
    <format dxfId="3227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"/>
          </reference>
          <reference field="5" count="2">
            <x v="0"/>
            <x v="163"/>
          </reference>
        </references>
      </pivotArea>
    </format>
    <format dxfId="3226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"/>
          </reference>
          <reference field="5" count="2">
            <x v="0"/>
            <x v="109"/>
          </reference>
        </references>
      </pivotArea>
    </format>
    <format dxfId="3225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3"/>
          </reference>
          <reference field="5" count="2">
            <x v="0"/>
            <x v="188"/>
          </reference>
        </references>
      </pivotArea>
    </format>
    <format dxfId="3224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4"/>
          </reference>
          <reference field="5" count="2">
            <x v="0"/>
            <x v="215"/>
          </reference>
        </references>
      </pivotArea>
    </format>
    <format dxfId="3223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3222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6"/>
          </reference>
          <reference field="5" count="1">
            <x v="138"/>
          </reference>
        </references>
      </pivotArea>
    </format>
    <format dxfId="3221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7"/>
          </reference>
          <reference field="5" count="2">
            <x v="0"/>
            <x v="129"/>
          </reference>
        </references>
      </pivotArea>
    </format>
    <format dxfId="3220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8"/>
          </reference>
          <reference field="5" count="2">
            <x v="0"/>
            <x v="150"/>
          </reference>
        </references>
      </pivotArea>
    </format>
    <format dxfId="3219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9"/>
          </reference>
          <reference field="5" count="2">
            <x v="0"/>
            <x v="154"/>
          </reference>
        </references>
      </pivotArea>
    </format>
    <format dxfId="3218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0"/>
          </reference>
          <reference field="5" count="2">
            <x v="0"/>
            <x v="153"/>
          </reference>
        </references>
      </pivotArea>
    </format>
    <format dxfId="3217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1"/>
          </reference>
          <reference field="5" count="2">
            <x v="0"/>
            <x v="161"/>
          </reference>
        </references>
      </pivotArea>
    </format>
    <format dxfId="3216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2"/>
          </reference>
          <reference field="5" count="2">
            <x v="0"/>
            <x v="174"/>
          </reference>
        </references>
      </pivotArea>
    </format>
    <format dxfId="3215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3"/>
          </reference>
          <reference field="5" count="2">
            <x v="0"/>
            <x v="163"/>
          </reference>
        </references>
      </pivotArea>
    </format>
    <format dxfId="3214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4"/>
          </reference>
          <reference field="5" count="2">
            <x v="0"/>
            <x v="114"/>
          </reference>
        </references>
      </pivotArea>
    </format>
    <format dxfId="3213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5"/>
          </reference>
          <reference field="5" count="2">
            <x v="0"/>
            <x v="137"/>
          </reference>
        </references>
      </pivotArea>
    </format>
    <format dxfId="3212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6"/>
          </reference>
          <reference field="5" count="2">
            <x v="0"/>
            <x v="176"/>
          </reference>
        </references>
      </pivotArea>
    </format>
    <format dxfId="3211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7"/>
          </reference>
          <reference field="5" count="1">
            <x v="0"/>
          </reference>
        </references>
      </pivotArea>
    </format>
    <format dxfId="3210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8"/>
          </reference>
          <reference field="5" count="1">
            <x v="110"/>
          </reference>
        </references>
      </pivotArea>
    </format>
    <format dxfId="3209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9"/>
          </reference>
          <reference field="5" count="2">
            <x v="0"/>
            <x v="175"/>
          </reference>
        </references>
      </pivotArea>
    </format>
    <format dxfId="3208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0"/>
          </reference>
          <reference field="5" count="2">
            <x v="0"/>
            <x v="159"/>
          </reference>
        </references>
      </pivotArea>
    </format>
    <format dxfId="3207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1"/>
          </reference>
          <reference field="5" count="1">
            <x v="149"/>
          </reference>
        </references>
      </pivotArea>
    </format>
    <format dxfId="3206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2"/>
          </reference>
          <reference field="5" count="2">
            <x v="0"/>
            <x v="153"/>
          </reference>
        </references>
      </pivotArea>
    </format>
    <format dxfId="3205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3"/>
          </reference>
          <reference field="5" count="2">
            <x v="0"/>
            <x v="203"/>
          </reference>
        </references>
      </pivotArea>
    </format>
    <format dxfId="3204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203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6"/>
          </reference>
          <reference field="5" count="1">
            <x v="157"/>
          </reference>
        </references>
      </pivotArea>
    </format>
    <format dxfId="3202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7"/>
          </reference>
          <reference field="5" count="2">
            <x v="0"/>
            <x v="167"/>
          </reference>
        </references>
      </pivotArea>
    </format>
    <format dxfId="3201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8"/>
          </reference>
          <reference field="5" count="2">
            <x v="0"/>
            <x v="170"/>
          </reference>
        </references>
      </pivotArea>
    </format>
    <format dxfId="3200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0"/>
          </reference>
          <reference field="5" count="2">
            <x v="0"/>
            <x v="256"/>
          </reference>
        </references>
      </pivotArea>
    </format>
    <format dxfId="3199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3"/>
          </reference>
          <reference field="5" count="2">
            <x v="0"/>
            <x v="243"/>
          </reference>
        </references>
      </pivotArea>
    </format>
    <format dxfId="3198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4"/>
          </reference>
          <reference field="5" count="2">
            <x v="0"/>
            <x v="261"/>
          </reference>
        </references>
      </pivotArea>
    </format>
    <format dxfId="3197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3196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4"/>
          </reference>
          <reference field="5" count="1">
            <x v="241"/>
          </reference>
        </references>
      </pivotArea>
    </format>
    <format dxfId="3195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6"/>
          </reference>
          <reference field="5" count="2">
            <x v="0"/>
            <x v="217"/>
          </reference>
        </references>
      </pivotArea>
    </format>
    <format dxfId="3194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7"/>
          </reference>
          <reference field="5" count="2">
            <x v="0"/>
            <x v="256"/>
          </reference>
        </references>
      </pivotArea>
    </format>
    <format dxfId="3193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8"/>
          </reference>
          <reference field="5" count="2">
            <x v="0"/>
            <x v="260"/>
          </reference>
        </references>
      </pivotArea>
    </format>
    <format dxfId="3192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0"/>
          </reference>
          <reference field="5" count="2">
            <x v="0"/>
            <x v="366"/>
          </reference>
        </references>
      </pivotArea>
    </format>
    <format dxfId="3191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"/>
          </reference>
          <reference field="5" count="2">
            <x v="0"/>
            <x v="377"/>
          </reference>
        </references>
      </pivotArea>
    </format>
    <format dxfId="3190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"/>
          </reference>
          <reference field="5" count="2">
            <x v="98"/>
            <x v="521"/>
          </reference>
        </references>
      </pivotArea>
    </format>
    <format dxfId="3189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3"/>
          </reference>
          <reference field="5" count="2">
            <x v="0"/>
            <x v="359"/>
          </reference>
        </references>
      </pivotArea>
    </format>
    <format dxfId="3188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5"/>
          </reference>
          <reference field="5" count="2">
            <x v="0"/>
            <x v="364"/>
          </reference>
        </references>
      </pivotArea>
    </format>
    <format dxfId="3187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6"/>
          </reference>
          <reference field="5" count="2">
            <x v="0"/>
            <x v="368"/>
          </reference>
        </references>
      </pivotArea>
    </format>
    <format dxfId="3186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7"/>
          </reference>
          <reference field="5" count="2">
            <x v="0"/>
            <x v="368"/>
          </reference>
        </references>
      </pivotArea>
    </format>
    <format dxfId="3185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8"/>
          </reference>
          <reference field="5" count="2">
            <x v="113"/>
            <x v="521"/>
          </reference>
        </references>
      </pivotArea>
    </format>
    <format dxfId="3184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9"/>
          </reference>
          <reference field="5" count="2">
            <x v="0"/>
            <x v="365"/>
          </reference>
        </references>
      </pivotArea>
    </format>
    <format dxfId="3183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0"/>
          </reference>
          <reference field="5" count="2">
            <x v="0"/>
            <x v="361"/>
          </reference>
        </references>
      </pivotArea>
    </format>
    <format dxfId="3182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2"/>
          </reference>
          <reference field="5" count="2">
            <x v="0"/>
            <x v="357"/>
          </reference>
        </references>
      </pivotArea>
    </format>
    <format dxfId="3181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3"/>
          </reference>
          <reference field="5" count="2">
            <x v="0"/>
            <x v="369"/>
          </reference>
        </references>
      </pivotArea>
    </format>
    <format dxfId="3180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4"/>
          </reference>
          <reference field="5" count="2">
            <x v="0"/>
            <x v="362"/>
          </reference>
        </references>
      </pivotArea>
    </format>
    <format dxfId="3179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5"/>
          </reference>
          <reference field="5" count="1">
            <x v="106"/>
          </reference>
        </references>
      </pivotArea>
    </format>
    <format dxfId="3178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6"/>
          </reference>
          <reference field="5" count="2">
            <x v="0"/>
            <x v="250"/>
          </reference>
        </references>
      </pivotArea>
    </format>
    <format dxfId="3177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7"/>
          </reference>
          <reference field="5" count="2">
            <x v="0"/>
            <x v="266"/>
          </reference>
        </references>
      </pivotArea>
    </format>
    <format dxfId="3176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8"/>
          </reference>
          <reference field="5" count="1">
            <x v="0"/>
          </reference>
        </references>
      </pivotArea>
    </format>
    <format dxfId="3175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0"/>
          </reference>
          <reference field="5" count="1">
            <x v="237"/>
          </reference>
        </references>
      </pivotArea>
    </format>
    <format dxfId="3174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1"/>
          </reference>
          <reference field="5" count="3">
            <x v="0"/>
            <x v="81"/>
            <x v="519"/>
          </reference>
        </references>
      </pivotArea>
    </format>
    <format dxfId="3173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2"/>
          </reference>
          <reference field="5" count="2">
            <x v="0"/>
            <x v="364"/>
          </reference>
        </references>
      </pivotArea>
    </format>
    <format dxfId="3172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3"/>
          </reference>
          <reference field="5" count="2">
            <x v="0"/>
            <x v="365"/>
          </reference>
        </references>
      </pivotArea>
    </format>
    <format dxfId="3171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5"/>
          </reference>
          <reference field="5" count="2">
            <x v="0"/>
            <x v="365"/>
          </reference>
        </references>
      </pivotArea>
    </format>
    <format dxfId="3170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8"/>
          </reference>
          <reference field="5" count="2">
            <x v="0"/>
            <x v="365"/>
          </reference>
        </references>
      </pivotArea>
    </format>
    <format dxfId="3169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0"/>
          </reference>
          <reference field="5" count="1">
            <x v="219"/>
          </reference>
        </references>
      </pivotArea>
    </format>
    <format dxfId="3168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"/>
          </reference>
          <reference field="5" count="2">
            <x v="0"/>
            <x v="210"/>
          </reference>
        </references>
      </pivotArea>
    </format>
    <format dxfId="3167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"/>
          </reference>
          <reference field="5" count="1">
            <x v="0"/>
          </reference>
        </references>
      </pivotArea>
    </format>
    <format dxfId="3166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3"/>
          </reference>
          <reference field="5" count="1">
            <x v="225"/>
          </reference>
        </references>
      </pivotArea>
    </format>
    <format dxfId="3165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4"/>
          </reference>
          <reference field="5" count="2">
            <x v="0"/>
            <x v="90"/>
          </reference>
        </references>
      </pivotArea>
    </format>
    <format dxfId="3164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5"/>
          </reference>
          <reference field="5" count="2">
            <x v="0"/>
            <x v="222"/>
          </reference>
        </references>
      </pivotArea>
    </format>
    <format dxfId="3163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6"/>
          </reference>
          <reference field="5" count="2">
            <x v="0"/>
            <x v="223"/>
          </reference>
        </references>
      </pivotArea>
    </format>
    <format dxfId="3162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7"/>
          </reference>
          <reference field="5" count="2">
            <x v="0"/>
            <x v="219"/>
          </reference>
        </references>
      </pivotArea>
    </format>
    <format dxfId="3161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3160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9"/>
          </reference>
          <reference field="5" count="1">
            <x v="218"/>
          </reference>
        </references>
      </pivotArea>
    </format>
    <format dxfId="3159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0"/>
          </reference>
          <reference field="5" count="1">
            <x v="225"/>
          </reference>
        </references>
      </pivotArea>
    </format>
    <format dxfId="3158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1"/>
          </reference>
          <reference field="5" count="2">
            <x v="0"/>
            <x v="122"/>
          </reference>
        </references>
      </pivotArea>
    </format>
    <format dxfId="3157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2"/>
          </reference>
          <reference field="5" count="2">
            <x v="0"/>
            <x v="228"/>
          </reference>
        </references>
      </pivotArea>
    </format>
    <format dxfId="3156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3"/>
          </reference>
          <reference field="5" count="2">
            <x v="0"/>
            <x v="227"/>
          </reference>
        </references>
      </pivotArea>
    </format>
    <format dxfId="3155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4"/>
          </reference>
          <reference field="5" count="2">
            <x v="0"/>
            <x v="223"/>
          </reference>
        </references>
      </pivotArea>
    </format>
    <format dxfId="3154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5"/>
          </reference>
          <reference field="5" count="2">
            <x v="0"/>
            <x v="365"/>
          </reference>
        </references>
      </pivotArea>
    </format>
    <format dxfId="3153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7"/>
          </reference>
          <reference field="5" count="2">
            <x v="0"/>
            <x v="365"/>
          </reference>
        </references>
      </pivotArea>
    </format>
    <format dxfId="3152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8"/>
          </reference>
          <reference field="5" count="1">
            <x v="115"/>
          </reference>
        </references>
      </pivotArea>
    </format>
    <format dxfId="3151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9"/>
          </reference>
          <reference field="5" count="2">
            <x v="0"/>
            <x v="81"/>
          </reference>
        </references>
      </pivotArea>
    </format>
    <format dxfId="3150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0"/>
          </reference>
          <reference field="5" count="2">
            <x v="0"/>
            <x v="365"/>
          </reference>
        </references>
      </pivotArea>
    </format>
    <format dxfId="3149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2"/>
          </reference>
          <reference field="5" count="1">
            <x v="221"/>
          </reference>
        </references>
      </pivotArea>
    </format>
    <format dxfId="3148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3"/>
          </reference>
          <reference field="5" count="1">
            <x v="226"/>
          </reference>
        </references>
      </pivotArea>
    </format>
    <format dxfId="3147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146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8"/>
          </reference>
          <reference field="5" count="1">
            <x v="229"/>
          </reference>
        </references>
      </pivotArea>
    </format>
    <format dxfId="3145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6"/>
          </reference>
          <reference field="4" count="1" selected="0">
            <x v="24"/>
          </reference>
          <reference field="5" count="1">
            <x v="218"/>
          </reference>
        </references>
      </pivotArea>
    </format>
    <format dxfId="3144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6"/>
          </reference>
          <reference field="4" count="1" selected="0">
            <x v="26"/>
          </reference>
          <reference field="5" count="2">
            <x v="0"/>
            <x v="230"/>
          </reference>
        </references>
      </pivotArea>
    </format>
    <format dxfId="3143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0"/>
          </reference>
          <reference field="5" count="3">
            <x v="0"/>
            <x v="323"/>
            <x v="399"/>
          </reference>
        </references>
      </pivotArea>
    </format>
    <format dxfId="3142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"/>
          </reference>
          <reference field="5" count="2">
            <x v="0"/>
            <x v="411"/>
          </reference>
        </references>
      </pivotArea>
    </format>
    <format dxfId="3141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"/>
          </reference>
          <reference field="5" count="2">
            <x v="0"/>
            <x v="384"/>
          </reference>
        </references>
      </pivotArea>
    </format>
    <format dxfId="3140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3"/>
          </reference>
          <reference field="5" count="1">
            <x v="145"/>
          </reference>
        </references>
      </pivotArea>
    </format>
    <format dxfId="3139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7"/>
          </reference>
          <reference field="5" count="1">
            <x v="205"/>
          </reference>
        </references>
      </pivotArea>
    </format>
    <format dxfId="3138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8"/>
          </reference>
          <reference field="5" count="2">
            <x v="0"/>
            <x v="213"/>
          </reference>
        </references>
      </pivotArea>
    </format>
    <format dxfId="3137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9"/>
          </reference>
          <reference field="5" count="2">
            <x v="0"/>
            <x v="232"/>
          </reference>
        </references>
      </pivotArea>
    </format>
    <format dxfId="3136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0"/>
          </reference>
          <reference field="5" count="2">
            <x v="0"/>
            <x v="237"/>
          </reference>
        </references>
      </pivotArea>
    </format>
    <format dxfId="3135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1"/>
          </reference>
          <reference field="5" count="1">
            <x v="0"/>
          </reference>
        </references>
      </pivotArea>
    </format>
    <format dxfId="3134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2"/>
          </reference>
          <reference field="5" count="1">
            <x v="198"/>
          </reference>
        </references>
      </pivotArea>
    </format>
    <format dxfId="3133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3"/>
          </reference>
          <reference field="5" count="2">
            <x v="0"/>
            <x v="238"/>
          </reference>
        </references>
      </pivotArea>
    </format>
    <format dxfId="3132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4"/>
          </reference>
          <reference field="5" count="2">
            <x v="0"/>
            <x v="239"/>
          </reference>
        </references>
      </pivotArea>
    </format>
    <format dxfId="3131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5"/>
          </reference>
          <reference field="5" count="2">
            <x v="0"/>
            <x v="232"/>
          </reference>
        </references>
      </pivotArea>
    </format>
    <format dxfId="3130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6"/>
          </reference>
          <reference field="5" count="2">
            <x v="0"/>
            <x v="227"/>
          </reference>
        </references>
      </pivotArea>
    </format>
    <format dxfId="3129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7"/>
          </reference>
          <reference field="5" count="2">
            <x v="0"/>
            <x v="213"/>
          </reference>
        </references>
      </pivotArea>
    </format>
    <format dxfId="3128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8"/>
          </reference>
          <reference field="5" count="2">
            <x v="0"/>
            <x v="217"/>
          </reference>
        </references>
      </pivotArea>
    </format>
    <format dxfId="3127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9"/>
          </reference>
          <reference field="5" count="2">
            <x v="0"/>
            <x v="226"/>
          </reference>
        </references>
      </pivotArea>
    </format>
    <format dxfId="3126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0"/>
          </reference>
          <reference field="5" count="2">
            <x v="0"/>
            <x v="247"/>
          </reference>
        </references>
      </pivotArea>
    </format>
    <format dxfId="3125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1"/>
          </reference>
          <reference field="5" count="2">
            <x v="0"/>
            <x v="230"/>
          </reference>
        </references>
      </pivotArea>
    </format>
    <format dxfId="3124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2"/>
          </reference>
          <reference field="5" count="2">
            <x v="0"/>
            <x v="170"/>
          </reference>
        </references>
      </pivotArea>
    </format>
    <format dxfId="3123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3"/>
          </reference>
          <reference field="5" count="2">
            <x v="0"/>
            <x v="243"/>
          </reference>
        </references>
      </pivotArea>
    </format>
    <format dxfId="3122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4"/>
          </reference>
          <reference field="5" count="2">
            <x v="104"/>
            <x v="433"/>
          </reference>
        </references>
      </pivotArea>
    </format>
    <format dxfId="3121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5"/>
          </reference>
          <reference field="5" count="2">
            <x v="0"/>
            <x v="418"/>
          </reference>
        </references>
      </pivotArea>
    </format>
    <format dxfId="3120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7"/>
          </reference>
          <reference field="5" count="2">
            <x v="0"/>
            <x v="421"/>
          </reference>
        </references>
      </pivotArea>
    </format>
    <format dxfId="3119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8"/>
          </reference>
          <reference field="5" count="2">
            <x v="0"/>
            <x v="393"/>
          </reference>
        </references>
      </pivotArea>
    </format>
    <format dxfId="3118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0"/>
          </reference>
          <reference field="5" count="2">
            <x v="0"/>
            <x v="216"/>
          </reference>
        </references>
      </pivotArea>
    </format>
    <format dxfId="3117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"/>
          </reference>
          <reference field="5" count="2">
            <x v="0"/>
            <x v="203"/>
          </reference>
        </references>
      </pivotArea>
    </format>
    <format dxfId="3116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"/>
          </reference>
          <reference field="5" count="2">
            <x v="0"/>
            <x v="209"/>
          </reference>
        </references>
      </pivotArea>
    </format>
    <format dxfId="3115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3"/>
          </reference>
          <reference field="5" count="2">
            <x v="0"/>
            <x v="207"/>
          </reference>
        </references>
      </pivotArea>
    </format>
    <format dxfId="3114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4"/>
          </reference>
          <reference field="5" count="2">
            <x v="0"/>
            <x v="196"/>
          </reference>
        </references>
      </pivotArea>
    </format>
    <format dxfId="3113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5"/>
          </reference>
          <reference field="5" count="2">
            <x v="0"/>
            <x v="235"/>
          </reference>
        </references>
      </pivotArea>
    </format>
    <format dxfId="3112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6"/>
          </reference>
          <reference field="5" count="2">
            <x v="0"/>
            <x v="227"/>
          </reference>
        </references>
      </pivotArea>
    </format>
    <format dxfId="3111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7"/>
          </reference>
          <reference field="5" count="2">
            <x v="0"/>
            <x v="214"/>
          </reference>
        </references>
      </pivotArea>
    </format>
    <format dxfId="3110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9"/>
          </reference>
          <reference field="5" count="1">
            <x v="0"/>
          </reference>
        </references>
      </pivotArea>
    </format>
    <format dxfId="3109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0"/>
          </reference>
          <reference field="5" count="1">
            <x v="199"/>
          </reference>
        </references>
      </pivotArea>
    </format>
    <format dxfId="3108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1"/>
          </reference>
          <reference field="5" count="2">
            <x v="0"/>
            <x v="232"/>
          </reference>
        </references>
      </pivotArea>
    </format>
    <format dxfId="3107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2"/>
          </reference>
          <reference field="5" count="2">
            <x v="0"/>
            <x v="224"/>
          </reference>
        </references>
      </pivotArea>
    </format>
    <format dxfId="3106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3"/>
          </reference>
          <reference field="5" count="2">
            <x v="0"/>
            <x v="278"/>
          </reference>
        </references>
      </pivotArea>
    </format>
    <format dxfId="3105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4"/>
          </reference>
          <reference field="5" count="2">
            <x v="0"/>
            <x v="223"/>
          </reference>
        </references>
      </pivotArea>
    </format>
    <format dxfId="3104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5"/>
          </reference>
          <reference field="5" count="2">
            <x v="0"/>
            <x v="225"/>
          </reference>
        </references>
      </pivotArea>
    </format>
    <format dxfId="3103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6"/>
          </reference>
          <reference field="5" count="2">
            <x v="0"/>
            <x v="223"/>
          </reference>
        </references>
      </pivotArea>
    </format>
    <format dxfId="3102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7"/>
          </reference>
          <reference field="5" count="2">
            <x v="0"/>
            <x v="230"/>
          </reference>
        </references>
      </pivotArea>
    </format>
    <format dxfId="3101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8"/>
          </reference>
          <reference field="5" count="2">
            <x v="0"/>
            <x v="231"/>
          </reference>
        </references>
      </pivotArea>
    </format>
    <format dxfId="3100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9"/>
          </reference>
          <reference field="5" count="2">
            <x v="0"/>
            <x v="227"/>
          </reference>
        </references>
      </pivotArea>
    </format>
    <format dxfId="3099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0"/>
          </reference>
          <reference field="5" count="2">
            <x v="0"/>
            <x v="235"/>
          </reference>
        </references>
      </pivotArea>
    </format>
    <format dxfId="3098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1"/>
          </reference>
          <reference field="5" count="2">
            <x v="0"/>
            <x v="195"/>
          </reference>
        </references>
      </pivotArea>
    </format>
    <format dxfId="3097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2"/>
          </reference>
          <reference field="5" count="2">
            <x v="0"/>
            <x v="115"/>
          </reference>
        </references>
      </pivotArea>
    </format>
    <format dxfId="3096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3"/>
          </reference>
          <reference field="5" count="2">
            <x v="0"/>
            <x v="225"/>
          </reference>
        </references>
      </pivotArea>
    </format>
    <format dxfId="3095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4"/>
          </reference>
          <reference field="5" count="1">
            <x v="210"/>
          </reference>
        </references>
      </pivotArea>
    </format>
    <format dxfId="3094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5"/>
          </reference>
          <reference field="5" count="2">
            <x v="0"/>
            <x v="217"/>
          </reference>
        </references>
      </pivotArea>
    </format>
    <format dxfId="3093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7"/>
          </reference>
          <reference field="5" count="2">
            <x v="0"/>
            <x v="212"/>
          </reference>
        </references>
      </pivotArea>
    </format>
    <format dxfId="3092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8"/>
          </reference>
          <reference field="5" count="2">
            <x v="0"/>
            <x v="210"/>
          </reference>
        </references>
      </pivotArea>
    </format>
    <format dxfId="3091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0"/>
          </reference>
          <reference field="5" count="2">
            <x v="0"/>
            <x v="415"/>
          </reference>
        </references>
      </pivotArea>
    </format>
    <format dxfId="3090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"/>
          </reference>
          <reference field="5" count="2">
            <x v="0"/>
            <x v="420"/>
          </reference>
        </references>
      </pivotArea>
    </format>
    <format dxfId="3089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"/>
          </reference>
          <reference field="5" count="2">
            <x v="0"/>
            <x v="412"/>
          </reference>
        </references>
      </pivotArea>
    </format>
    <format dxfId="3088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3"/>
          </reference>
          <reference field="5" count="2">
            <x v="0"/>
            <x v="418"/>
          </reference>
        </references>
      </pivotArea>
    </format>
    <format dxfId="3087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4"/>
          </reference>
          <reference field="5" count="2">
            <x v="0"/>
            <x v="419"/>
          </reference>
        </references>
      </pivotArea>
    </format>
    <format dxfId="3086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6"/>
          </reference>
          <reference field="5" count="2">
            <x v="0"/>
            <x v="421"/>
          </reference>
        </references>
      </pivotArea>
    </format>
    <format dxfId="3085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7"/>
          </reference>
          <reference field="5" count="2">
            <x v="0"/>
            <x v="419"/>
          </reference>
        </references>
      </pivotArea>
    </format>
    <format dxfId="3084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8"/>
          </reference>
          <reference field="5" count="2">
            <x v="0"/>
            <x v="428"/>
          </reference>
        </references>
      </pivotArea>
    </format>
    <format dxfId="3083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9"/>
          </reference>
          <reference field="5" count="2">
            <x v="0"/>
            <x v="435"/>
          </reference>
        </references>
      </pivotArea>
    </format>
    <format dxfId="3082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0"/>
          </reference>
          <reference field="5" count="2">
            <x v="0"/>
            <x v="429"/>
          </reference>
        </references>
      </pivotArea>
    </format>
    <format dxfId="3081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1"/>
          </reference>
          <reference field="5" count="2">
            <x v="0"/>
            <x v="289"/>
          </reference>
        </references>
      </pivotArea>
    </format>
    <format dxfId="3080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2"/>
          </reference>
          <reference field="5" count="2">
            <x v="0"/>
            <x v="424"/>
          </reference>
        </references>
      </pivotArea>
    </format>
    <format dxfId="3079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3"/>
          </reference>
          <reference field="5" count="2">
            <x v="0"/>
            <x v="452"/>
          </reference>
        </references>
      </pivotArea>
    </format>
    <format dxfId="3078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4"/>
          </reference>
          <reference field="5" count="2">
            <x v="0"/>
            <x v="412"/>
          </reference>
        </references>
      </pivotArea>
    </format>
    <format dxfId="3077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5"/>
          </reference>
          <reference field="5" count="2">
            <x v="0"/>
            <x v="404"/>
          </reference>
        </references>
      </pivotArea>
    </format>
    <format dxfId="3076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6"/>
          </reference>
          <reference field="5" count="2">
            <x v="0"/>
            <x v="415"/>
          </reference>
        </references>
      </pivotArea>
    </format>
    <format dxfId="3075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7"/>
          </reference>
          <reference field="5" count="2">
            <x v="0"/>
            <x v="414"/>
          </reference>
        </references>
      </pivotArea>
    </format>
    <format dxfId="3074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8"/>
          </reference>
          <reference field="5" count="2">
            <x v="0"/>
            <x v="424"/>
          </reference>
        </references>
      </pivotArea>
    </format>
    <format dxfId="3073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9"/>
          </reference>
          <reference field="5" count="2">
            <x v="0"/>
            <x v="408"/>
          </reference>
        </references>
      </pivotArea>
    </format>
    <format dxfId="3072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0"/>
          </reference>
          <reference field="5" count="2">
            <x v="0"/>
            <x v="426"/>
          </reference>
        </references>
      </pivotArea>
    </format>
    <format dxfId="3071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1"/>
          </reference>
          <reference field="5" count="2">
            <x v="0"/>
            <x v="437"/>
          </reference>
        </references>
      </pivotArea>
    </format>
    <format dxfId="3070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2"/>
          </reference>
          <reference field="5" count="2">
            <x v="0"/>
            <x v="501"/>
          </reference>
        </references>
      </pivotArea>
    </format>
    <format dxfId="3069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3"/>
          </reference>
          <reference field="5" count="2">
            <x v="0"/>
            <x v="420"/>
          </reference>
        </references>
      </pivotArea>
    </format>
    <format dxfId="3068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5"/>
          </reference>
          <reference field="5" count="2">
            <x v="0"/>
            <x v="424"/>
          </reference>
        </references>
      </pivotArea>
    </format>
    <format dxfId="3067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7"/>
          </reference>
          <reference field="5" count="2">
            <x v="0"/>
            <x v="418"/>
          </reference>
        </references>
      </pivotArea>
    </format>
    <format dxfId="3066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8"/>
          </reference>
          <reference field="5" count="2">
            <x v="0"/>
            <x v="414"/>
          </reference>
        </references>
      </pivotArea>
    </format>
    <format dxfId="3065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0"/>
          </reference>
          <reference field="5" count="2">
            <x v="0"/>
            <x v="42"/>
          </reference>
        </references>
      </pivotArea>
    </format>
    <format dxfId="3064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"/>
          </reference>
          <reference field="5" count="2">
            <x v="0"/>
            <x v="42"/>
          </reference>
        </references>
      </pivotArea>
    </format>
    <format dxfId="3063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"/>
          </reference>
          <reference field="5" count="1">
            <x v="0"/>
          </reference>
        </references>
      </pivotArea>
    </format>
    <format dxfId="3062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3"/>
          </reference>
          <reference field="5" count="1">
            <x v="65"/>
          </reference>
        </references>
      </pivotArea>
    </format>
    <format dxfId="3061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4"/>
          </reference>
          <reference field="5" count="2">
            <x v="0"/>
            <x v="60"/>
          </reference>
        </references>
      </pivotArea>
    </format>
    <format dxfId="3060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5"/>
          </reference>
          <reference field="5" count="2">
            <x v="0"/>
            <x v="51"/>
          </reference>
        </references>
      </pivotArea>
    </format>
    <format dxfId="3059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6"/>
          </reference>
          <reference field="5" count="2">
            <x v="0"/>
            <x v="44"/>
          </reference>
        </references>
      </pivotArea>
    </format>
    <format dxfId="3058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7"/>
          </reference>
          <reference field="5" count="2">
            <x v="0"/>
            <x v="49"/>
          </reference>
        </references>
      </pivotArea>
    </format>
    <format dxfId="3057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8"/>
          </reference>
          <reference field="5" count="1">
            <x v="0"/>
          </reference>
        </references>
      </pivotArea>
    </format>
    <format dxfId="3056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9"/>
          </reference>
          <reference field="5" count="1">
            <x v="57"/>
          </reference>
        </references>
      </pivotArea>
    </format>
    <format dxfId="3055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0"/>
          </reference>
          <reference field="5" count="2">
            <x v="0"/>
            <x v="43"/>
          </reference>
        </references>
      </pivotArea>
    </format>
    <format dxfId="3054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1"/>
          </reference>
          <reference field="5" count="2">
            <x v="0"/>
            <x v="46"/>
          </reference>
        </references>
      </pivotArea>
    </format>
    <format dxfId="3053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2"/>
          </reference>
          <reference field="5" count="2">
            <x v="0"/>
            <x v="69"/>
          </reference>
        </references>
      </pivotArea>
    </format>
    <format dxfId="3052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3"/>
          </reference>
          <reference field="5" count="2">
            <x v="0"/>
            <x v="45"/>
          </reference>
        </references>
      </pivotArea>
    </format>
    <format dxfId="3051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4"/>
          </reference>
          <reference field="5" count="2">
            <x v="0"/>
            <x v="42"/>
          </reference>
        </references>
      </pivotArea>
    </format>
    <format dxfId="3050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5"/>
          </reference>
          <reference field="5" count="2">
            <x v="0"/>
            <x v="33"/>
          </reference>
        </references>
      </pivotArea>
    </format>
    <format dxfId="3049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3048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7"/>
          </reference>
          <reference field="5" count="1">
            <x v="54"/>
          </reference>
        </references>
      </pivotArea>
    </format>
    <format dxfId="3047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8"/>
          </reference>
          <reference field="5" count="2">
            <x v="0"/>
            <x v="28"/>
          </reference>
        </references>
      </pivotArea>
    </format>
    <format dxfId="3046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9"/>
          </reference>
          <reference field="5" count="2">
            <x v="0"/>
            <x v="41"/>
          </reference>
        </references>
      </pivotArea>
    </format>
    <format dxfId="3045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0"/>
          </reference>
          <reference field="5" count="2">
            <x v="0"/>
            <x v="35"/>
          </reference>
        </references>
      </pivotArea>
    </format>
    <format dxfId="3044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1"/>
          </reference>
          <reference field="5" count="2">
            <x v="0"/>
            <x v="38"/>
          </reference>
        </references>
      </pivotArea>
    </format>
    <format dxfId="3043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2"/>
          </reference>
          <reference field="5" count="2">
            <x v="0"/>
            <x v="41"/>
          </reference>
        </references>
      </pivotArea>
    </format>
    <format dxfId="3042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3"/>
          </reference>
          <reference field="5" count="2">
            <x v="0"/>
            <x v="48"/>
          </reference>
        </references>
      </pivotArea>
    </format>
    <format dxfId="3041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4"/>
          </reference>
          <reference field="5" count="1">
            <x v="42"/>
          </reference>
        </references>
      </pivotArea>
    </format>
    <format dxfId="3040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5"/>
          </reference>
          <reference field="5" count="2">
            <x v="0"/>
            <x v="50"/>
          </reference>
        </references>
      </pivotArea>
    </format>
    <format dxfId="3039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7"/>
          </reference>
          <reference field="5" count="1">
            <x v="0"/>
          </reference>
        </references>
      </pivotArea>
    </format>
    <format dxfId="3038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8"/>
          </reference>
          <reference field="5" count="1">
            <x v="52"/>
          </reference>
        </references>
      </pivotArea>
    </format>
    <format dxfId="3037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0"/>
          </reference>
          <reference field="5" count="2">
            <x v="0"/>
            <x v="424"/>
          </reference>
        </references>
      </pivotArea>
    </format>
    <format dxfId="3036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"/>
          </reference>
          <reference field="5" count="2">
            <x v="0"/>
            <x v="417"/>
          </reference>
        </references>
      </pivotArea>
    </format>
    <format dxfId="3035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"/>
          </reference>
          <reference field="5" count="2">
            <x v="0"/>
            <x v="413"/>
          </reference>
        </references>
      </pivotArea>
    </format>
    <format dxfId="3034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4"/>
          </reference>
          <reference field="5" count="2">
            <x v="0"/>
            <x v="491"/>
          </reference>
        </references>
      </pivotArea>
    </format>
    <format dxfId="3033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5"/>
          </reference>
          <reference field="5" count="1">
            <x v="8"/>
          </reference>
        </references>
      </pivotArea>
    </format>
    <format dxfId="3032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6"/>
          </reference>
          <reference field="5" count="2">
            <x v="0"/>
            <x v="6"/>
          </reference>
        </references>
      </pivotArea>
    </format>
    <format dxfId="3031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7"/>
          </reference>
          <reference field="5" count="2">
            <x v="0"/>
            <x v="13"/>
          </reference>
        </references>
      </pivotArea>
    </format>
    <format dxfId="3030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8"/>
          </reference>
          <reference field="5" count="2">
            <x v="0"/>
            <x v="10"/>
          </reference>
        </references>
      </pivotArea>
    </format>
    <format dxfId="3029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9"/>
          </reference>
          <reference field="5" count="2">
            <x v="0"/>
            <x v="6"/>
          </reference>
        </references>
      </pivotArea>
    </format>
    <format dxfId="3028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0"/>
          </reference>
          <reference field="5" count="1">
            <x v="0"/>
          </reference>
        </references>
      </pivotArea>
    </format>
    <format dxfId="3027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1"/>
          </reference>
          <reference field="5" count="1">
            <x v="9"/>
          </reference>
        </references>
      </pivotArea>
    </format>
    <format dxfId="3026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2"/>
          </reference>
          <reference field="5" count="2">
            <x v="0"/>
            <x v="281"/>
          </reference>
        </references>
      </pivotArea>
    </format>
    <format dxfId="3025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3"/>
          </reference>
          <reference field="5" count="2">
            <x v="0"/>
            <x v="284"/>
          </reference>
        </references>
      </pivotArea>
    </format>
    <format dxfId="3024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4"/>
          </reference>
          <reference field="5" count="2">
            <x v="0"/>
            <x v="286"/>
          </reference>
        </references>
      </pivotArea>
    </format>
    <format dxfId="3023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5"/>
          </reference>
          <reference field="5" count="2">
            <x v="0"/>
            <x v="282"/>
          </reference>
        </references>
      </pivotArea>
    </format>
    <format dxfId="3022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6"/>
          </reference>
          <reference field="5" count="2">
            <x v="0"/>
            <x v="293"/>
          </reference>
        </references>
      </pivotArea>
    </format>
    <format dxfId="3021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7"/>
          </reference>
          <reference field="5" count="2">
            <x v="0"/>
            <x v="104"/>
          </reference>
        </references>
      </pivotArea>
    </format>
    <format dxfId="3020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8"/>
          </reference>
          <reference field="5" count="2">
            <x v="0"/>
            <x v="294"/>
          </reference>
        </references>
      </pivotArea>
    </format>
    <format dxfId="3019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9"/>
          </reference>
          <reference field="5" count="2">
            <x v="0"/>
            <x v="290"/>
          </reference>
        </references>
      </pivotArea>
    </format>
    <format dxfId="3018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0"/>
          </reference>
          <reference field="5" count="2">
            <x v="0"/>
            <x v="281"/>
          </reference>
        </references>
      </pivotArea>
    </format>
    <format dxfId="3017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1"/>
          </reference>
          <reference field="5" count="2">
            <x v="0"/>
            <x v="282"/>
          </reference>
        </references>
      </pivotArea>
    </format>
    <format dxfId="3016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2"/>
          </reference>
          <reference field="5" count="2">
            <x v="0"/>
            <x v="218"/>
          </reference>
        </references>
      </pivotArea>
    </format>
    <format dxfId="3015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3"/>
          </reference>
          <reference field="5" count="2">
            <x v="0"/>
            <x v="288"/>
          </reference>
        </references>
      </pivotArea>
    </format>
    <format dxfId="3014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3013">
      <pivotArea dataOnly="0" labelOnly="1" outline="0" fieldPosition="0">
        <references count="4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8"/>
          </reference>
          <reference field="5" count="1">
            <x v="416"/>
          </reference>
        </references>
      </pivotArea>
    </format>
    <format dxfId="3012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0"/>
          </reference>
          <reference field="5" count="1">
            <x v="278"/>
          </reference>
        </references>
      </pivotArea>
    </format>
    <format dxfId="3011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1"/>
          </reference>
          <reference field="5" count="2">
            <x v="0"/>
            <x v="281"/>
          </reference>
        </references>
      </pivotArea>
    </format>
    <format dxfId="3010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2"/>
          </reference>
          <reference field="5" count="2">
            <x v="0"/>
            <x v="274"/>
          </reference>
        </references>
      </pivotArea>
    </format>
    <format dxfId="3009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3"/>
          </reference>
          <reference field="5" count="2">
            <x v="0"/>
            <x v="282"/>
          </reference>
        </references>
      </pivotArea>
    </format>
    <format dxfId="3008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0"/>
          </reference>
          <reference field="5" count="1">
            <x v="206"/>
          </reference>
        </references>
      </pivotArea>
    </format>
    <format dxfId="3007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"/>
          </reference>
          <reference field="5" count="2">
            <x v="0"/>
            <x v="213"/>
          </reference>
        </references>
      </pivotArea>
    </format>
    <format dxfId="3006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"/>
          </reference>
          <reference field="5" count="2">
            <x v="0"/>
            <x v="223"/>
          </reference>
        </references>
      </pivotArea>
    </format>
    <format dxfId="3005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3"/>
          </reference>
          <reference field="5" count="2">
            <x v="0"/>
            <x v="217"/>
          </reference>
        </references>
      </pivotArea>
    </format>
    <format dxfId="3004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4"/>
          </reference>
          <reference field="5" count="2">
            <x v="0"/>
            <x v="292"/>
          </reference>
        </references>
      </pivotArea>
    </format>
    <format dxfId="3003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5"/>
          </reference>
          <reference field="5" count="2">
            <x v="0"/>
            <x v="209"/>
          </reference>
        </references>
      </pivotArea>
    </format>
    <format dxfId="3002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6"/>
          </reference>
          <reference field="5" count="2">
            <x v="0"/>
            <x v="220"/>
          </reference>
        </references>
      </pivotArea>
    </format>
    <format dxfId="3001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7"/>
          </reference>
          <reference field="5" count="2">
            <x v="0"/>
            <x v="212"/>
          </reference>
        </references>
      </pivotArea>
    </format>
    <format dxfId="3000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8"/>
          </reference>
          <reference field="5" count="2">
            <x v="0"/>
            <x v="267"/>
          </reference>
        </references>
      </pivotArea>
    </format>
    <format dxfId="2999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9"/>
          </reference>
          <reference field="5" count="2">
            <x v="0"/>
            <x v="212"/>
          </reference>
        </references>
      </pivotArea>
    </format>
    <format dxfId="2998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0"/>
          </reference>
          <reference field="5" count="2">
            <x v="0"/>
            <x v="215"/>
          </reference>
        </references>
      </pivotArea>
    </format>
    <format dxfId="2997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1"/>
          </reference>
          <reference field="5" count="2">
            <x v="0"/>
            <x v="207"/>
          </reference>
        </references>
      </pivotArea>
    </format>
    <format dxfId="2996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2"/>
          </reference>
          <reference field="5" count="2">
            <x v="0"/>
            <x v="208"/>
          </reference>
        </references>
      </pivotArea>
    </format>
    <format dxfId="2995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3"/>
          </reference>
          <reference field="5" count="2">
            <x v="0"/>
            <x v="213"/>
          </reference>
        </references>
      </pivotArea>
    </format>
    <format dxfId="2994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4"/>
          </reference>
          <reference field="5" count="2">
            <x v="0"/>
            <x v="213"/>
          </reference>
        </references>
      </pivotArea>
    </format>
    <format dxfId="2993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5"/>
          </reference>
          <reference field="5" count="2">
            <x v="0"/>
            <x v="210"/>
          </reference>
        </references>
      </pivotArea>
    </format>
    <format dxfId="2992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6"/>
          </reference>
          <reference field="5" count="2">
            <x v="0"/>
            <x v="210"/>
          </reference>
        </references>
      </pivotArea>
    </format>
    <format dxfId="2991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7"/>
          </reference>
          <reference field="5" count="2">
            <x v="0"/>
            <x v="211"/>
          </reference>
        </references>
      </pivotArea>
    </format>
    <format dxfId="2990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8"/>
          </reference>
          <reference field="5" count="2">
            <x v="0"/>
            <x v="233"/>
          </reference>
        </references>
      </pivotArea>
    </format>
    <format dxfId="2989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9"/>
          </reference>
          <reference field="5" count="2">
            <x v="0"/>
            <x v="236"/>
          </reference>
        </references>
      </pivotArea>
    </format>
    <format dxfId="2988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0"/>
          </reference>
          <reference field="5" count="2">
            <x v="0"/>
            <x v="248"/>
          </reference>
        </references>
      </pivotArea>
    </format>
    <format dxfId="2987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1"/>
          </reference>
          <reference field="5" count="2">
            <x v="0"/>
            <x v="231"/>
          </reference>
        </references>
      </pivotArea>
    </format>
    <format dxfId="2986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2"/>
          </reference>
          <reference field="5" count="2">
            <x v="0"/>
            <x v="98"/>
          </reference>
        </references>
      </pivotArea>
    </format>
    <format dxfId="2985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3"/>
          </reference>
          <reference field="5" count="2">
            <x v="0"/>
            <x v="237"/>
          </reference>
        </references>
      </pivotArea>
    </format>
    <format dxfId="2984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5"/>
          </reference>
          <reference field="5" count="2">
            <x v="0"/>
            <x v="46"/>
          </reference>
        </references>
      </pivotArea>
    </format>
    <format dxfId="2983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"/>
          </reference>
          <reference field="5" count="2">
            <x v="0"/>
            <x v="63"/>
          </reference>
        </references>
      </pivotArea>
    </format>
    <format dxfId="2982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"/>
          </reference>
          <reference field="5" count="2">
            <x v="0"/>
            <x v="64"/>
          </reference>
        </references>
      </pivotArea>
    </format>
    <format dxfId="2981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3"/>
          </reference>
          <reference field="5" count="2">
            <x v="0"/>
            <x v="38"/>
          </reference>
        </references>
      </pivotArea>
    </format>
    <format dxfId="2980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4"/>
          </reference>
          <reference field="5" count="2">
            <x v="0"/>
            <x v="51"/>
          </reference>
        </references>
      </pivotArea>
    </format>
    <format dxfId="2979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5"/>
          </reference>
          <reference field="5" count="1">
            <x v="0"/>
          </reference>
        </references>
      </pivotArea>
    </format>
    <format dxfId="2978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6"/>
          </reference>
          <reference field="5" count="1">
            <x v="31"/>
          </reference>
        </references>
      </pivotArea>
    </format>
    <format dxfId="297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7"/>
          </reference>
          <reference field="5" count="2">
            <x v="0"/>
            <x v="32"/>
          </reference>
        </references>
      </pivotArea>
    </format>
    <format dxfId="297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8"/>
          </reference>
          <reference field="5" count="2">
            <x v="0"/>
            <x v="41"/>
          </reference>
        </references>
      </pivotArea>
    </format>
    <format dxfId="2975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9"/>
          </reference>
          <reference field="5" count="2">
            <x v="0"/>
            <x v="37"/>
          </reference>
        </references>
      </pivotArea>
    </format>
    <format dxfId="2974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0"/>
          </reference>
          <reference field="5" count="2">
            <x v="0"/>
            <x v="47"/>
          </reference>
        </references>
      </pivotArea>
    </format>
    <format dxfId="2973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1"/>
          </reference>
          <reference field="5" count="2">
            <x v="0"/>
            <x v="40"/>
          </reference>
        </references>
      </pivotArea>
    </format>
    <format dxfId="2972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2"/>
          </reference>
          <reference field="5" count="1">
            <x v="0"/>
          </reference>
        </references>
      </pivotArea>
    </format>
    <format dxfId="2971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3"/>
          </reference>
          <reference field="5" count="1">
            <x v="76"/>
          </reference>
        </references>
      </pivotArea>
    </format>
    <format dxfId="2970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4"/>
          </reference>
          <reference field="5" count="2">
            <x v="0"/>
            <x v="4"/>
          </reference>
        </references>
      </pivotArea>
    </format>
    <format dxfId="2969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5"/>
          </reference>
          <reference field="5" count="2">
            <x v="0"/>
            <x v="33"/>
          </reference>
        </references>
      </pivotArea>
    </format>
    <format dxfId="2968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2967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7"/>
          </reference>
          <reference field="5" count="1">
            <x v="33"/>
          </reference>
        </references>
      </pivotArea>
    </format>
    <format dxfId="2966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8"/>
          </reference>
          <reference field="5" count="2">
            <x v="0"/>
            <x v="53"/>
          </reference>
        </references>
      </pivotArea>
    </format>
    <format dxfId="2965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2964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0"/>
          </reference>
          <reference field="5" count="1">
            <x v="33"/>
          </reference>
        </references>
      </pivotArea>
    </format>
    <format dxfId="2963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1"/>
          </reference>
          <reference field="5" count="2">
            <x v="0"/>
            <x v="81"/>
          </reference>
        </references>
      </pivotArea>
    </format>
    <format dxfId="2962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2"/>
          </reference>
          <reference field="5" count="2">
            <x v="0"/>
            <x v="31"/>
          </reference>
        </references>
      </pivotArea>
    </format>
    <format dxfId="2961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3"/>
          </reference>
          <reference field="5" count="2">
            <x v="0"/>
            <x v="66"/>
          </reference>
        </references>
      </pivotArea>
    </format>
    <format dxfId="2960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5"/>
          </reference>
          <reference field="5" count="2">
            <x v="0"/>
            <x v="490"/>
          </reference>
        </references>
      </pivotArea>
    </format>
    <format dxfId="2959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"/>
          </reference>
          <reference field="5" count="2">
            <x v="0"/>
            <x v="477"/>
          </reference>
        </references>
      </pivotArea>
    </format>
    <format dxfId="2958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3"/>
          </reference>
          <reference field="5" count="2">
            <x v="0"/>
            <x v="472"/>
          </reference>
        </references>
      </pivotArea>
    </format>
    <format dxfId="2957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4"/>
          </reference>
          <reference field="5" count="2">
            <x v="0"/>
            <x v="476"/>
          </reference>
        </references>
      </pivotArea>
    </format>
    <format dxfId="2956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7"/>
          </reference>
          <reference field="5" count="2">
            <x v="0"/>
            <x v="223"/>
          </reference>
        </references>
      </pivotArea>
    </format>
    <format dxfId="2955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9"/>
          </reference>
          <reference field="5" count="2">
            <x v="0"/>
            <x v="213"/>
          </reference>
        </references>
      </pivotArea>
    </format>
    <format dxfId="2954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0"/>
          </reference>
          <reference field="5" count="2">
            <x v="0"/>
            <x v="222"/>
          </reference>
        </references>
      </pivotArea>
    </format>
    <format dxfId="2953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1"/>
          </reference>
          <reference field="5" count="2">
            <x v="0"/>
            <x v="232"/>
          </reference>
        </references>
      </pivotArea>
    </format>
    <format dxfId="2952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2"/>
          </reference>
          <reference field="5" count="2">
            <x v="0"/>
            <x v="225"/>
          </reference>
        </references>
      </pivotArea>
    </format>
    <format dxfId="2951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3"/>
          </reference>
          <reference field="5" count="2">
            <x v="0"/>
            <x v="213"/>
          </reference>
        </references>
      </pivotArea>
    </format>
    <format dxfId="2950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4"/>
          </reference>
          <reference field="5" count="2">
            <x v="0"/>
            <x v="225"/>
          </reference>
        </references>
      </pivotArea>
    </format>
    <format dxfId="2949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5"/>
          </reference>
          <reference field="5" count="2">
            <x v="0"/>
            <x v="118"/>
          </reference>
        </references>
      </pivotArea>
    </format>
    <format dxfId="2948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6"/>
          </reference>
          <reference field="5" count="1">
            <x v="225"/>
          </reference>
        </references>
      </pivotArea>
    </format>
    <format dxfId="2947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7"/>
          </reference>
          <reference field="5" count="2">
            <x v="0"/>
            <x v="228"/>
          </reference>
        </references>
      </pivotArea>
    </format>
    <format dxfId="2946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8"/>
          </reference>
          <reference field="5" count="2">
            <x v="0"/>
            <x v="217"/>
          </reference>
        </references>
      </pivotArea>
    </format>
    <format dxfId="2945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9"/>
          </reference>
          <reference field="5" count="2">
            <x v="0"/>
            <x v="218"/>
          </reference>
        </references>
      </pivotArea>
    </format>
    <format dxfId="2944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0"/>
          </reference>
          <reference field="5" count="1">
            <x v="0"/>
          </reference>
        </references>
      </pivotArea>
    </format>
    <format dxfId="2943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1"/>
          </reference>
          <reference field="5" count="1">
            <x v="221"/>
          </reference>
        </references>
      </pivotArea>
    </format>
    <format dxfId="2942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2"/>
          </reference>
          <reference field="5" count="2">
            <x v="0"/>
            <x v="212"/>
          </reference>
        </references>
      </pivotArea>
    </format>
    <format dxfId="2941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3"/>
          </reference>
          <reference field="5" count="2">
            <x v="0"/>
            <x v="222"/>
          </reference>
        </references>
      </pivotArea>
    </format>
    <format dxfId="2940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5"/>
          </reference>
          <reference field="5" count="2">
            <x v="0"/>
            <x v="423"/>
          </reference>
        </references>
      </pivotArea>
    </format>
    <format dxfId="2939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"/>
          </reference>
          <reference field="5" count="2">
            <x v="0"/>
            <x v="426"/>
          </reference>
        </references>
      </pivotArea>
    </format>
    <format dxfId="2938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3"/>
          </reference>
          <reference field="5" count="2">
            <x v="0"/>
            <x v="466"/>
          </reference>
        </references>
      </pivotArea>
    </format>
    <format dxfId="2937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4"/>
          </reference>
          <reference field="5" count="2">
            <x v="42"/>
            <x v="489"/>
          </reference>
        </references>
      </pivotArea>
    </format>
    <format dxfId="2936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5"/>
          </reference>
          <reference field="5" count="2">
            <x v="0"/>
            <x v="462"/>
          </reference>
        </references>
      </pivotArea>
    </format>
    <format dxfId="2935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6"/>
          </reference>
          <reference field="5" count="2">
            <x v="0"/>
            <x v="431"/>
          </reference>
        </references>
      </pivotArea>
    </format>
    <format dxfId="2934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7"/>
          </reference>
          <reference field="5" count="2">
            <x v="0"/>
            <x v="458"/>
          </reference>
        </references>
      </pivotArea>
    </format>
    <format dxfId="2933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8"/>
          </reference>
          <reference field="5" count="2">
            <x v="0"/>
            <x v="433"/>
          </reference>
        </references>
      </pivotArea>
    </format>
    <format dxfId="2932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9"/>
          </reference>
          <reference field="5" count="2">
            <x v="0"/>
            <x v="423"/>
          </reference>
        </references>
      </pivotArea>
    </format>
    <format dxfId="2931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0"/>
          </reference>
          <reference field="5" count="2">
            <x v="0"/>
            <x v="369"/>
          </reference>
        </references>
      </pivotArea>
    </format>
    <format dxfId="293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1"/>
          </reference>
          <reference field="5" count="2">
            <x v="0"/>
            <x v="426"/>
          </reference>
        </references>
      </pivotArea>
    </format>
    <format dxfId="2929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2"/>
          </reference>
          <reference field="5" count="2">
            <x v="0"/>
            <x v="407"/>
          </reference>
        </references>
      </pivotArea>
    </format>
    <format dxfId="2928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3"/>
          </reference>
          <reference field="5" count="2">
            <x v="0"/>
            <x v="417"/>
          </reference>
        </references>
      </pivotArea>
    </format>
    <format dxfId="2927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4"/>
          </reference>
          <reference field="5" count="2">
            <x v="0"/>
            <x v="437"/>
          </reference>
        </references>
      </pivotArea>
    </format>
    <format dxfId="2926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5"/>
          </reference>
          <reference field="5" count="2">
            <x v="0"/>
            <x v="404"/>
          </reference>
        </references>
      </pivotArea>
    </format>
    <format dxfId="2925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7"/>
          </reference>
          <reference field="5" count="2">
            <x v="0"/>
            <x v="417"/>
          </reference>
        </references>
      </pivotArea>
    </format>
    <format dxfId="2924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8"/>
          </reference>
          <reference field="5" count="2">
            <x v="0"/>
            <x v="405"/>
          </reference>
        </references>
      </pivotArea>
    </format>
    <format dxfId="2923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9"/>
          </reference>
          <reference field="5" count="2">
            <x v="0"/>
            <x v="383"/>
          </reference>
        </references>
      </pivotArea>
    </format>
    <format dxfId="2922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2"/>
          </reference>
          <reference field="5" count="2">
            <x v="0"/>
            <x v="503"/>
          </reference>
        </references>
      </pivotArea>
    </format>
    <format dxfId="2921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3"/>
          </reference>
          <reference field="5" count="2">
            <x v="0"/>
            <x v="293"/>
          </reference>
        </references>
      </pivotArea>
    </format>
    <format dxfId="292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5"/>
          </reference>
          <reference field="5" count="2">
            <x v="0"/>
            <x v="419"/>
          </reference>
        </references>
      </pivotArea>
    </format>
    <format dxfId="2919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4"/>
          </reference>
          <reference field="5" count="2">
            <x v="0"/>
            <x v="418"/>
          </reference>
        </references>
      </pivotArea>
    </format>
    <format dxfId="2918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5"/>
          </reference>
          <reference field="5" count="2">
            <x v="0"/>
            <x v="428"/>
          </reference>
        </references>
      </pivotArea>
    </format>
    <format dxfId="2917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6"/>
          </reference>
          <reference field="5" count="2">
            <x v="0"/>
            <x v="419"/>
          </reference>
        </references>
      </pivotArea>
    </format>
    <format dxfId="2916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7"/>
          </reference>
          <reference field="5" count="2">
            <x v="0"/>
            <x v="419"/>
          </reference>
        </references>
      </pivotArea>
    </format>
    <format dxfId="2915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8"/>
          </reference>
          <reference field="5" count="2">
            <x v="0"/>
            <x v="428"/>
          </reference>
        </references>
      </pivotArea>
    </format>
    <format dxfId="2914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9"/>
          </reference>
          <reference field="5" count="2">
            <x v="0"/>
            <x v="433"/>
          </reference>
        </references>
      </pivotArea>
    </format>
    <format dxfId="2913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0"/>
          </reference>
          <reference field="5" count="2">
            <x v="0"/>
            <x v="429"/>
          </reference>
        </references>
      </pivotArea>
    </format>
    <format dxfId="2912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1"/>
          </reference>
          <reference field="5" count="2">
            <x v="0"/>
            <x v="418"/>
          </reference>
        </references>
      </pivotArea>
    </format>
    <format dxfId="2911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2"/>
          </reference>
          <reference field="5" count="2">
            <x v="0"/>
            <x v="422"/>
          </reference>
        </references>
      </pivotArea>
    </format>
    <format dxfId="2910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3"/>
          </reference>
          <reference field="5" count="2">
            <x v="0"/>
            <x v="445"/>
          </reference>
        </references>
      </pivotArea>
    </format>
    <format dxfId="2909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4"/>
          </reference>
          <reference field="5" count="2">
            <x v="0"/>
            <x v="444"/>
          </reference>
        </references>
      </pivotArea>
    </format>
    <format dxfId="2908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5"/>
          </reference>
          <reference field="5" count="2">
            <x v="0"/>
            <x v="426"/>
          </reference>
        </references>
      </pivotArea>
    </format>
    <format dxfId="2907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6"/>
          </reference>
          <reference field="5" count="2">
            <x v="0"/>
            <x v="437"/>
          </reference>
        </references>
      </pivotArea>
    </format>
    <format dxfId="2906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7"/>
          </reference>
          <reference field="5" count="2">
            <x v="0"/>
            <x v="494"/>
          </reference>
        </references>
      </pivotArea>
    </format>
    <format dxfId="2905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8"/>
          </reference>
          <reference field="5" count="2">
            <x v="0"/>
            <x v="426"/>
          </reference>
        </references>
      </pivotArea>
    </format>
    <format dxfId="2904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9"/>
          </reference>
          <reference field="5" count="2">
            <x v="0"/>
            <x v="417"/>
          </reference>
        </references>
      </pivotArea>
    </format>
    <format dxfId="2903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0"/>
          </reference>
          <reference field="5" count="2">
            <x v="0"/>
            <x v="433"/>
          </reference>
        </references>
      </pivotArea>
    </format>
    <format dxfId="2902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1"/>
          </reference>
          <reference field="5" count="2">
            <x v="0"/>
            <x v="432"/>
          </reference>
        </references>
      </pivotArea>
    </format>
    <format dxfId="2901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2"/>
          </reference>
          <reference field="5" count="2">
            <x v="0"/>
            <x v="442"/>
          </reference>
        </references>
      </pivotArea>
    </format>
    <format dxfId="2900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5"/>
          </reference>
          <reference field="5" count="2">
            <x v="0"/>
            <x v="343"/>
          </reference>
        </references>
      </pivotArea>
    </format>
    <format dxfId="2899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5"/>
          </reference>
          <reference field="5" count="2">
            <x v="0"/>
            <x v="350"/>
          </reference>
        </references>
      </pivotArea>
    </format>
    <format dxfId="2898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6"/>
          </reference>
          <reference field="5" count="2">
            <x v="0"/>
            <x v="386"/>
          </reference>
        </references>
      </pivotArea>
    </format>
    <format dxfId="2897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7"/>
          </reference>
          <reference field="5" count="1">
            <x v="7"/>
          </reference>
        </references>
      </pivotArea>
    </format>
    <format dxfId="2896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8"/>
          </reference>
          <reference field="5" count="2">
            <x v="0"/>
            <x v="401"/>
          </reference>
        </references>
      </pivotArea>
    </format>
    <format dxfId="2895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9"/>
          </reference>
          <reference field="5" count="2">
            <x v="0"/>
            <x v="436"/>
          </reference>
        </references>
      </pivotArea>
    </format>
    <format dxfId="2894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0"/>
          </reference>
          <reference field="5" count="2">
            <x v="0"/>
            <x v="392"/>
          </reference>
        </references>
      </pivotArea>
    </format>
    <format dxfId="2893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2"/>
          </reference>
          <reference field="5" count="1">
            <x v="90"/>
          </reference>
        </references>
      </pivotArea>
    </format>
    <format dxfId="2892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3"/>
          </reference>
          <reference field="5" count="1">
            <x v="129"/>
          </reference>
        </references>
      </pivotArea>
    </format>
    <format dxfId="2891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4"/>
          </reference>
          <reference field="5" count="2">
            <x v="0"/>
            <x v="199"/>
          </reference>
        </references>
      </pivotArea>
    </format>
    <format dxfId="2890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5"/>
          </reference>
          <reference field="5" count="2">
            <x v="0"/>
            <x v="426"/>
          </reference>
        </references>
      </pivotArea>
    </format>
    <format dxfId="2889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6"/>
          </reference>
          <reference field="5" count="2">
            <x v="0"/>
            <x v="382"/>
          </reference>
        </references>
      </pivotArea>
    </format>
    <format dxfId="2888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7"/>
          </reference>
          <reference field="5" count="2">
            <x v="0"/>
            <x v="396"/>
          </reference>
        </references>
      </pivotArea>
    </format>
    <format dxfId="2887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8"/>
          </reference>
          <reference field="5" count="1">
            <x v="384"/>
          </reference>
        </references>
      </pivotArea>
    </format>
    <format dxfId="2886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9"/>
          </reference>
          <reference field="5" count="1">
            <x v="236"/>
          </reference>
        </references>
      </pivotArea>
    </format>
    <format dxfId="2885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0"/>
          </reference>
          <reference field="5" count="2">
            <x v="0"/>
            <x v="417"/>
          </reference>
        </references>
      </pivotArea>
    </format>
    <format dxfId="2884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1"/>
          </reference>
          <reference field="5" count="2">
            <x v="0"/>
            <x v="445"/>
          </reference>
        </references>
      </pivotArea>
    </format>
    <format dxfId="2883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2"/>
          </reference>
          <reference field="5" count="2">
            <x v="0"/>
            <x v="446"/>
          </reference>
        </references>
      </pivotArea>
    </format>
    <format dxfId="2882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8"/>
          </reference>
          <reference field="5" count="1">
            <x v="307"/>
          </reference>
        </references>
      </pivotArea>
    </format>
    <format dxfId="2881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9"/>
          </reference>
          <reference field="5" count="2">
            <x v="0"/>
            <x v="219"/>
          </reference>
        </references>
      </pivotArea>
    </format>
    <format dxfId="2880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0"/>
          </reference>
          <reference field="5" count="2">
            <x v="0"/>
            <x v="227"/>
          </reference>
        </references>
      </pivotArea>
    </format>
    <format dxfId="2879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1"/>
          </reference>
          <reference field="5" count="2">
            <x v="0"/>
            <x v="191"/>
          </reference>
        </references>
      </pivotArea>
    </format>
    <format dxfId="2878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2"/>
          </reference>
          <reference field="5" count="2">
            <x v="0"/>
            <x v="90"/>
          </reference>
        </references>
      </pivotArea>
    </format>
    <format dxfId="2877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3"/>
          </reference>
          <reference field="5" count="2">
            <x v="0"/>
            <x v="99"/>
          </reference>
        </references>
      </pivotArea>
    </format>
    <format dxfId="2876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4"/>
          </reference>
          <reference field="5" count="2">
            <x v="0"/>
            <x v="84"/>
          </reference>
        </references>
      </pivotArea>
    </format>
    <format dxfId="2875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5"/>
          </reference>
          <reference field="5" count="2">
            <x v="0"/>
            <x v="22"/>
          </reference>
        </references>
      </pivotArea>
    </format>
    <format dxfId="2874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6"/>
          </reference>
          <reference field="5" count="2">
            <x v="149"/>
            <x v="520"/>
          </reference>
        </references>
      </pivotArea>
    </format>
    <format dxfId="2873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7"/>
          </reference>
          <reference field="5" count="2">
            <x v="98"/>
            <x v="506"/>
          </reference>
        </references>
      </pivotArea>
    </format>
    <format dxfId="2872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8"/>
          </reference>
          <reference field="5" count="1">
            <x v="91"/>
          </reference>
        </references>
      </pivotArea>
    </format>
    <format dxfId="2871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2870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0"/>
          </reference>
          <reference field="5" count="1">
            <x v="87"/>
          </reference>
        </references>
      </pivotArea>
    </format>
    <format dxfId="2869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1"/>
          </reference>
          <reference field="5" count="2">
            <x v="0"/>
            <x v="78"/>
          </reference>
        </references>
      </pivotArea>
    </format>
    <format dxfId="2868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2"/>
          </reference>
          <reference field="5" count="2">
            <x v="0"/>
            <x v="91"/>
          </reference>
        </references>
      </pivotArea>
    </format>
    <format dxfId="2867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3"/>
          </reference>
          <reference field="5" count="3">
            <x v="0"/>
            <x v="101"/>
            <x v="499"/>
          </reference>
        </references>
      </pivotArea>
    </format>
    <format dxfId="2866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3"/>
          </reference>
          <reference field="5" count="2">
            <x v="0"/>
            <x v="134"/>
          </reference>
        </references>
      </pivotArea>
    </format>
    <format dxfId="2865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4"/>
          </reference>
          <reference field="5" count="2">
            <x v="0"/>
            <x v="141"/>
          </reference>
        </references>
      </pivotArea>
    </format>
    <format dxfId="2864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5"/>
          </reference>
          <reference field="5" count="2">
            <x v="0"/>
            <x v="142"/>
          </reference>
        </references>
      </pivotArea>
    </format>
    <format dxfId="2863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6"/>
          </reference>
          <reference field="5" count="2">
            <x v="0"/>
            <x v="145"/>
          </reference>
        </references>
      </pivotArea>
    </format>
    <format dxfId="2862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7"/>
          </reference>
          <reference field="5" count="2">
            <x v="0"/>
            <x v="137"/>
          </reference>
        </references>
      </pivotArea>
    </format>
    <format dxfId="2861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8"/>
          </reference>
          <reference field="5" count="2">
            <x v="0"/>
            <x v="436"/>
          </reference>
        </references>
      </pivotArea>
    </format>
    <format dxfId="2860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9"/>
          </reference>
          <reference field="5" count="1">
            <x v="119"/>
          </reference>
        </references>
      </pivotArea>
    </format>
    <format dxfId="2859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0"/>
          </reference>
          <reference field="5" count="2">
            <x v="0"/>
            <x v="426"/>
          </reference>
        </references>
      </pivotArea>
    </format>
    <format dxfId="2858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1"/>
          </reference>
          <reference field="5" count="2">
            <x v="0"/>
            <x v="461"/>
          </reference>
        </references>
      </pivotArea>
    </format>
    <format dxfId="2857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2"/>
          </reference>
          <reference field="5" count="2">
            <x v="0"/>
            <x v="428"/>
          </reference>
        </references>
      </pivotArea>
    </format>
    <format dxfId="2856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5"/>
          </reference>
          <reference field="5" count="2">
            <x v="0"/>
            <x v="134"/>
          </reference>
        </references>
      </pivotArea>
    </format>
    <format dxfId="2855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4"/>
          </reference>
          <reference field="5" count="2">
            <x v="0"/>
            <x v="141"/>
          </reference>
        </references>
      </pivotArea>
    </format>
    <format dxfId="2854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5"/>
          </reference>
          <reference field="5" count="2">
            <x v="0"/>
            <x v="150"/>
          </reference>
        </references>
      </pivotArea>
    </format>
    <format dxfId="2853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6"/>
          </reference>
          <reference field="5" count="1">
            <x v="0"/>
          </reference>
        </references>
      </pivotArea>
    </format>
    <format dxfId="2852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2"/>
          </reference>
          <reference field="5" count="1">
            <x v="312"/>
          </reference>
        </references>
      </pivotArea>
    </format>
    <format dxfId="2851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3"/>
          </reference>
          <reference field="5" count="2">
            <x v="0"/>
            <x v="306"/>
          </reference>
        </references>
      </pivotArea>
    </format>
    <format dxfId="2850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4"/>
          </reference>
          <reference field="5" count="2">
            <x v="0"/>
            <x v="302"/>
          </reference>
        </references>
      </pivotArea>
    </format>
    <format dxfId="2849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7"/>
          </reference>
          <reference field="5" count="2">
            <x v="0"/>
            <x v="332"/>
          </reference>
        </references>
      </pivotArea>
    </format>
    <format dxfId="2848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8"/>
          </reference>
          <reference field="5" count="2">
            <x v="0"/>
            <x v="303"/>
          </reference>
        </references>
      </pivotArea>
    </format>
    <format dxfId="2847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9"/>
          </reference>
          <reference field="5" count="2">
            <x v="0"/>
            <x v="309"/>
          </reference>
        </references>
      </pivotArea>
    </format>
    <format dxfId="2846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0"/>
          </reference>
          <reference field="5" count="2">
            <x v="0"/>
            <x v="424"/>
          </reference>
        </references>
      </pivotArea>
    </format>
    <format dxfId="2845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1"/>
          </reference>
          <reference field="5" count="2">
            <x v="0"/>
            <x v="308"/>
          </reference>
        </references>
      </pivotArea>
    </format>
    <format dxfId="2844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2"/>
          </reference>
          <reference field="5" count="2">
            <x v="0"/>
            <x v="349"/>
          </reference>
        </references>
      </pivotArea>
    </format>
    <format dxfId="2843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3"/>
          </reference>
          <reference field="5" count="2">
            <x v="0"/>
            <x v="375"/>
          </reference>
        </references>
      </pivotArea>
    </format>
    <format dxfId="2842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2841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5"/>
          </reference>
          <reference field="5" count="1">
            <x v="150"/>
          </reference>
        </references>
      </pivotArea>
    </format>
    <format dxfId="2840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6"/>
          </reference>
          <reference field="5" count="2">
            <x v="0"/>
            <x v="230"/>
          </reference>
        </references>
      </pivotArea>
    </format>
    <format dxfId="2839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7"/>
          </reference>
          <reference field="5" count="2">
            <x v="0"/>
            <x v="163"/>
          </reference>
        </references>
      </pivotArea>
    </format>
    <format dxfId="2838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8"/>
          </reference>
          <reference field="5" count="2">
            <x v="0"/>
            <x v="165"/>
          </reference>
        </references>
      </pivotArea>
    </format>
    <format dxfId="2837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9"/>
          </reference>
          <reference field="5" count="1">
            <x v="0"/>
          </reference>
        </references>
      </pivotArea>
    </format>
    <format dxfId="2836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6"/>
          </reference>
          <reference field="5" count="1">
            <x v="296"/>
          </reference>
        </references>
      </pivotArea>
    </format>
    <format dxfId="2835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7"/>
          </reference>
          <reference field="5" count="2">
            <x v="0"/>
            <x v="295"/>
          </reference>
        </references>
      </pivotArea>
    </format>
    <format dxfId="2834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8"/>
          </reference>
          <reference field="5" count="2">
            <x v="0"/>
            <x v="303"/>
          </reference>
        </references>
      </pivotArea>
    </format>
    <format dxfId="2833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9"/>
          </reference>
          <reference field="5" count="2">
            <x v="0"/>
            <x v="212"/>
          </reference>
        </references>
      </pivotArea>
    </format>
    <format dxfId="2832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22"/>
          </reference>
          <reference field="5" count="2">
            <x v="0"/>
            <x v="326"/>
          </reference>
        </references>
      </pivotArea>
    </format>
    <format dxfId="2831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23"/>
          </reference>
          <reference field="5" count="2">
            <x v="0"/>
            <x v="303"/>
          </reference>
        </references>
      </pivotArea>
    </format>
    <format dxfId="2830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0"/>
          </reference>
          <reference field="4" count="1" selected="0">
            <x v="16"/>
          </reference>
          <reference field="5" count="2">
            <x v="181"/>
            <x v="468"/>
          </reference>
        </references>
      </pivotArea>
    </format>
    <format dxfId="2829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7"/>
          </reference>
          <reference field="5" count="1">
            <x v="279"/>
          </reference>
        </references>
      </pivotArea>
    </format>
    <format dxfId="2828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8"/>
          </reference>
          <reference field="5" count="2">
            <x v="0"/>
            <x v="285"/>
          </reference>
        </references>
      </pivotArea>
    </format>
    <format dxfId="2827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9"/>
          </reference>
          <reference field="5" count="2">
            <x v="0"/>
            <x v="279"/>
          </reference>
        </references>
      </pivotArea>
    </format>
    <format dxfId="2826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0"/>
          </reference>
          <reference field="5" count="2">
            <x v="0"/>
            <x v="273"/>
          </reference>
        </references>
      </pivotArea>
    </format>
    <format dxfId="2825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1"/>
          </reference>
          <reference field="5" count="2">
            <x v="0"/>
            <x v="275"/>
          </reference>
        </references>
      </pivotArea>
    </format>
    <format dxfId="2824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2"/>
          </reference>
          <reference field="5" count="2">
            <x v="0"/>
            <x v="322"/>
          </reference>
        </references>
      </pivotArea>
    </format>
    <format dxfId="2823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3"/>
          </reference>
          <reference field="5" count="2">
            <x v="0"/>
            <x v="313"/>
          </reference>
        </references>
      </pivotArea>
    </format>
    <format dxfId="2822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7"/>
          </reference>
          <reference field="5" count="2">
            <x v="200"/>
            <x v="407"/>
          </reference>
        </references>
      </pivotArea>
    </format>
    <format dxfId="2821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8"/>
          </reference>
          <reference field="5" count="2">
            <x v="0"/>
            <x v="416"/>
          </reference>
        </references>
      </pivotArea>
    </format>
    <format dxfId="2820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9"/>
          </reference>
          <reference field="5" count="2">
            <x v="0"/>
            <x v="414"/>
          </reference>
        </references>
      </pivotArea>
    </format>
    <format dxfId="2819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0"/>
          </reference>
          <reference field="5" count="2">
            <x v="0"/>
            <x v="419"/>
          </reference>
        </references>
      </pivotArea>
    </format>
    <format dxfId="2818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1"/>
          </reference>
          <reference field="5" count="2">
            <x v="0"/>
            <x v="396"/>
          </reference>
        </references>
      </pivotArea>
    </format>
    <format dxfId="2817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2"/>
          </reference>
          <reference field="5" count="2">
            <x v="0"/>
            <x v="463"/>
          </reference>
        </references>
      </pivotArea>
    </format>
    <format dxfId="2816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2815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7"/>
          </reference>
          <reference field="5" count="3">
            <x v="189"/>
            <x v="199"/>
            <x v="494"/>
          </reference>
        </references>
      </pivotArea>
    </format>
    <format dxfId="2814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8"/>
          </reference>
          <reference field="5" count="1">
            <x v="270"/>
          </reference>
        </references>
      </pivotArea>
    </format>
    <format dxfId="2813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9"/>
          </reference>
          <reference field="5" count="2">
            <x v="0"/>
            <x v="274"/>
          </reference>
        </references>
      </pivotArea>
    </format>
    <format dxfId="2812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0"/>
          </reference>
          <reference field="5" count="1">
            <x v="0"/>
          </reference>
        </references>
      </pivotArea>
    </format>
    <format dxfId="2811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1"/>
          </reference>
          <reference field="5" count="1">
            <x v="268"/>
          </reference>
        </references>
      </pivotArea>
    </format>
    <format dxfId="2810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2"/>
          </reference>
          <reference field="5" count="2">
            <x v="0"/>
            <x v="128"/>
          </reference>
        </references>
      </pivotArea>
    </format>
    <format dxfId="2809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3"/>
          </reference>
          <reference field="5" count="3">
            <x v="0"/>
            <x v="251"/>
            <x v="451"/>
          </reference>
        </references>
      </pivotArea>
    </format>
    <format dxfId="2808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2807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7"/>
          </reference>
          <reference field="5" count="1">
            <x v="202"/>
          </reference>
        </references>
      </pivotArea>
    </format>
    <format dxfId="2806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8"/>
          </reference>
          <reference field="5" count="2">
            <x v="0"/>
            <x v="15"/>
          </reference>
        </references>
      </pivotArea>
    </format>
    <format dxfId="2805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9"/>
          </reference>
          <reference field="5" count="2">
            <x v="0"/>
            <x v="5"/>
          </reference>
        </references>
      </pivotArea>
    </format>
    <format dxfId="2804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1"/>
          </reference>
          <reference field="5" count="2">
            <x v="0"/>
            <x v="2"/>
          </reference>
        </references>
      </pivotArea>
    </format>
    <format dxfId="2803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2"/>
          </reference>
          <reference field="5" count="2">
            <x v="0"/>
            <x v="11"/>
          </reference>
        </references>
      </pivotArea>
    </format>
    <format dxfId="2802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2801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7"/>
          </reference>
          <reference field="4" count="1" selected="0">
            <x v="19"/>
          </reference>
          <reference field="5" count="1">
            <x v="224"/>
          </reference>
        </references>
      </pivotArea>
    </format>
    <format dxfId="2800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0"/>
          </reference>
          <reference field="5" count="2">
            <x v="0"/>
            <x v="134"/>
          </reference>
        </references>
      </pivotArea>
    </format>
    <format dxfId="2799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1"/>
          </reference>
          <reference field="5" count="2">
            <x v="0"/>
            <x v="128"/>
          </reference>
        </references>
      </pivotArea>
    </format>
    <format dxfId="2798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2"/>
          </reference>
          <reference field="5" count="2">
            <x v="0"/>
            <x v="94"/>
          </reference>
        </references>
      </pivotArea>
    </format>
    <format dxfId="2797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3"/>
          </reference>
          <reference field="5" count="2">
            <x v="0"/>
            <x v="136"/>
          </reference>
        </references>
      </pivotArea>
    </format>
    <format dxfId="2796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5"/>
          </reference>
          <reference field="5" count="1">
            <x v="0"/>
          </reference>
        </references>
      </pivotArea>
    </format>
    <format dxfId="279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7"/>
          </reference>
          <reference field="5" count="1" selected="0">
            <x v="187"/>
          </reference>
          <reference field="6" count="1">
            <x v="427"/>
          </reference>
        </references>
      </pivotArea>
    </format>
    <format dxfId="279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7"/>
          </reference>
        </references>
      </pivotArea>
    </format>
    <format dxfId="279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8"/>
          </reference>
          <reference field="5" count="1" selected="0">
            <x v="415"/>
          </reference>
          <reference field="6" count="1">
            <x v="289"/>
          </reference>
        </references>
      </pivotArea>
    </format>
    <format dxfId="279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9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19"/>
          </reference>
          <reference field="5" count="1" selected="0">
            <x v="414"/>
          </reference>
          <reference field="6" count="1">
            <x v="288"/>
          </reference>
        </references>
      </pivotArea>
    </format>
    <format dxfId="279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8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0"/>
          </reference>
          <reference field="5" count="1" selected="0">
            <x v="419"/>
          </reference>
          <reference field="6" count="1">
            <x v="306"/>
          </reference>
        </references>
      </pivotArea>
    </format>
    <format dxfId="278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8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1"/>
          </reference>
          <reference field="5" count="1" selected="0">
            <x v="396"/>
          </reference>
          <reference field="6" count="1">
            <x v="297"/>
          </reference>
        </references>
      </pivotArea>
    </format>
    <format dxfId="278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8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2"/>
          </reference>
          <reference field="5" count="1" selected="0">
            <x v="463"/>
          </reference>
          <reference field="6" count="1">
            <x v="298"/>
          </reference>
        </references>
      </pivotArea>
    </format>
    <format dxfId="278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33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8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4" count="1" selected="0">
            <x v="23"/>
          </reference>
          <reference field="5" count="1" selected="0">
            <x v="339"/>
          </reference>
          <reference field="6" count="1">
            <x v="323"/>
          </reference>
        </references>
      </pivotArea>
    </format>
    <format dxfId="278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81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4" count="1" selected="0">
            <x v="13"/>
          </reference>
          <reference field="5" count="1" selected="0">
            <x v="238"/>
          </reference>
          <reference field="6" count="1">
            <x v="151"/>
          </reference>
        </references>
      </pivotArea>
    </format>
    <format dxfId="2780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4" count="1" selected="0">
            <x v="17"/>
          </reference>
          <reference field="5" count="1" selected="0">
            <x v="185"/>
          </reference>
          <reference field="6" count="1">
            <x v="426"/>
          </reference>
        </references>
      </pivotArea>
    </format>
    <format dxfId="2779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0"/>
          </reference>
          <reference field="4" count="1" selected="0">
            <x v="19"/>
          </reference>
          <reference field="5" count="1" selected="0">
            <x v="222"/>
          </reference>
          <reference field="6" count="1">
            <x v="426"/>
          </reference>
        </references>
      </pivotArea>
    </format>
    <format dxfId="2778">
      <pivotArea dataOnly="0" labelOnly="1" outline="0" fieldPosition="0">
        <references count="5">
          <reference field="1" count="1" selected="0">
            <x v="3"/>
          </reference>
          <reference field="2" count="1" selected="0">
            <x v="0"/>
          </reference>
          <reference field="4" count="1" selected="0">
            <x v="24"/>
          </reference>
          <reference field="5" count="1" selected="0">
            <x v="381"/>
          </reference>
          <reference field="6" count="1">
            <x v="315"/>
          </reference>
        </references>
      </pivotArea>
    </format>
    <format dxfId="2777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0"/>
          </reference>
          <reference field="5" count="1" selected="0">
            <x v="349"/>
          </reference>
          <reference field="6" count="1">
            <x v="150"/>
          </reference>
        </references>
      </pivotArea>
    </format>
    <format dxfId="2776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75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"/>
          </reference>
          <reference field="5" count="1" selected="0">
            <x v="402"/>
          </reference>
          <reference field="6" count="1">
            <x v="164"/>
          </reference>
        </references>
      </pivotArea>
    </format>
    <format dxfId="2774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73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"/>
          </reference>
          <reference field="5" count="1" selected="0">
            <x v="437"/>
          </reference>
          <reference field="6" count="1">
            <x v="133"/>
          </reference>
        </references>
      </pivotArea>
    </format>
    <format dxfId="2772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4"/>
          </reference>
          <reference field="5" count="1" selected="0">
            <x v="400"/>
          </reference>
          <reference field="6" count="1">
            <x v="426"/>
          </reference>
        </references>
      </pivotArea>
    </format>
    <format dxfId="2771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70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5"/>
          </reference>
          <reference field="5" count="1" selected="0">
            <x v="480"/>
          </reference>
          <reference field="6" count="1">
            <x v="150"/>
          </reference>
        </references>
      </pivotArea>
    </format>
    <format dxfId="2769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68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6"/>
          </reference>
          <reference field="5" count="1" selected="0">
            <x v="413"/>
          </reference>
          <reference field="6" count="1">
            <x v="161"/>
          </reference>
        </references>
      </pivotArea>
    </format>
    <format dxfId="2767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66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7"/>
          </reference>
          <reference field="5" count="1" selected="0">
            <x v="379"/>
          </reference>
          <reference field="6" count="1">
            <x v="191"/>
          </reference>
        </references>
      </pivotArea>
    </format>
    <format dxfId="2765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64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181"/>
          </reference>
        </references>
      </pivotArea>
    </format>
    <format dxfId="2763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0"/>
          </reference>
          <reference field="5" count="1" selected="0">
            <x v="394"/>
          </reference>
          <reference field="6" count="1">
            <x v="170"/>
          </reference>
        </references>
      </pivotArea>
    </format>
    <format dxfId="2762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61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1"/>
          </reference>
          <reference field="5" count="1" selected="0">
            <x v="359"/>
          </reference>
          <reference field="6" count="1">
            <x v="140"/>
          </reference>
        </references>
      </pivotArea>
    </format>
    <format dxfId="2760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59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2"/>
          </reference>
          <reference field="5" count="1" selected="0">
            <x v="402"/>
          </reference>
          <reference field="6" count="1">
            <x v="156"/>
          </reference>
        </references>
      </pivotArea>
    </format>
    <format dxfId="2758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57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3"/>
          </reference>
          <reference field="5" count="1" selected="0">
            <x v="395"/>
          </reference>
          <reference field="6" count="1">
            <x v="146"/>
          </reference>
        </references>
      </pivotArea>
    </format>
    <format dxfId="2756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55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4"/>
          </reference>
          <reference field="5" count="1" selected="0">
            <x v="486"/>
          </reference>
          <reference field="6" count="1">
            <x v="174"/>
          </reference>
        </references>
      </pivotArea>
    </format>
    <format dxfId="2754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53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180"/>
          </reference>
        </references>
      </pivotArea>
    </format>
    <format dxfId="2752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6"/>
          </reference>
          <reference field="5" count="1" selected="0">
            <x v="398"/>
          </reference>
          <reference field="6" count="1">
            <x v="163"/>
          </reference>
        </references>
      </pivotArea>
    </format>
    <format dxfId="2751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50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7"/>
          </reference>
          <reference field="5" count="1" selected="0">
            <x v="475"/>
          </reference>
          <reference field="6" count="1">
            <x v="158"/>
          </reference>
        </references>
      </pivotArea>
    </format>
    <format dxfId="2749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48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19"/>
          </reference>
          <reference field="5" count="1" selected="0">
            <x v="351"/>
          </reference>
          <reference field="6" count="1">
            <x v="182"/>
          </reference>
        </references>
      </pivotArea>
    </format>
    <format dxfId="2747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46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0"/>
          </reference>
          <reference field="5" count="1" selected="0">
            <x v="387"/>
          </reference>
          <reference field="6" count="1">
            <x v="143"/>
          </reference>
        </references>
      </pivotArea>
    </format>
    <format dxfId="2745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44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43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4"/>
          </reference>
          <reference field="5" count="1" selected="0">
            <x v="380"/>
          </reference>
          <reference field="6" count="1">
            <x v="284"/>
          </reference>
        </references>
      </pivotArea>
    </format>
    <format dxfId="2742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41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6"/>
          </reference>
          <reference field="5" count="1" selected="0">
            <x v="410"/>
          </reference>
          <reference field="6" count="1">
            <x v="254"/>
          </reference>
        </references>
      </pivotArea>
    </format>
    <format dxfId="2740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39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7"/>
          </reference>
          <reference field="5" count="1" selected="0">
            <x v="376"/>
          </reference>
          <reference field="6" count="1">
            <x v="138"/>
          </reference>
        </references>
      </pivotArea>
    </format>
    <format dxfId="2738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9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37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0"/>
          </reference>
          <reference field="5" count="1" selected="0">
            <x v="330"/>
          </reference>
          <reference field="6" count="1">
            <x v="426"/>
          </reference>
        </references>
      </pivotArea>
    </format>
    <format dxfId="2736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35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"/>
          </reference>
          <reference field="5" count="1" selected="0">
            <x v="381"/>
          </reference>
          <reference field="6" count="1">
            <x v="362"/>
          </reference>
        </references>
      </pivotArea>
    </format>
    <format dxfId="2734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33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3"/>
          </reference>
          <reference field="5" count="1" selected="0">
            <x v="370"/>
          </reference>
          <reference field="6" count="1">
            <x v="352"/>
          </reference>
        </references>
      </pivotArea>
    </format>
    <format dxfId="2732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4"/>
          </reference>
          <reference field="5" count="1" selected="0">
            <x v="312"/>
          </reference>
          <reference field="6" count="1">
            <x v="426"/>
          </reference>
        </references>
      </pivotArea>
    </format>
    <format dxfId="2731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30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5"/>
          </reference>
          <reference field="5" count="1" selected="0">
            <x v="365"/>
          </reference>
          <reference field="6" count="1">
            <x v="364"/>
          </reference>
        </references>
      </pivotArea>
    </format>
    <format dxfId="2729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28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6"/>
          </reference>
          <reference field="5" count="1" selected="0">
            <x v="359"/>
          </reference>
          <reference field="6" count="1">
            <x v="353"/>
          </reference>
        </references>
      </pivotArea>
    </format>
    <format dxfId="2727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7"/>
          </reference>
          <reference field="5" count="1" selected="0">
            <x v="398"/>
          </reference>
          <reference field="6" count="1">
            <x v="426"/>
          </reference>
        </references>
      </pivotArea>
    </format>
    <format dxfId="2726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25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8"/>
          </reference>
          <reference field="5" count="1" selected="0">
            <x v="341"/>
          </reference>
          <reference field="6" count="1">
            <x v="319"/>
          </reference>
        </references>
      </pivotArea>
    </format>
    <format dxfId="2724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23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0"/>
          </reference>
          <reference field="5" count="1" selected="0">
            <x v="377"/>
          </reference>
          <reference field="6" count="1">
            <x v="361"/>
          </reference>
        </references>
      </pivotArea>
    </format>
    <format dxfId="2722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21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1"/>
          </reference>
          <reference field="5" count="1" selected="0">
            <x v="376"/>
          </reference>
          <reference field="6" count="1">
            <x v="384"/>
          </reference>
        </references>
      </pivotArea>
    </format>
    <format dxfId="2720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19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2"/>
          </reference>
          <reference field="5" count="1" selected="0">
            <x v="383"/>
          </reference>
          <reference field="6" count="1">
            <x v="347"/>
          </reference>
        </references>
      </pivotArea>
    </format>
    <format dxfId="2718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17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3"/>
          </reference>
          <reference field="5" count="1" selected="0">
            <x v="390"/>
          </reference>
          <reference field="6" count="1">
            <x v="355"/>
          </reference>
        </references>
      </pivotArea>
    </format>
    <format dxfId="2716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15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6"/>
          </reference>
          <reference field="5" count="1" selected="0">
            <x v="316"/>
          </reference>
          <reference field="6" count="1">
            <x v="348"/>
          </reference>
        </references>
      </pivotArea>
    </format>
    <format dxfId="2714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13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7"/>
          </reference>
          <reference field="5" count="1" selected="0">
            <x v="373"/>
          </reference>
          <reference field="6" count="1">
            <x v="366"/>
          </reference>
        </references>
      </pivotArea>
    </format>
    <format dxfId="2712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8"/>
          </reference>
          <reference field="5" count="1" selected="0">
            <x v="97"/>
          </reference>
          <reference field="6" count="1">
            <x v="426"/>
          </reference>
        </references>
      </pivotArea>
    </format>
    <format dxfId="2711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8"/>
          </reference>
          <reference field="5" count="1" selected="0">
            <x v="472"/>
          </reference>
          <reference field="6" count="1">
            <x v="426"/>
          </reference>
        </references>
      </pivotArea>
    </format>
    <format dxfId="2710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09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19"/>
          </reference>
          <reference field="5" count="1" selected="0">
            <x v="368"/>
          </reference>
          <reference field="6" count="1">
            <x v="349"/>
          </reference>
        </references>
      </pivotArea>
    </format>
    <format dxfId="2708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0"/>
          </reference>
          <reference field="5" count="1" selected="0">
            <x v="337"/>
          </reference>
          <reference field="6" count="1">
            <x v="426"/>
          </reference>
        </references>
      </pivotArea>
    </format>
    <format dxfId="2707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06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1"/>
          </reference>
          <reference field="5" count="1" selected="0">
            <x v="367"/>
          </reference>
          <reference field="6" count="1">
            <x v="366"/>
          </reference>
        </references>
      </pivotArea>
    </format>
    <format dxfId="2705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04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2"/>
          </reference>
          <reference field="5" count="1" selected="0">
            <x v="502"/>
          </reference>
          <reference field="6" count="1">
            <x v="329"/>
          </reference>
        </references>
      </pivotArea>
    </format>
    <format dxfId="2703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69"/>
          </reference>
        </references>
      </pivotArea>
    </format>
    <format dxfId="2702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4"/>
          </reference>
          <reference field="5" count="1" selected="0">
            <x v="385"/>
          </reference>
          <reference field="6" count="1">
            <x v="352"/>
          </reference>
        </references>
      </pivotArea>
    </format>
    <format dxfId="2701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00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6"/>
          </reference>
          <reference field="5" count="1" selected="0">
            <x v="379"/>
          </reference>
          <reference field="6" count="1">
            <x v="356"/>
          </reference>
        </references>
      </pivotArea>
    </format>
    <format dxfId="2699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98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7"/>
          </reference>
          <reference field="5" count="1" selected="0">
            <x v="336"/>
          </reference>
          <reference field="6" count="1">
            <x v="361"/>
          </reference>
        </references>
      </pivotArea>
    </format>
    <format dxfId="2697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96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28"/>
          </reference>
          <reference field="5" count="1" selected="0">
            <x v="408"/>
          </reference>
          <reference field="6" count="1">
            <x v="353"/>
          </reference>
        </references>
      </pivotArea>
    </format>
    <format dxfId="2695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94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0"/>
          </reference>
          <reference field="5" count="1" selected="0">
            <x v="323"/>
          </reference>
          <reference field="6" count="1">
            <x v="375"/>
          </reference>
        </references>
      </pivotArea>
    </format>
    <format dxfId="2693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92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"/>
          </reference>
          <reference field="5" count="1" selected="0">
            <x v="471"/>
          </reference>
          <reference field="6" count="1">
            <x v="394"/>
          </reference>
        </references>
      </pivotArea>
    </format>
    <format dxfId="2691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90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3"/>
          </reference>
          <reference field="5" count="1" selected="0">
            <x v="403"/>
          </reference>
          <reference field="6" count="1">
            <x v="379"/>
          </reference>
        </references>
      </pivotArea>
    </format>
    <format dxfId="2689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88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4"/>
          </reference>
          <reference field="5" count="1" selected="0">
            <x v="392"/>
          </reference>
          <reference field="6" count="1">
            <x v="398"/>
          </reference>
        </references>
      </pivotArea>
    </format>
    <format dxfId="2687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86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5"/>
          </reference>
          <reference field="5" count="1" selected="0">
            <x v="395"/>
          </reference>
          <reference field="6" count="1">
            <x v="391"/>
          </reference>
        </references>
      </pivotArea>
    </format>
    <format dxfId="2685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84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6"/>
          </reference>
          <reference field="5" count="1" selected="0">
            <x v="411"/>
          </reference>
          <reference field="6" count="1">
            <x v="358"/>
          </reference>
        </references>
      </pivotArea>
    </format>
    <format dxfId="2683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82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8"/>
          </reference>
          <reference field="5" count="1" selected="0">
            <x v="370"/>
          </reference>
          <reference field="6" count="1">
            <x v="364"/>
          </reference>
        </references>
      </pivotArea>
    </format>
    <format dxfId="2681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80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9"/>
          </reference>
          <reference field="5" count="1" selected="0">
            <x v="388"/>
          </reference>
          <reference field="6" count="1">
            <x v="371"/>
          </reference>
        </references>
      </pivotArea>
    </format>
    <format dxfId="2679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0"/>
          </reference>
          <reference field="5" count="1" selected="0">
            <x v="416"/>
          </reference>
          <reference field="6" count="1">
            <x v="426"/>
          </reference>
        </references>
      </pivotArea>
    </format>
    <format dxfId="2678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77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1"/>
          </reference>
          <reference field="5" count="1" selected="0">
            <x v="376"/>
          </reference>
          <reference field="6" count="1">
            <x v="380"/>
          </reference>
        </references>
      </pivotArea>
    </format>
    <format dxfId="2676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75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2"/>
          </reference>
          <reference field="5" count="1" selected="0">
            <x v="360"/>
          </reference>
          <reference field="6" count="1">
            <x v="373"/>
          </reference>
        </references>
      </pivotArea>
    </format>
    <format dxfId="2674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73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3"/>
          </reference>
          <reference field="5" count="1" selected="0">
            <x v="374"/>
          </reference>
          <reference field="6" count="1">
            <x v="385"/>
          </reference>
        </references>
      </pivotArea>
    </format>
    <format dxfId="2672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71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4"/>
          </reference>
          <reference field="5" count="1" selected="0">
            <x v="427"/>
          </reference>
          <reference field="6" count="1">
            <x v="367"/>
          </reference>
        </references>
      </pivotArea>
    </format>
    <format dxfId="2670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69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5"/>
          </reference>
          <reference field="5" count="1" selected="0">
            <x v="411"/>
          </reference>
          <reference field="6" count="1">
            <x v="390"/>
          </reference>
        </references>
      </pivotArea>
    </format>
    <format dxfId="2668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67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7"/>
          </reference>
          <reference field="5" count="1" selected="0">
            <x v="382"/>
          </reference>
          <reference field="6" count="1">
            <x v="381"/>
          </reference>
        </references>
      </pivotArea>
    </format>
    <format dxfId="2666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65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8"/>
          </reference>
          <reference field="5" count="1" selected="0">
            <x v="354"/>
          </reference>
          <reference field="6" count="1">
            <x v="375"/>
          </reference>
        </references>
      </pivotArea>
    </format>
    <format dxfId="2664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63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19"/>
          </reference>
          <reference field="5" count="1" selected="0">
            <x v="368"/>
          </reference>
          <reference field="6" count="1">
            <x v="368"/>
          </reference>
        </references>
      </pivotArea>
    </format>
    <format dxfId="2662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61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0"/>
          </reference>
          <reference field="5" count="1" selected="0">
            <x v="395"/>
          </reference>
          <reference field="6" count="1">
            <x v="365"/>
          </reference>
        </references>
      </pivotArea>
    </format>
    <format dxfId="2660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59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1"/>
          </reference>
          <reference field="5" count="1" selected="0">
            <x v="340"/>
          </reference>
          <reference field="6" count="1">
            <x v="395"/>
          </reference>
        </references>
      </pivotArea>
    </format>
    <format dxfId="2658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57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2"/>
          </reference>
          <reference field="5" count="1" selected="0">
            <x v="495"/>
          </reference>
          <reference field="6" count="1">
            <x v="366"/>
          </reference>
        </references>
      </pivotArea>
    </format>
    <format dxfId="2656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55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4"/>
          </reference>
          <reference field="5" count="1" selected="0">
            <x v="351"/>
          </reference>
          <reference field="6" count="1">
            <x v="373"/>
          </reference>
        </references>
      </pivotArea>
    </format>
    <format dxfId="2654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53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6"/>
          </reference>
          <reference field="5" count="1" selected="0">
            <x v="429"/>
          </reference>
          <reference field="6" count="1">
            <x v="352"/>
          </reference>
        </references>
      </pivotArea>
    </format>
    <format dxfId="2652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51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7"/>
          </reference>
          <reference field="5" count="1" selected="0">
            <x v="419"/>
          </reference>
          <reference field="6" count="1">
            <x v="387"/>
          </reference>
        </references>
      </pivotArea>
    </format>
    <format dxfId="2650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49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53"/>
          </reference>
          <reference field="4" count="1" selected="0">
            <x v="28"/>
          </reference>
          <reference field="5" count="1" selected="0">
            <x v="435"/>
          </reference>
          <reference field="6" count="1">
            <x v="375"/>
          </reference>
        </references>
      </pivotArea>
    </format>
    <format dxfId="2648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47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0"/>
          </reference>
          <reference field="5" count="1" selected="0">
            <x v="363"/>
          </reference>
          <reference field="6" count="1">
            <x v="366"/>
          </reference>
        </references>
      </pivotArea>
    </format>
    <format dxfId="2646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45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"/>
          </reference>
          <reference field="5" count="1" selected="0">
            <x v="360"/>
          </reference>
          <reference field="6" count="1">
            <x v="370"/>
          </reference>
        </references>
      </pivotArea>
    </format>
    <format dxfId="2644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43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366"/>
          </reference>
        </references>
      </pivotArea>
    </format>
    <format dxfId="2642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4"/>
          </reference>
          <reference field="5" count="1" selected="0">
            <x v="315"/>
          </reference>
          <reference field="6" count="1">
            <x v="379"/>
          </reference>
        </references>
      </pivotArea>
    </format>
    <format dxfId="2641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40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5"/>
          </reference>
          <reference field="5" count="1" selected="0">
            <x v="362"/>
          </reference>
          <reference field="6" count="1">
            <x v="383"/>
          </reference>
        </references>
      </pivotArea>
    </format>
    <format dxfId="2639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38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6"/>
          </reference>
          <reference field="5" count="1" selected="0">
            <x v="352"/>
          </reference>
          <reference field="6" count="1">
            <x v="353"/>
          </reference>
        </references>
      </pivotArea>
    </format>
    <format dxfId="2637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36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7"/>
          </reference>
          <reference field="5" count="1" selected="0">
            <x v="346"/>
          </reference>
          <reference field="6" count="1">
            <x v="358"/>
          </reference>
        </references>
      </pivotArea>
    </format>
    <format dxfId="2635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34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353"/>
          </reference>
        </references>
      </pivotArea>
    </format>
    <format dxfId="2633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1"/>
          </reference>
          <reference field="5" count="1" selected="0">
            <x v="342"/>
          </reference>
          <reference field="6" count="1">
            <x v="345"/>
          </reference>
        </references>
      </pivotArea>
    </format>
    <format dxfId="2632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31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2"/>
          </reference>
          <reference field="5" count="1" selected="0">
            <x v="331"/>
          </reference>
          <reference field="6" count="1">
            <x v="359"/>
          </reference>
        </references>
      </pivotArea>
    </format>
    <format dxfId="2630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29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3"/>
          </reference>
          <reference field="5" count="1" selected="0">
            <x v="292"/>
          </reference>
          <reference field="6" count="1">
            <x v="354"/>
          </reference>
        </references>
      </pivotArea>
    </format>
    <format dxfId="2628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27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4"/>
          </reference>
          <reference field="5" count="1" selected="0">
            <x v="353"/>
          </reference>
          <reference field="6" count="1">
            <x v="343"/>
          </reference>
        </references>
      </pivotArea>
    </format>
    <format dxfId="2626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25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7"/>
          </reference>
          <reference field="5" count="1" selected="0">
            <x v="370"/>
          </reference>
          <reference field="6" count="1">
            <x v="347"/>
          </reference>
        </references>
      </pivotArea>
    </format>
    <format dxfId="2624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23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8"/>
          </reference>
          <reference field="5" count="1" selected="0">
            <x v="313"/>
          </reference>
          <reference field="6" count="1">
            <x v="361"/>
          </reference>
        </references>
      </pivotArea>
    </format>
    <format dxfId="2622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21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346"/>
          </reference>
        </references>
      </pivotArea>
    </format>
    <format dxfId="2620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0"/>
          </reference>
          <reference field="5" count="1" selected="0">
            <x v="366"/>
          </reference>
          <reference field="6" count="1">
            <x v="360"/>
          </reference>
        </references>
      </pivotArea>
    </format>
    <format dxfId="2619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18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1"/>
          </reference>
          <reference field="5" count="1" selected="0">
            <x v="341"/>
          </reference>
          <reference field="6" count="1">
            <x v="350"/>
          </reference>
        </references>
      </pivotArea>
    </format>
    <format dxfId="2617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16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15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4"/>
          </reference>
          <reference field="5" count="1" selected="0">
            <x v="348"/>
          </reference>
          <reference field="6" count="1">
            <x v="352"/>
          </reference>
        </references>
      </pivotArea>
    </format>
    <format dxfId="2614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13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6"/>
          </reference>
          <reference field="5" count="1" selected="0">
            <x v="355"/>
          </reference>
          <reference field="6" count="1">
            <x v="364"/>
          </reference>
        </references>
      </pivotArea>
    </format>
    <format dxfId="2612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11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7"/>
          </reference>
          <reference field="5" count="1" selected="0">
            <x v="337"/>
          </reference>
          <reference field="6" count="1">
            <x v="369"/>
          </reference>
        </references>
      </pivotArea>
    </format>
    <format dxfId="2610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09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0"/>
          </reference>
          <reference field="4" count="1" selected="0">
            <x v="28"/>
          </reference>
          <reference field="5" count="1" selected="0">
            <x v="386"/>
          </reference>
          <reference field="6" count="1">
            <x v="358"/>
          </reference>
        </references>
      </pivotArea>
    </format>
    <format dxfId="2608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0"/>
          </reference>
          <reference field="5" count="1" selected="0">
            <x v="0"/>
          </reference>
          <reference field="6" count="2">
            <x v="0"/>
            <x v="419"/>
          </reference>
        </references>
      </pivotArea>
    </format>
    <format dxfId="2607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17"/>
          </reference>
        </references>
      </pivotArea>
    </format>
    <format dxfId="2606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"/>
          </reference>
          <reference field="5" count="1" selected="0">
            <x v="86"/>
          </reference>
          <reference field="6" count="1">
            <x v="0"/>
          </reference>
        </references>
      </pivotArea>
    </format>
    <format dxfId="2605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"/>
          </reference>
          <reference field="5" count="1" selected="0">
            <x v="0"/>
          </reference>
          <reference field="6" count="2">
            <x v="141"/>
            <x v="426"/>
          </reference>
        </references>
      </pivotArea>
    </format>
    <format dxfId="2604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3"/>
          </reference>
          <reference field="5" count="1" selected="0">
            <x v="0"/>
          </reference>
          <reference field="6" count="2">
            <x v="2"/>
            <x v="414"/>
          </reference>
        </references>
      </pivotArea>
    </format>
    <format dxfId="2603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4"/>
          </reference>
          <reference field="5" count="1" selected="0">
            <x v="0"/>
          </reference>
          <reference field="6" count="2">
            <x v="3"/>
            <x v="418"/>
          </reference>
        </references>
      </pivotArea>
    </format>
    <format dxfId="2602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5"/>
          </reference>
          <reference field="5" count="1" selected="0">
            <x v="0"/>
          </reference>
          <reference field="6" count="2">
            <x v="3"/>
            <x v="414"/>
          </reference>
        </references>
      </pivotArea>
    </format>
    <format dxfId="2601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6"/>
          </reference>
          <reference field="5" count="1" selected="0">
            <x v="0"/>
          </reference>
          <reference field="6" count="2">
            <x v="7"/>
            <x v="414"/>
          </reference>
        </references>
      </pivotArea>
    </format>
    <format dxfId="2600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7"/>
          </reference>
          <reference field="5" count="1" selected="0">
            <x v="0"/>
          </reference>
          <reference field="6" count="2">
            <x v="2"/>
            <x v="419"/>
          </reference>
        </references>
      </pivotArea>
    </format>
    <format dxfId="2599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8"/>
          </reference>
          <reference field="5" count="1" selected="0">
            <x v="0"/>
          </reference>
          <reference field="6" count="2">
            <x v="26"/>
            <x v="405"/>
          </reference>
        </references>
      </pivotArea>
    </format>
    <format dxfId="2598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8"/>
          </reference>
          <reference field="5" count="1" selected="0">
            <x v="418"/>
          </reference>
          <reference field="6" count="1">
            <x v="225"/>
          </reference>
        </references>
      </pivotArea>
    </format>
    <format dxfId="2597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96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9"/>
          </reference>
          <reference field="5" count="1" selected="0">
            <x v="467"/>
          </reference>
          <reference field="6" count="1">
            <x v="222"/>
          </reference>
        </references>
      </pivotArea>
    </format>
    <format dxfId="2595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94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0"/>
          </reference>
          <reference field="5" count="1" selected="0">
            <x v="419"/>
          </reference>
          <reference field="6" count="1">
            <x v="223"/>
          </reference>
        </references>
      </pivotArea>
    </format>
    <format dxfId="2593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92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1"/>
          </reference>
          <reference field="5" count="1" selected="0">
            <x v="420"/>
          </reference>
          <reference field="6" count="1">
            <x v="224"/>
          </reference>
        </references>
      </pivotArea>
    </format>
    <format dxfId="2591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90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2"/>
          </reference>
          <reference field="5" count="1" selected="0">
            <x v="430"/>
          </reference>
          <reference field="6" count="1">
            <x v="221"/>
          </reference>
        </references>
      </pivotArea>
    </format>
    <format dxfId="2589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88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4"/>
          </reference>
          <reference field="5" count="1" selected="0">
            <x v="0"/>
          </reference>
          <reference field="6" count="2">
            <x v="3"/>
            <x v="410"/>
          </reference>
        </references>
      </pivotArea>
    </format>
    <format dxfId="2587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5"/>
          </reference>
          <reference field="5" count="1" selected="0">
            <x v="0"/>
          </reference>
          <reference field="6" count="2">
            <x v="12"/>
            <x v="415"/>
          </reference>
        </references>
      </pivotArea>
    </format>
    <format dxfId="2586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226"/>
          </reference>
        </references>
      </pivotArea>
    </format>
    <format dxfId="2585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0"/>
          </reference>
          <reference field="5" count="1" selected="0">
            <x v="0"/>
          </reference>
          <reference field="6" count="2">
            <x v="5"/>
            <x v="394"/>
          </reference>
        </references>
      </pivotArea>
    </format>
    <format dxfId="2584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1"/>
          </reference>
          <reference field="5" count="1" selected="0">
            <x v="0"/>
          </reference>
          <reference field="6" count="2">
            <x v="6"/>
            <x v="419"/>
          </reference>
        </references>
      </pivotArea>
    </format>
    <format dxfId="2583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2"/>
          </reference>
          <reference field="5" count="1" selected="0">
            <x v="0"/>
          </reference>
          <reference field="6" count="2">
            <x v="2"/>
            <x v="408"/>
          </reference>
        </references>
      </pivotArea>
    </format>
    <format dxfId="2582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62"/>
            <x v="392"/>
          </reference>
        </references>
      </pivotArea>
    </format>
    <format dxfId="2581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360"/>
          </reference>
        </references>
      </pivotArea>
    </format>
    <format dxfId="2580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5"/>
          </reference>
          <reference field="5" count="1" selected="0">
            <x v="0"/>
          </reference>
          <reference field="6" count="2">
            <x v="0"/>
            <x v="420"/>
          </reference>
        </references>
      </pivotArea>
    </format>
    <format dxfId="2579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255"/>
          </reference>
        </references>
      </pivotArea>
    </format>
    <format dxfId="2578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7"/>
          </reference>
          <reference field="5" count="1" selected="0">
            <x v="516"/>
          </reference>
          <reference field="6" count="1">
            <x v="346"/>
          </reference>
        </references>
      </pivotArea>
    </format>
    <format dxfId="2577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7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76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7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0"/>
          </reference>
          <reference field="5" count="1" selected="0">
            <x v="265"/>
          </reference>
          <reference field="6" count="1">
            <x v="152"/>
          </reference>
        </references>
      </pivotArea>
    </format>
    <format dxfId="2574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7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"/>
          </reference>
          <reference field="5" count="1" selected="0">
            <x v="232"/>
          </reference>
          <reference field="6" count="1">
            <x v="161"/>
          </reference>
        </references>
      </pivotArea>
    </format>
    <format dxfId="2572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7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"/>
          </reference>
          <reference field="5" count="1" selected="0">
            <x v="236"/>
          </reference>
          <reference field="6" count="1">
            <x v="157"/>
          </reference>
        </references>
      </pivotArea>
    </format>
    <format dxfId="2570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6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3"/>
          </reference>
          <reference field="5" count="1" selected="0">
            <x v="240"/>
          </reference>
          <reference field="6" count="1">
            <x v="144"/>
          </reference>
        </references>
      </pivotArea>
    </format>
    <format dxfId="2568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6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4"/>
          </reference>
          <reference field="5" count="1" selected="0">
            <x v="203"/>
          </reference>
          <reference field="6" count="1">
            <x v="150"/>
          </reference>
        </references>
      </pivotArea>
    </format>
    <format dxfId="2566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6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6"/>
          </reference>
          <reference field="5" count="1" selected="0">
            <x v="132"/>
          </reference>
          <reference field="6" count="1">
            <x v="162"/>
          </reference>
        </references>
      </pivotArea>
    </format>
    <format dxfId="2564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6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7"/>
          </reference>
          <reference field="5" count="1" selected="0">
            <x v="193"/>
          </reference>
          <reference field="6" count="1">
            <x v="166"/>
          </reference>
        </references>
      </pivotArea>
    </format>
    <format dxfId="2562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6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9"/>
          </reference>
          <reference field="5" count="1" selected="0">
            <x v="132"/>
          </reference>
          <reference field="6" count="1">
            <x v="136"/>
          </reference>
        </references>
      </pivotArea>
    </format>
    <format dxfId="2560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5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0"/>
          </reference>
          <reference field="5" count="1" selected="0">
            <x v="192"/>
          </reference>
          <reference field="6" count="1">
            <x v="176"/>
          </reference>
        </references>
      </pivotArea>
    </format>
    <format dxfId="2558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5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1"/>
          </reference>
          <reference field="5" count="1" selected="0">
            <x v="184"/>
          </reference>
          <reference field="6" count="1">
            <x v="161"/>
          </reference>
        </references>
      </pivotArea>
    </format>
    <format dxfId="2556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5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2"/>
          </reference>
          <reference field="5" count="1" selected="0">
            <x v="228"/>
          </reference>
          <reference field="6" count="1">
            <x v="157"/>
          </reference>
        </references>
      </pivotArea>
    </format>
    <format dxfId="2554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3"/>
          </reference>
          <reference field="5" count="1" selected="0">
            <x v="137"/>
          </reference>
          <reference field="6" count="1">
            <x v="426"/>
          </reference>
        </references>
      </pivotArea>
    </format>
    <format dxfId="255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52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4"/>
          </reference>
          <reference field="5" count="1" selected="0">
            <x v="191"/>
          </reference>
          <reference field="6" count="1">
            <x v="151"/>
          </reference>
        </references>
      </pivotArea>
    </format>
    <format dxfId="255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50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164"/>
          </reference>
        </references>
      </pivotArea>
    </format>
    <format dxfId="254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6"/>
          </reference>
          <reference field="5" count="1" selected="0">
            <x v="507"/>
          </reference>
          <reference field="6" count="1">
            <x v="296"/>
          </reference>
        </references>
      </pivotArea>
    </format>
    <format dxfId="2548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7"/>
          </reference>
          <reference field="5" count="1" selected="0">
            <x v="18"/>
          </reference>
          <reference field="6" count="1">
            <x v="426"/>
          </reference>
        </references>
      </pivotArea>
    </format>
    <format dxfId="254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7"/>
          </reference>
          <reference field="5" count="1" selected="0">
            <x v="493"/>
          </reference>
          <reference field="6" count="1">
            <x v="426"/>
          </reference>
        </references>
      </pivotArea>
    </format>
    <format dxfId="2546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8"/>
          </reference>
          <reference field="5" count="1" selected="0">
            <x v="168"/>
          </reference>
          <reference field="6" count="1">
            <x v="426"/>
          </reference>
        </references>
      </pivotArea>
    </format>
    <format dxfId="254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44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19"/>
          </reference>
          <reference field="5" count="1" selected="0">
            <x v="157"/>
          </reference>
          <reference field="6" count="1">
            <x v="147"/>
          </reference>
        </references>
      </pivotArea>
    </format>
    <format dxfId="254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42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0"/>
          </reference>
          <reference field="5" count="1" selected="0">
            <x v="141"/>
          </reference>
          <reference field="6" count="1">
            <x v="139"/>
          </reference>
        </references>
      </pivotArea>
    </format>
    <format dxfId="254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40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1"/>
          </reference>
          <reference field="5" count="1" selected="0">
            <x v="150"/>
          </reference>
          <reference field="6" count="1">
            <x v="151"/>
          </reference>
        </references>
      </pivotArea>
    </format>
    <format dxfId="253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38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2"/>
          </reference>
          <reference field="5" count="1" selected="0">
            <x v="111"/>
          </reference>
          <reference field="6" count="1">
            <x v="144"/>
          </reference>
        </references>
      </pivotArea>
    </format>
    <format dxfId="253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36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3"/>
          </reference>
          <reference field="5" count="1" selected="0">
            <x v="261"/>
          </reference>
          <reference field="6" count="1">
            <x v="125"/>
          </reference>
        </references>
      </pivotArea>
    </format>
    <format dxfId="253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34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257"/>
          </reference>
        </references>
      </pivotArea>
    </format>
    <format dxfId="253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7"/>
          </reference>
          <reference field="5" count="1" selected="0">
            <x v="250"/>
          </reference>
          <reference field="6" count="1">
            <x v="137"/>
          </reference>
        </references>
      </pivotArea>
    </format>
    <format dxfId="2532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3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"/>
          </reference>
          <reference field="4" count="1" selected="0">
            <x v="28"/>
          </reference>
          <reference field="5" count="1" selected="0">
            <x v="216"/>
          </reference>
          <reference field="6" count="1">
            <x v="161"/>
          </reference>
        </references>
      </pivotArea>
    </format>
    <format dxfId="2530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29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0"/>
          </reference>
          <reference field="5" count="1" selected="0">
            <x v="177"/>
          </reference>
          <reference field="6" count="1">
            <x v="262"/>
          </reference>
        </references>
      </pivotArea>
    </format>
    <format dxfId="2528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27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"/>
          </reference>
          <reference field="5" count="1" selected="0">
            <x v="131"/>
          </reference>
          <reference field="6" count="1">
            <x v="270"/>
          </reference>
        </references>
      </pivotArea>
    </format>
    <format dxfId="2526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25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"/>
          </reference>
          <reference field="5" count="1" selected="0">
            <x v="180"/>
          </reference>
          <reference field="6" count="1">
            <x v="258"/>
          </reference>
        </references>
      </pivotArea>
    </format>
    <format dxfId="2524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23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3"/>
          </reference>
          <reference field="5" count="1" selected="0">
            <x v="194"/>
          </reference>
          <reference field="6" count="1">
            <x v="233"/>
          </reference>
        </references>
      </pivotArea>
    </format>
    <format dxfId="2522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21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4"/>
          </reference>
          <reference field="5" count="1" selected="0">
            <x v="144"/>
          </reference>
          <reference field="6" count="1">
            <x v="257"/>
          </reference>
        </references>
      </pivotArea>
    </format>
    <format dxfId="2520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19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5"/>
          </reference>
          <reference field="5" count="1" selected="0">
            <x v="140"/>
          </reference>
          <reference field="6" count="1">
            <x v="241"/>
          </reference>
        </references>
      </pivotArea>
    </format>
    <format dxfId="2518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17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6"/>
          </reference>
          <reference field="5" count="1" selected="0">
            <x v="127"/>
          </reference>
          <reference field="6" count="1">
            <x v="242"/>
          </reference>
        </references>
      </pivotArea>
    </format>
    <format dxfId="2516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15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7"/>
          </reference>
          <reference field="5" count="1" selected="0">
            <x v="141"/>
          </reference>
          <reference field="6" count="1">
            <x v="257"/>
          </reference>
        </references>
      </pivotArea>
    </format>
    <format dxfId="2514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13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8"/>
          </reference>
          <reference field="5" count="1" selected="0">
            <x v="140"/>
          </reference>
          <reference field="6" count="1">
            <x v="227"/>
          </reference>
        </references>
      </pivotArea>
    </format>
    <format dxfId="2512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11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9"/>
          </reference>
          <reference field="5" count="1" selected="0">
            <x v="132"/>
          </reference>
          <reference field="6" count="1">
            <x v="151"/>
          </reference>
        </references>
      </pivotArea>
    </format>
    <format dxfId="2510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0"/>
          </reference>
          <reference field="5" count="1" selected="0">
            <x v="0"/>
          </reference>
          <reference field="6" count="2">
            <x v="155"/>
            <x v="426"/>
          </reference>
        </references>
      </pivotArea>
    </format>
    <format dxfId="2509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0"/>
          </reference>
          <reference field="5" count="1" selected="0">
            <x v="356"/>
          </reference>
          <reference field="6" count="1">
            <x v="265"/>
          </reference>
        </references>
      </pivotArea>
    </format>
    <format dxfId="2508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6"/>
          </reference>
          <reference field="5" count="1" selected="0">
            <x v="190"/>
          </reference>
          <reference field="6" count="1">
            <x v="426"/>
          </reference>
        </references>
      </pivotArea>
    </format>
    <format dxfId="2507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7"/>
          </reference>
          <reference field="5" count="1" selected="0">
            <x v="0"/>
          </reference>
          <reference field="6" count="2">
            <x v="144"/>
            <x v="426"/>
          </reference>
        </references>
      </pivotArea>
    </format>
    <format dxfId="2506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7"/>
          </reference>
          <reference field="5" count="1" selected="0">
            <x v="498"/>
          </reference>
          <reference field="6" count="1">
            <x v="389"/>
          </reference>
        </references>
      </pivotArea>
    </format>
    <format dxfId="2505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8"/>
          </reference>
          <reference field="5" count="1" selected="0">
            <x v="123"/>
          </reference>
          <reference field="6" count="1">
            <x v="426"/>
          </reference>
        </references>
      </pivotArea>
    </format>
    <format dxfId="2504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03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19"/>
          </reference>
          <reference field="5" count="1" selected="0">
            <x v="133"/>
          </reference>
          <reference field="6" count="1">
            <x v="143"/>
          </reference>
        </references>
      </pivotArea>
    </format>
    <format dxfId="2502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01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0"/>
          </reference>
          <reference field="5" count="1" selected="0">
            <x v="122"/>
          </reference>
          <reference field="6" count="1">
            <x v="149"/>
          </reference>
        </references>
      </pivotArea>
    </format>
    <format dxfId="2500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99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1"/>
          </reference>
          <reference field="5" count="1" selected="0">
            <x v="132"/>
          </reference>
          <reference field="6" count="1">
            <x v="158"/>
          </reference>
        </references>
      </pivotArea>
    </format>
    <format dxfId="2498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97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2"/>
          </reference>
          <reference field="5" count="1" selected="0">
            <x v="77"/>
          </reference>
          <reference field="6" count="1">
            <x v="189"/>
          </reference>
        </references>
      </pivotArea>
    </format>
    <format dxfId="2496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95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3"/>
          </reference>
          <reference field="5" count="1" selected="0">
            <x v="125"/>
          </reference>
          <reference field="6" count="1">
            <x v="135"/>
          </reference>
        </references>
      </pivotArea>
    </format>
    <format dxfId="2494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60"/>
          </reference>
        </references>
      </pivotArea>
    </format>
    <format dxfId="2493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4"/>
          </reference>
          <reference field="5" count="1" selected="0">
            <x v="142"/>
          </reference>
          <reference field="6" count="1">
            <x v="259"/>
          </reference>
        </references>
      </pivotArea>
    </format>
    <format dxfId="2492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91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90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6"/>
          </reference>
          <reference field="5" count="1" selected="0">
            <x v="136"/>
          </reference>
          <reference field="6" count="1">
            <x v="256"/>
          </reference>
        </references>
      </pivotArea>
    </format>
    <format dxfId="2489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88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7"/>
          </reference>
          <reference field="5" count="1" selected="0">
            <x v="146"/>
          </reference>
          <reference field="6" count="1">
            <x v="257"/>
          </reference>
        </references>
      </pivotArea>
    </format>
    <format dxfId="2487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86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52"/>
          </reference>
          <reference field="4" count="1" selected="0">
            <x v="28"/>
          </reference>
          <reference field="5" count="1" selected="0">
            <x v="143"/>
          </reference>
          <reference field="6" count="1">
            <x v="237"/>
          </reference>
        </references>
      </pivotArea>
    </format>
    <format dxfId="248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84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0"/>
          </reference>
          <reference field="5" count="1" selected="0">
            <x v="283"/>
          </reference>
          <reference field="6" count="1">
            <x v="175"/>
          </reference>
        </references>
      </pivotArea>
    </format>
    <format dxfId="248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82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153"/>
          </reference>
        </references>
      </pivotArea>
    </format>
    <format dxfId="248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3"/>
          </reference>
          <reference field="5" count="1" selected="0">
            <x v="420"/>
          </reference>
          <reference field="6" count="1">
            <x v="346"/>
          </reference>
        </references>
      </pivotArea>
    </format>
    <format dxfId="2480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79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5"/>
          </reference>
          <reference field="5" count="1" selected="0">
            <x v="386"/>
          </reference>
          <reference field="6" count="1">
            <x v="354"/>
          </reference>
        </references>
      </pivotArea>
    </format>
    <format dxfId="2478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77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6"/>
          </reference>
          <reference field="5" count="1" selected="0">
            <x v="419"/>
          </reference>
          <reference field="6" count="1">
            <x v="355"/>
          </reference>
        </references>
      </pivotArea>
    </format>
    <format dxfId="2476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7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7"/>
          </reference>
          <reference field="5" count="1" selected="0">
            <x v="415"/>
          </reference>
          <reference field="6" count="1">
            <x v="359"/>
          </reference>
        </references>
      </pivotArea>
    </format>
    <format dxfId="2474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7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8"/>
          </reference>
          <reference field="5" count="1" selected="0">
            <x v="369"/>
          </reference>
          <reference field="6" count="1">
            <x v="396"/>
          </reference>
        </references>
      </pivotArea>
    </format>
    <format dxfId="2472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7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9"/>
          </reference>
          <reference field="5" count="1" selected="0">
            <x v="396"/>
          </reference>
          <reference field="6" count="1">
            <x v="349"/>
          </reference>
        </references>
      </pivotArea>
    </format>
    <format dxfId="2470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69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0"/>
          </reference>
          <reference field="5" count="1" selected="0">
            <x v="397"/>
          </reference>
          <reference field="6" count="1">
            <x v="345"/>
          </reference>
        </references>
      </pivotArea>
    </format>
    <format dxfId="2468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67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1"/>
          </reference>
          <reference field="5" count="1" selected="0">
            <x v="443"/>
          </reference>
          <reference field="6" count="1">
            <x v="359"/>
          </reference>
        </references>
      </pivotArea>
    </format>
    <format dxfId="2466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6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2"/>
          </reference>
          <reference field="5" count="1" selected="0">
            <x v="382"/>
          </reference>
          <reference field="6" count="1">
            <x v="374"/>
          </reference>
        </references>
      </pivotArea>
    </format>
    <format dxfId="2464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6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3"/>
          </reference>
          <reference field="5" count="1" selected="0">
            <x v="474"/>
          </reference>
          <reference field="6" count="1">
            <x v="348"/>
          </reference>
        </references>
      </pivotArea>
    </format>
    <format dxfId="2462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6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4"/>
          </reference>
          <reference field="5" count="1" selected="0">
            <x v="376"/>
          </reference>
          <reference field="6" count="1">
            <x v="332"/>
          </reference>
        </references>
      </pivotArea>
    </format>
    <format dxfId="2460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59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5"/>
          </reference>
          <reference field="5" count="1" selected="0">
            <x v="424"/>
          </reference>
          <reference field="6" count="1">
            <x v="403"/>
          </reference>
        </references>
      </pivotArea>
    </format>
    <format dxfId="2458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57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6"/>
          </reference>
          <reference field="5" count="1" selected="0">
            <x v="445"/>
          </reference>
          <reference field="6" count="1">
            <x v="418"/>
          </reference>
        </references>
      </pivotArea>
    </format>
    <format dxfId="2456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7"/>
          </reference>
          <reference field="5" count="1" selected="0">
            <x v="219"/>
          </reference>
          <reference field="6" count="1">
            <x v="426"/>
          </reference>
        </references>
      </pivotArea>
    </format>
    <format dxfId="245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54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19"/>
          </reference>
          <reference field="5" count="1" selected="0">
            <x v="202"/>
          </reference>
          <reference field="6" count="1">
            <x v="28"/>
          </reference>
        </references>
      </pivotArea>
    </format>
    <format dxfId="245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52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0"/>
          </reference>
          <reference field="5" count="1" selected="0">
            <x v="206"/>
          </reference>
          <reference field="6" count="1">
            <x v="138"/>
          </reference>
        </references>
      </pivotArea>
    </format>
    <format dxfId="245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50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1"/>
          </reference>
          <reference field="5" count="1" selected="0">
            <x v="215"/>
          </reference>
          <reference field="6" count="1">
            <x v="133"/>
          </reference>
        </references>
      </pivotArea>
    </format>
    <format dxfId="2449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48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2"/>
          </reference>
          <reference field="5" count="1" selected="0">
            <x v="211"/>
          </reference>
          <reference field="6" count="1">
            <x v="135"/>
          </reference>
        </references>
      </pivotArea>
    </format>
    <format dxfId="2447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46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3"/>
          </reference>
          <reference field="5" count="1" selected="0">
            <x v="207"/>
          </reference>
          <reference field="6" count="1">
            <x v="126"/>
          </reference>
        </references>
      </pivotArea>
    </format>
    <format dxfId="244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4"/>
          </reference>
          <reference field="5" count="1" selected="0">
            <x v="272"/>
          </reference>
          <reference field="6" count="1">
            <x v="160"/>
          </reference>
        </references>
      </pivotArea>
    </format>
    <format dxfId="2444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4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42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"/>
          </reference>
          <reference field="4" count="1" selected="0">
            <x v="28"/>
          </reference>
          <reference field="5" count="1" selected="0">
            <x v="259"/>
          </reference>
          <reference field="6" count="1">
            <x v="138"/>
          </reference>
        </references>
      </pivotArea>
    </format>
    <format dxfId="244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4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0"/>
          </reference>
          <reference field="5" count="1" selected="0">
            <x v="215"/>
          </reference>
          <reference field="6" count="1">
            <x v="171"/>
          </reference>
        </references>
      </pivotArea>
    </format>
    <format dxfId="243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38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"/>
          </reference>
          <reference field="5" count="1" selected="0">
            <x v="253"/>
          </reference>
          <reference field="6" count="1">
            <x v="166"/>
          </reference>
        </references>
      </pivotArea>
    </format>
    <format dxfId="243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36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"/>
          </reference>
          <reference field="5" count="1" selected="0">
            <x v="230"/>
          </reference>
          <reference field="6" count="1">
            <x v="160"/>
          </reference>
        </references>
      </pivotArea>
    </format>
    <format dxfId="243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34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4"/>
          </reference>
          <reference field="5" count="1" selected="0">
            <x v="216"/>
          </reference>
          <reference field="6" count="1">
            <x v="133"/>
          </reference>
        </references>
      </pivotArea>
    </format>
    <format dxfId="243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32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5"/>
          </reference>
          <reference field="5" count="1" selected="0">
            <x v="217"/>
          </reference>
          <reference field="6" count="1">
            <x v="143"/>
          </reference>
        </references>
      </pivotArea>
    </format>
    <format dxfId="243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3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6"/>
          </reference>
          <reference field="5" count="1" selected="0">
            <x v="204"/>
          </reference>
          <reference field="6" count="1">
            <x v="154"/>
          </reference>
        </references>
      </pivotArea>
    </format>
    <format dxfId="242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28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7"/>
          </reference>
          <reference field="5" count="1" selected="0">
            <x v="209"/>
          </reference>
          <reference field="6" count="1">
            <x v="167"/>
          </reference>
        </references>
      </pivotArea>
    </format>
    <format dxfId="242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26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8"/>
          </reference>
          <reference field="5" count="1" selected="0">
            <x v="213"/>
          </reference>
          <reference field="6" count="1">
            <x v="147"/>
          </reference>
        </references>
      </pivotArea>
    </format>
    <format dxfId="242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24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9"/>
          </reference>
          <reference field="5" count="1" selected="0">
            <x v="219"/>
          </reference>
          <reference field="6" count="1">
            <x v="148"/>
          </reference>
        </references>
      </pivotArea>
    </format>
    <format dxfId="242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22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0"/>
          </reference>
          <reference field="5" count="1" selected="0">
            <x v="210"/>
          </reference>
          <reference field="6" count="1">
            <x v="138"/>
          </reference>
        </references>
      </pivotArea>
    </format>
    <format dxfId="242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2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2"/>
          </reference>
          <reference field="5" count="1" selected="0">
            <x v="221"/>
          </reference>
          <reference field="6" count="1">
            <x v="161"/>
          </reference>
        </references>
      </pivotArea>
    </format>
    <format dxfId="241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18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3"/>
          </reference>
          <reference field="5" count="1" selected="0">
            <x v="229"/>
          </reference>
          <reference field="6" count="1">
            <x v="146"/>
          </reference>
        </references>
      </pivotArea>
    </format>
    <format dxfId="241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16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4"/>
          </reference>
          <reference field="5" count="1" selected="0">
            <x v="236"/>
          </reference>
          <reference field="6" count="1">
            <x v="150"/>
          </reference>
        </references>
      </pivotArea>
    </format>
    <format dxfId="241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14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5"/>
          </reference>
          <reference field="5" count="1" selected="0">
            <x v="240"/>
          </reference>
          <reference field="6" count="1">
            <x v="158"/>
          </reference>
        </references>
      </pivotArea>
    </format>
    <format dxfId="241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12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7"/>
          </reference>
          <reference field="5" count="1" selected="0">
            <x v="226"/>
          </reference>
          <reference field="6" count="1">
            <x v="160"/>
          </reference>
        </references>
      </pivotArea>
    </format>
    <format dxfId="241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1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8"/>
          </reference>
          <reference field="5" count="1" selected="0">
            <x v="242"/>
          </reference>
          <reference field="6" count="1">
            <x v="163"/>
          </reference>
        </references>
      </pivotArea>
    </format>
    <format dxfId="240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08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19"/>
          </reference>
          <reference field="5" count="1" selected="0">
            <x v="228"/>
          </reference>
          <reference field="6" count="1">
            <x v="150"/>
          </reference>
        </references>
      </pivotArea>
    </format>
    <format dxfId="240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06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0"/>
          </reference>
          <reference field="5" count="1" selected="0">
            <x v="211"/>
          </reference>
          <reference field="6" count="1">
            <x v="143"/>
          </reference>
        </references>
      </pivotArea>
    </format>
    <format dxfId="240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04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1"/>
          </reference>
          <reference field="5" count="1" selected="0">
            <x v="224"/>
          </reference>
          <reference field="6" count="1">
            <x v="157"/>
          </reference>
        </references>
      </pivotArea>
    </format>
    <format dxfId="240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02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2"/>
          </reference>
          <reference field="5" count="1" selected="0">
            <x v="194"/>
          </reference>
          <reference field="6" count="1">
            <x v="130"/>
          </reference>
        </references>
      </pivotArea>
    </format>
    <format dxfId="240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0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3"/>
          </reference>
          <reference field="5" count="1" selected="0">
            <x v="218"/>
          </reference>
          <reference field="6" count="1">
            <x v="145"/>
          </reference>
        </references>
      </pivotArea>
    </format>
    <format dxfId="239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98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6"/>
          </reference>
          <reference field="5" count="1" selected="0">
            <x v="216"/>
          </reference>
          <reference field="6" count="1">
            <x v="127"/>
          </reference>
        </references>
      </pivotArea>
    </format>
    <format dxfId="239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96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7"/>
          </reference>
          <reference field="5" count="1" selected="0">
            <x v="236"/>
          </reference>
          <reference field="6" count="1">
            <x v="147"/>
          </reference>
        </references>
      </pivotArea>
    </format>
    <format dxfId="239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94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1"/>
          </reference>
          <reference field="4" count="1" selected="0">
            <x v="28"/>
          </reference>
          <reference field="5" count="1" selected="0">
            <x v="222"/>
          </reference>
          <reference field="6" count="1">
            <x v="146"/>
          </reference>
        </references>
      </pivotArea>
    </format>
    <format dxfId="239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92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0"/>
          </reference>
          <reference field="5" count="1" selected="0">
            <x v="137"/>
          </reference>
          <reference field="6" count="1">
            <x v="151"/>
          </reference>
        </references>
      </pivotArea>
    </format>
    <format dxfId="239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90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"/>
          </reference>
          <reference field="5" count="1" selected="0">
            <x v="145"/>
          </reference>
          <reference field="6" count="1">
            <x v="147"/>
          </reference>
        </references>
      </pivotArea>
    </format>
    <format dxfId="238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88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"/>
          </reference>
          <reference field="5" count="1" selected="0">
            <x v="186"/>
          </reference>
          <reference field="6" count="1">
            <x v="152"/>
          </reference>
        </references>
      </pivotArea>
    </format>
    <format dxfId="238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86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3"/>
          </reference>
          <reference field="5" count="1" selected="0">
            <x v="42"/>
          </reference>
          <reference field="6" count="1">
            <x v="179"/>
          </reference>
        </references>
      </pivotArea>
    </format>
    <format dxfId="238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84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4"/>
          </reference>
          <reference field="5" count="1" selected="0">
            <x v="4"/>
          </reference>
          <reference field="6" count="1">
            <x v="142"/>
          </reference>
        </references>
      </pivotArea>
    </format>
    <format dxfId="238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82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5"/>
          </reference>
          <reference field="5" count="1" selected="0">
            <x v="145"/>
          </reference>
          <reference field="6" count="1">
            <x v="146"/>
          </reference>
        </references>
      </pivotArea>
    </format>
    <format dxfId="238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80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6"/>
          </reference>
          <reference field="5" count="1" selected="0">
            <x v="172"/>
          </reference>
          <reference field="6" count="1">
            <x v="153"/>
          </reference>
        </references>
      </pivotArea>
    </format>
    <format dxfId="237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7"/>
          </reference>
          <reference field="5" count="1" selected="0">
            <x v="0"/>
          </reference>
          <reference field="6" count="2">
            <x v="182"/>
            <x v="426"/>
          </reference>
        </references>
      </pivotArea>
    </format>
    <format dxfId="2378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7"/>
          </reference>
          <reference field="5" count="1" selected="0">
            <x v="473"/>
          </reference>
          <reference field="6" count="1">
            <x v="330"/>
          </reference>
        </references>
      </pivotArea>
    </format>
    <format dxfId="237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76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1"/>
          </reference>
          <reference field="5" count="1" selected="0">
            <x v="190"/>
          </reference>
          <reference field="6" count="1">
            <x v="309"/>
          </reference>
        </references>
      </pivotArea>
    </format>
    <format dxfId="237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2"/>
          </reference>
          <reference field="5" count="1" selected="0">
            <x v="0"/>
          </reference>
          <reference field="6" count="2">
            <x v="192"/>
            <x v="426"/>
          </reference>
        </references>
      </pivotArea>
    </format>
    <format dxfId="2374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2"/>
          </reference>
          <reference field="5" count="1" selected="0">
            <x v="430"/>
          </reference>
          <reference field="6" count="1">
            <x v="274"/>
          </reference>
        </references>
      </pivotArea>
    </format>
    <format dxfId="237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72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3"/>
          </reference>
          <reference field="5" count="1" selected="0">
            <x v="457"/>
          </reference>
          <reference field="6" count="1">
            <x v="319"/>
          </reference>
        </references>
      </pivotArea>
    </format>
    <format dxfId="237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70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4"/>
          </reference>
          <reference field="5" count="1" selected="0">
            <x v="455"/>
          </reference>
          <reference field="6" count="1">
            <x v="316"/>
          </reference>
        </references>
      </pivotArea>
    </format>
    <format dxfId="236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68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5"/>
          </reference>
          <reference field="5" count="1" selected="0">
            <x v="430"/>
          </reference>
          <reference field="6" count="1">
            <x v="298"/>
          </reference>
        </references>
      </pivotArea>
    </format>
    <format dxfId="236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66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6"/>
          </reference>
          <reference field="5" count="1" selected="0">
            <x v="440"/>
          </reference>
          <reference field="6" count="1">
            <x v="302"/>
          </reference>
        </references>
      </pivotArea>
    </format>
    <format dxfId="236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64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3"/>
          </reference>
          <reference field="5" count="1" selected="0">
            <x v="183"/>
          </reference>
          <reference field="6" count="1">
            <x v="292"/>
          </reference>
        </references>
      </pivotArea>
    </format>
    <format dxfId="236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4"/>
          </reference>
          <reference field="5" count="1" selected="0">
            <x v="141"/>
          </reference>
          <reference field="6" count="1">
            <x v="144"/>
          </reference>
        </references>
      </pivotArea>
    </format>
    <format dxfId="2362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6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60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6"/>
          </reference>
          <reference field="5" count="1" selected="0">
            <x v="135"/>
          </reference>
          <reference field="6" count="1">
            <x v="168"/>
          </reference>
        </references>
      </pivotArea>
    </format>
    <format dxfId="235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58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7"/>
          </reference>
          <reference field="5" count="1" selected="0">
            <x v="183"/>
          </reference>
          <reference field="6" count="1">
            <x v="144"/>
          </reference>
        </references>
      </pivotArea>
    </format>
    <format dxfId="235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56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8"/>
          </reference>
          <reference field="4" count="1" selected="0">
            <x v="28"/>
          </reference>
          <reference field="5" count="1" selected="0">
            <x v="143"/>
          </reference>
          <reference field="6" count="1">
            <x v="148"/>
          </reference>
        </references>
      </pivotArea>
    </format>
    <format dxfId="235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54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"/>
          </reference>
          <reference field="5" count="1" selected="0">
            <x v="369"/>
          </reference>
          <reference field="6" count="1">
            <x v="341"/>
          </reference>
        </references>
      </pivotArea>
    </format>
    <format dxfId="235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52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"/>
          </reference>
          <reference field="5" count="1" selected="0">
            <x v="385"/>
          </reference>
          <reference field="6" count="1">
            <x v="365"/>
          </reference>
        </references>
      </pivotArea>
    </format>
    <format dxfId="235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50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3"/>
          </reference>
          <reference field="5" count="1" selected="0">
            <x v="403"/>
          </reference>
          <reference field="6" count="1">
            <x v="368"/>
          </reference>
        </references>
      </pivotArea>
    </format>
    <format dxfId="234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48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365"/>
          </reference>
        </references>
      </pivotArea>
    </format>
    <format dxfId="234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6"/>
          </reference>
          <reference field="5" count="1" selected="0">
            <x v="378"/>
          </reference>
          <reference field="6" count="1">
            <x v="343"/>
          </reference>
        </references>
      </pivotArea>
    </format>
    <format dxfId="2346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4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7"/>
          </reference>
          <reference field="5" count="1" selected="0">
            <x v="396"/>
          </reference>
          <reference field="6" count="1">
            <x v="373"/>
          </reference>
        </references>
      </pivotArea>
    </format>
    <format dxfId="2344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4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9"/>
          </reference>
          <reference field="5" count="1" selected="0">
            <x v="387"/>
          </reference>
          <reference field="6" count="1">
            <x v="368"/>
          </reference>
        </references>
      </pivotArea>
    </format>
    <format dxfId="2342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4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0"/>
          </reference>
          <reference field="5" count="1" selected="0">
            <x v="373"/>
          </reference>
          <reference field="6" count="1">
            <x v="362"/>
          </reference>
        </references>
      </pivotArea>
    </format>
    <format dxfId="2340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3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1"/>
          </reference>
          <reference field="5" count="1" selected="0">
            <x v="389"/>
          </reference>
          <reference field="6" count="1">
            <x v="376"/>
          </reference>
        </references>
      </pivotArea>
    </format>
    <format dxfId="2338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3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2"/>
          </reference>
          <reference field="5" count="1" selected="0">
            <x v="348"/>
          </reference>
          <reference field="6" count="1">
            <x v="361"/>
          </reference>
        </references>
      </pivotArea>
    </format>
    <format dxfId="2336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3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3"/>
          </reference>
          <reference field="5" count="1" selected="0">
            <x v="301"/>
          </reference>
          <reference field="6" count="1">
            <x v="363"/>
          </reference>
        </references>
      </pivotArea>
    </format>
    <format dxfId="2334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3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5"/>
          </reference>
          <reference field="5" count="1" selected="0">
            <x v="408"/>
          </reference>
          <reference field="6" count="1">
            <x v="370"/>
          </reference>
        </references>
      </pivotArea>
    </format>
    <format dxfId="2332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3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6"/>
          </reference>
          <reference field="5" count="1" selected="0">
            <x v="361"/>
          </reference>
          <reference field="6" count="1">
            <x v="341"/>
          </reference>
        </references>
      </pivotArea>
    </format>
    <format dxfId="2330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2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7"/>
          </reference>
          <reference field="5" count="1" selected="0">
            <x v="383"/>
          </reference>
          <reference field="6" count="1">
            <x v="361"/>
          </reference>
        </references>
      </pivotArea>
    </format>
    <format dxfId="2328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2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367"/>
          </reference>
        </references>
      </pivotArea>
    </format>
    <format dxfId="2326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19"/>
          </reference>
          <reference field="5" count="1" selected="0">
            <x v="391"/>
          </reference>
          <reference field="6" count="1">
            <x v="370"/>
          </reference>
        </references>
      </pivotArea>
    </format>
    <format dxfId="232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24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0"/>
          </reference>
          <reference field="5" count="1" selected="0">
            <x v="385"/>
          </reference>
          <reference field="6" count="1">
            <x v="358"/>
          </reference>
        </references>
      </pivotArea>
    </format>
    <format dxfId="232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22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2"/>
          </reference>
          <reference field="5" count="1" selected="0">
            <x v="414"/>
          </reference>
          <reference field="6" count="1">
            <x v="366"/>
          </reference>
        </references>
      </pivotArea>
    </format>
    <format dxfId="232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20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3"/>
          </reference>
          <reference field="5" count="1" selected="0">
            <x v="379"/>
          </reference>
          <reference field="6" count="1">
            <x v="362"/>
          </reference>
        </references>
      </pivotArea>
    </format>
    <format dxfId="231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70"/>
          </reference>
        </references>
      </pivotArea>
    </format>
    <format dxfId="2318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4"/>
          </reference>
          <reference field="5" count="1" selected="0">
            <x v="353"/>
          </reference>
          <reference field="6" count="1">
            <x v="366"/>
          </reference>
        </references>
      </pivotArea>
    </format>
    <format dxfId="231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16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6"/>
          </reference>
          <reference field="5" count="1" selected="0">
            <x v="423"/>
          </reference>
          <reference field="6" count="1">
            <x v="373"/>
          </reference>
        </references>
      </pivotArea>
    </format>
    <format dxfId="231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14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7"/>
          </reference>
          <reference field="5" count="1" selected="0">
            <x v="419"/>
          </reference>
          <reference field="6" count="1">
            <x v="369"/>
          </reference>
        </references>
      </pivotArea>
    </format>
    <format dxfId="231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12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1"/>
          </reference>
          <reference field="4" count="1" selected="0">
            <x v="28"/>
          </reference>
          <reference field="5" count="1" selected="0">
            <x v="380"/>
          </reference>
          <reference field="6" count="1">
            <x v="356"/>
          </reference>
        </references>
      </pivotArea>
    </format>
    <format dxfId="2311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0"/>
          </reference>
          <reference field="5" count="1" selected="0">
            <x v="0"/>
          </reference>
          <reference field="6" count="2">
            <x v="9"/>
            <x v="426"/>
          </reference>
        </references>
      </pivotArea>
    </format>
    <format dxfId="2310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"/>
          </reference>
          <reference field="5" count="1" selected="0">
            <x v="0"/>
          </reference>
          <reference field="6" count="2">
            <x v="11"/>
            <x v="416"/>
          </reference>
        </references>
      </pivotArea>
    </format>
    <format dxfId="2309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"/>
          </reference>
          <reference field="5" count="1" selected="0">
            <x v="0"/>
          </reference>
          <reference field="6" count="2">
            <x v="1"/>
            <x v="417"/>
          </reference>
        </references>
      </pivotArea>
    </format>
    <format dxfId="2308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"/>
          </reference>
          <reference field="5" count="1" selected="0">
            <x v="521"/>
          </reference>
          <reference field="6" count="1">
            <x v="413"/>
          </reference>
        </references>
      </pivotArea>
    </format>
    <format dxfId="2307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4"/>
          </reference>
          <reference field="5" count="1" selected="0">
            <x v="173"/>
          </reference>
          <reference field="6" count="1">
            <x v="426"/>
          </reference>
        </references>
      </pivotArea>
    </format>
    <format dxfId="2306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5"/>
          </reference>
          <reference field="5" count="1" selected="0">
            <x v="0"/>
          </reference>
          <reference field="6" count="2">
            <x v="146"/>
            <x v="426"/>
          </reference>
        </references>
      </pivotArea>
    </format>
    <format dxfId="2305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15"/>
          </reference>
        </references>
      </pivotArea>
    </format>
    <format dxfId="2304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6"/>
          </reference>
          <reference field="5" count="1" selected="0">
            <x v="127"/>
          </reference>
          <reference field="6" count="1">
            <x v="57"/>
          </reference>
        </references>
      </pivotArea>
    </format>
    <format dxfId="2303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02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7"/>
          </reference>
          <reference field="5" count="1" selected="0">
            <x v="139"/>
          </reference>
          <reference field="6" count="1">
            <x v="148"/>
          </reference>
        </references>
      </pivotArea>
    </format>
    <format dxfId="2301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00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8"/>
          </reference>
          <reference field="5" count="1" selected="0">
            <x v="136"/>
          </reference>
          <reference field="6" count="1">
            <x v="146"/>
          </reference>
        </references>
      </pivotArea>
    </format>
    <format dxfId="2299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9"/>
          </reference>
          <reference field="5" count="1" selected="0">
            <x v="0"/>
          </reference>
          <reference field="6" count="2">
            <x v="135"/>
            <x v="426"/>
          </reference>
        </references>
      </pivotArea>
    </format>
    <format dxfId="2298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2"/>
          </reference>
        </references>
      </pivotArea>
    </format>
    <format dxfId="2297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0"/>
          </reference>
          <reference field="5" count="1" selected="0">
            <x v="134"/>
          </reference>
          <reference field="6" count="1">
            <x v="1"/>
          </reference>
        </references>
      </pivotArea>
    </format>
    <format dxfId="2296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95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1"/>
          </reference>
          <reference field="5" count="1" selected="0">
            <x v="135"/>
          </reference>
          <reference field="6" count="1">
            <x v="140"/>
          </reference>
        </references>
      </pivotArea>
    </format>
    <format dxfId="2294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93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2"/>
          </reference>
          <reference field="5" count="1" selected="0">
            <x v="141"/>
          </reference>
          <reference field="6" count="1">
            <x v="143"/>
          </reference>
        </references>
      </pivotArea>
    </format>
    <format dxfId="2292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91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3"/>
          </reference>
          <reference field="5" count="1" selected="0">
            <x v="128"/>
          </reference>
          <reference field="6" count="1">
            <x v="142"/>
          </reference>
        </references>
      </pivotArea>
    </format>
    <format dxfId="2290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89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4"/>
          </reference>
          <reference field="5" count="1" selected="0">
            <x v="136"/>
          </reference>
          <reference field="6" count="1">
            <x v="151"/>
          </reference>
        </references>
      </pivotArea>
    </format>
    <format dxfId="2288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19"/>
          </reference>
          <reference field="5" count="1" selected="0">
            <x v="227"/>
          </reference>
          <reference field="6" count="1">
            <x v="426"/>
          </reference>
        </references>
      </pivotArea>
    </format>
    <format dxfId="2287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86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0"/>
          </reference>
          <reference field="5" count="1" selected="0">
            <x v="449"/>
          </reference>
          <reference field="6" count="1">
            <x v="298"/>
          </reference>
        </references>
      </pivotArea>
    </format>
    <format dxfId="2285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1"/>
          </reference>
          <reference field="5" count="1" selected="0">
            <x v="123"/>
          </reference>
          <reference field="6" count="1">
            <x v="426"/>
          </reference>
        </references>
      </pivotArea>
    </format>
    <format dxfId="2284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2"/>
          </reference>
          <reference field="5" count="1" selected="0">
            <x v="0"/>
          </reference>
          <reference field="6" count="2">
            <x v="143"/>
            <x v="426"/>
          </reference>
        </references>
      </pivotArea>
    </format>
    <format dxfId="2283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1"/>
          </reference>
        </references>
      </pivotArea>
    </format>
    <format dxfId="2282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3"/>
          </reference>
          <reference field="5" count="1" selected="0">
            <x v="125"/>
          </reference>
          <reference field="6" count="1">
            <x v="134"/>
          </reference>
        </references>
      </pivotArea>
    </format>
    <format dxfId="2281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80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4"/>
          </reference>
          <reference field="5" count="1" selected="0">
            <x v="434"/>
          </reference>
          <reference field="6" count="1">
            <x v="296"/>
          </reference>
        </references>
      </pivotArea>
    </format>
    <format dxfId="2279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78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6"/>
          </reference>
          <reference field="5" count="1" selected="0">
            <x v="125"/>
          </reference>
          <reference field="6" count="1">
            <x v="426"/>
          </reference>
        </references>
      </pivotArea>
    </format>
    <format dxfId="2277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76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7"/>
          </reference>
          <reference field="5" count="1" selected="0">
            <x v="133"/>
          </reference>
          <reference field="6" count="1">
            <x v="135"/>
          </reference>
        </references>
      </pivotArea>
    </format>
    <format dxfId="2275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74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17"/>
          </reference>
          <reference field="4" count="1" selected="0">
            <x v="28"/>
          </reference>
          <reference field="5" count="1" selected="0">
            <x v="8"/>
          </reference>
          <reference field="6" count="1">
            <x v="138"/>
          </reference>
        </references>
      </pivotArea>
    </format>
    <format dxfId="227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72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0"/>
          </reference>
          <reference field="5" count="1" selected="0">
            <x v="247"/>
          </reference>
          <reference field="6" count="1">
            <x v="160"/>
          </reference>
        </references>
      </pivotArea>
    </format>
    <format dxfId="2271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70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"/>
          </reference>
          <reference field="5" count="1" selected="0">
            <x v="297"/>
          </reference>
          <reference field="6" count="1">
            <x v="145"/>
          </reference>
        </references>
      </pivotArea>
    </format>
    <format dxfId="2269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6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"/>
          </reference>
          <reference field="5" count="1" selected="0">
            <x v="240"/>
          </reference>
          <reference field="6" count="1">
            <x v="156"/>
          </reference>
        </references>
      </pivotArea>
    </format>
    <format dxfId="2267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66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3"/>
          </reference>
          <reference field="5" count="1" selected="0">
            <x v="249"/>
          </reference>
          <reference field="6" count="1">
            <x v="144"/>
          </reference>
        </references>
      </pivotArea>
    </format>
    <format dxfId="2265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64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4"/>
          </reference>
          <reference field="5" count="1" selected="0">
            <x v="269"/>
          </reference>
          <reference field="6" count="1">
            <x v="151"/>
          </reference>
        </references>
      </pivotArea>
    </format>
    <format dxfId="226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62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6"/>
          </reference>
          <reference field="5" count="1" selected="0">
            <x v="249"/>
          </reference>
          <reference field="6" count="1">
            <x v="130"/>
          </reference>
        </references>
      </pivotArea>
    </format>
    <format dxfId="2261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60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7"/>
          </reference>
          <reference field="5" count="1" selected="0">
            <x v="299"/>
          </reference>
          <reference field="6" count="1">
            <x v="159"/>
          </reference>
        </references>
      </pivotArea>
    </format>
    <format dxfId="2259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5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8"/>
          </reference>
          <reference field="5" count="1" selected="0">
            <x v="252"/>
          </reference>
          <reference field="6" count="1">
            <x v="122"/>
          </reference>
        </references>
      </pivotArea>
    </format>
    <format dxfId="2257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56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9"/>
          </reference>
          <reference field="5" count="1" selected="0">
            <x v="274"/>
          </reference>
          <reference field="6" count="1">
            <x v="143"/>
          </reference>
        </references>
      </pivotArea>
    </format>
    <format dxfId="2255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54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0"/>
          </reference>
          <reference field="5" count="1" selected="0">
            <x v="245"/>
          </reference>
          <reference field="6" count="1">
            <x v="146"/>
          </reference>
        </references>
      </pivotArea>
    </format>
    <format dxfId="225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52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1"/>
          </reference>
          <reference field="5" count="1" selected="0">
            <x v="246"/>
          </reference>
          <reference field="6" count="1">
            <x v="121"/>
          </reference>
        </references>
      </pivotArea>
    </format>
    <format dxfId="2251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50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3"/>
          </reference>
          <reference field="5" count="1" selected="0">
            <x v="244"/>
          </reference>
          <reference field="6" count="1">
            <x v="149"/>
          </reference>
        </references>
      </pivotArea>
    </format>
    <format dxfId="2249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4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4"/>
          </reference>
          <reference field="5" count="1" selected="0">
            <x v="230"/>
          </reference>
          <reference field="6" count="1">
            <x v="144"/>
          </reference>
        </references>
      </pivotArea>
    </format>
    <format dxfId="2247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46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5"/>
          </reference>
          <reference field="5" count="1" selected="0">
            <x v="231"/>
          </reference>
          <reference field="6" count="1">
            <x v="142"/>
          </reference>
        </references>
      </pivotArea>
    </format>
    <format dxfId="2245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44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6"/>
          </reference>
          <reference field="5" count="1" selected="0">
            <x v="241"/>
          </reference>
          <reference field="6" count="1">
            <x v="112"/>
          </reference>
        </references>
      </pivotArea>
    </format>
    <format dxfId="224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42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7"/>
          </reference>
          <reference field="5" count="1" selected="0">
            <x v="254"/>
          </reference>
          <reference field="6" count="1">
            <x v="145"/>
          </reference>
        </references>
      </pivotArea>
    </format>
    <format dxfId="2241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40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8"/>
          </reference>
          <reference field="5" count="1" selected="0">
            <x v="241"/>
          </reference>
          <reference field="6" count="1">
            <x v="142"/>
          </reference>
        </references>
      </pivotArea>
    </format>
    <format dxfId="2239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3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0"/>
          </reference>
          <reference field="5" count="1" selected="0">
            <x v="265"/>
          </reference>
          <reference field="6" count="1">
            <x v="144"/>
          </reference>
        </references>
      </pivotArea>
    </format>
    <format dxfId="2237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36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1"/>
          </reference>
          <reference field="5" count="1" selected="0">
            <x v="261"/>
          </reference>
          <reference field="6" count="1">
            <x v="143"/>
          </reference>
        </references>
      </pivotArea>
    </format>
    <format dxfId="2235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34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2"/>
          </reference>
          <reference field="5" count="1" selected="0">
            <x v="240"/>
          </reference>
          <reference field="6" count="1">
            <x v="144"/>
          </reference>
        </references>
      </pivotArea>
    </format>
    <format dxfId="2233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32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3"/>
          </reference>
          <reference field="5" count="1" selected="0">
            <x v="250"/>
          </reference>
          <reference field="6" count="1">
            <x v="136"/>
          </reference>
        </references>
      </pivotArea>
    </format>
    <format dxfId="2231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4"/>
          </reference>
          <reference field="5" count="1" selected="0">
            <x v="246"/>
          </reference>
          <reference field="6" count="1">
            <x v="160"/>
          </reference>
        </references>
      </pivotArea>
    </format>
    <format dxfId="2230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29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28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6"/>
          </reference>
          <reference field="5" count="1" selected="0">
            <x v="264"/>
          </reference>
          <reference field="6" count="1">
            <x v="144"/>
          </reference>
        </references>
      </pivotArea>
    </format>
    <format dxfId="2227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26">
      <pivotArea dataOnly="0" labelOnly="1" outline="0" fieldPosition="0">
        <references count="5">
          <reference field="1" count="1" selected="0">
            <x v="16"/>
          </reference>
          <reference field="2" count="1" selected="0">
            <x v="57"/>
          </reference>
          <reference field="4" count="1" selected="0">
            <x v="28"/>
          </reference>
          <reference field="5" count="1" selected="0">
            <x v="258"/>
          </reference>
          <reference field="6" count="1">
            <x v="133"/>
          </reference>
        </references>
      </pivotArea>
    </format>
    <format dxfId="2225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3"/>
          </reference>
          <reference field="5" count="1" selected="0">
            <x v="238"/>
          </reference>
          <reference field="6" count="1">
            <x v="77"/>
          </reference>
        </references>
      </pivotArea>
    </format>
    <format dxfId="2224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4"/>
          </reference>
          <reference field="5" count="1" selected="0">
            <x v="134"/>
          </reference>
          <reference field="6" count="1">
            <x v="426"/>
          </reference>
        </references>
      </pivotArea>
    </format>
    <format dxfId="2223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22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5"/>
          </reference>
          <reference field="5" count="1" selected="0">
            <x v="140"/>
          </reference>
          <reference field="6" count="1">
            <x v="143"/>
          </reference>
        </references>
      </pivotArea>
    </format>
    <format dxfId="2221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20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6"/>
          </reference>
          <reference field="5" count="1" selected="0">
            <x v="176"/>
          </reference>
          <reference field="6" count="1">
            <x v="142"/>
          </reference>
        </references>
      </pivotArea>
    </format>
    <format dxfId="2219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18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7"/>
          </reference>
          <reference field="5" count="1" selected="0">
            <x v="184"/>
          </reference>
          <reference field="6" count="1">
            <x v="142"/>
          </reference>
        </references>
      </pivotArea>
    </format>
    <format dxfId="2217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16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8"/>
          </reference>
          <reference field="5" count="1" selected="0">
            <x v="173"/>
          </reference>
          <reference field="6" count="1">
            <x v="142"/>
          </reference>
        </references>
      </pivotArea>
    </format>
    <format dxfId="2215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14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0"/>
          </reference>
          <reference field="5" count="1" selected="0">
            <x v="171"/>
          </reference>
          <reference field="6" count="1">
            <x v="142"/>
          </reference>
        </references>
      </pivotArea>
    </format>
    <format dxfId="2213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12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1"/>
          </reference>
          <reference field="5" count="1" selected="0">
            <x v="248"/>
          </reference>
          <reference field="6" count="1">
            <x v="145"/>
          </reference>
        </references>
      </pivotArea>
    </format>
    <format dxfId="2211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10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2"/>
          </reference>
          <reference field="5" count="1" selected="0">
            <x v="153"/>
          </reference>
          <reference field="6" count="1">
            <x v="145"/>
          </reference>
        </references>
      </pivotArea>
    </format>
    <format dxfId="2209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08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3"/>
          </reference>
          <reference field="5" count="1" selected="0">
            <x v="266"/>
          </reference>
          <reference field="6" count="1">
            <x v="136"/>
          </reference>
        </references>
      </pivotArea>
    </format>
    <format dxfId="2207">
      <pivotArea dataOnly="0" labelOnly="1" outline="0" fieldPosition="0">
        <references count="5">
          <reference field="1" count="1" selected="0">
            <x v="17"/>
          </reference>
          <reference field="2" count="1" selected="0">
            <x v="34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06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05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0"/>
          </reference>
          <reference field="5" count="1" selected="0">
            <x v="439"/>
          </reference>
          <reference field="6" count="1">
            <x v="255"/>
          </reference>
        </references>
      </pivotArea>
    </format>
    <format dxfId="2204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03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"/>
          </reference>
          <reference field="5" count="1" selected="0">
            <x v="479"/>
          </reference>
          <reference field="6" count="1">
            <x v="387"/>
          </reference>
        </references>
      </pivotArea>
    </format>
    <format dxfId="2202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01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"/>
          </reference>
          <reference field="5" count="1" selected="0">
            <x v="410"/>
          </reference>
          <reference field="6" count="1">
            <x v="229"/>
          </reference>
        </references>
      </pivotArea>
    </format>
    <format dxfId="2200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99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3"/>
          </reference>
          <reference field="5" count="1" selected="0">
            <x v="359"/>
          </reference>
          <reference field="6" count="1">
            <x v="231"/>
          </reference>
        </references>
      </pivotArea>
    </format>
    <format dxfId="2198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97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4"/>
          </reference>
          <reference field="5" count="1" selected="0">
            <x v="422"/>
          </reference>
          <reference field="6" count="1">
            <x v="238"/>
          </reference>
        </references>
      </pivotArea>
    </format>
    <format dxfId="2196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95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5"/>
          </reference>
          <reference field="5" count="1" selected="0">
            <x v="408"/>
          </reference>
          <reference field="6" count="1">
            <x v="234"/>
          </reference>
        </references>
      </pivotArea>
    </format>
    <format dxfId="2194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93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6"/>
          </reference>
          <reference field="5" count="1" selected="0">
            <x v="432"/>
          </reference>
          <reference field="6" count="1">
            <x v="235"/>
          </reference>
        </references>
      </pivotArea>
    </format>
    <format dxfId="2192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91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253"/>
          </reference>
        </references>
      </pivotArea>
    </format>
    <format dxfId="2190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3"/>
          </reference>
          <reference field="5" count="1" selected="0">
            <x v="427"/>
          </reference>
          <reference field="6" count="1">
            <x v="240"/>
          </reference>
        </references>
      </pivotArea>
    </format>
    <format dxfId="2189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88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4"/>
          </reference>
          <reference field="5" count="1" selected="0">
            <x v="423"/>
          </reference>
          <reference field="6" count="1">
            <x v="254"/>
          </reference>
        </references>
      </pivotArea>
    </format>
    <format dxfId="2187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86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5"/>
          </reference>
          <reference field="5" count="1" selected="0">
            <x v="463"/>
          </reference>
          <reference field="6" count="1">
            <x v="399"/>
          </reference>
        </references>
      </pivotArea>
    </format>
    <format dxfId="2185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84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6"/>
          </reference>
          <reference field="5" count="1" selected="0">
            <x v="439"/>
          </reference>
          <reference field="6" count="1">
            <x v="249"/>
          </reference>
        </references>
      </pivotArea>
    </format>
    <format dxfId="2183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82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7"/>
          </reference>
          <reference field="5" count="1" selected="0">
            <x v="446"/>
          </reference>
          <reference field="6" count="1">
            <x v="258"/>
          </reference>
        </references>
      </pivotArea>
    </format>
    <format dxfId="2181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80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8"/>
          </reference>
          <reference field="5" count="1" selected="0">
            <x v="419"/>
          </reference>
          <reference field="6" count="1">
            <x v="273"/>
          </reference>
        </references>
      </pivotArea>
    </format>
    <format dxfId="2179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78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19"/>
          </reference>
          <reference field="5" count="1" selected="0">
            <x v="409"/>
          </reference>
          <reference field="6" count="1">
            <x v="269"/>
          </reference>
        </references>
      </pivotArea>
    </format>
    <format dxfId="2177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76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0"/>
          </reference>
          <reference field="5" count="1" selected="0">
            <x v="418"/>
          </reference>
          <reference field="6" count="1">
            <x v="268"/>
          </reference>
        </references>
      </pivotArea>
    </format>
    <format dxfId="2175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74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1"/>
          </reference>
          <reference field="5" count="1" selected="0">
            <x v="424"/>
          </reference>
          <reference field="6" count="1">
            <x v="266"/>
          </reference>
        </references>
      </pivotArea>
    </format>
    <format dxfId="2173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72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250"/>
          </reference>
        </references>
      </pivotArea>
    </format>
    <format dxfId="2171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3"/>
          </reference>
          <reference field="5" count="1" selected="0">
            <x v="107"/>
          </reference>
          <reference field="6" count="1">
            <x v="62"/>
          </reference>
        </references>
      </pivotArea>
    </format>
    <format dxfId="2170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57"/>
          </reference>
        </references>
      </pivotArea>
    </format>
    <format dxfId="2169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4"/>
          </reference>
          <reference field="5" count="1" selected="0">
            <x v="509"/>
          </reference>
          <reference field="6" count="1">
            <x v="409"/>
          </reference>
        </references>
      </pivotArea>
    </format>
    <format dxfId="2168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67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66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6"/>
          </reference>
          <reference field="5" count="1" selected="0">
            <x v="464"/>
          </reference>
          <reference field="6" count="1">
            <x v="247"/>
          </reference>
        </references>
      </pivotArea>
    </format>
    <format dxfId="2165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64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7"/>
          </reference>
          <reference field="5" count="1" selected="0">
            <x v="378"/>
          </reference>
          <reference field="6" count="1">
            <x v="246"/>
          </reference>
        </references>
      </pivotArea>
    </format>
    <format dxfId="2163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62">
      <pivotArea dataOnly="0" labelOnly="1" outline="0" fieldPosition="0">
        <references count="5">
          <reference field="1" count="1" selected="0">
            <x v="18"/>
          </reference>
          <reference field="2" count="1" selected="0">
            <x v="9"/>
          </reference>
          <reference field="4" count="1" selected="0">
            <x v="28"/>
          </reference>
          <reference field="5" count="1" selected="0">
            <x v="417"/>
          </reference>
          <reference field="6" count="1">
            <x v="236"/>
          </reference>
        </references>
      </pivotArea>
    </format>
    <format dxfId="2161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"/>
          </reference>
          <reference field="5" count="1" selected="0">
            <x v="465"/>
          </reference>
          <reference field="6" count="1">
            <x v="248"/>
          </reference>
        </references>
      </pivotArea>
    </format>
    <format dxfId="2160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59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3"/>
          </reference>
          <reference field="5" count="1" selected="0">
            <x v="426"/>
          </reference>
          <reference field="6" count="1">
            <x v="236"/>
          </reference>
        </references>
      </pivotArea>
    </format>
    <format dxfId="2158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57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4"/>
          </reference>
          <reference field="5" count="1" selected="0">
            <x v="424"/>
          </reference>
          <reference field="6" count="1">
            <x v="238"/>
          </reference>
        </references>
      </pivotArea>
    </format>
    <format dxfId="2156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55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5"/>
          </reference>
          <reference field="5" count="1" selected="0">
            <x v="481"/>
          </reference>
          <reference field="6" count="1">
            <x v="269"/>
          </reference>
        </references>
      </pivotArea>
    </format>
    <format dxfId="2154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53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6"/>
          </reference>
          <reference field="5" count="1" selected="0">
            <x v="427"/>
          </reference>
          <reference field="6" count="1">
            <x v="251"/>
          </reference>
        </references>
      </pivotArea>
    </format>
    <format dxfId="2152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51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7"/>
          </reference>
          <reference field="5" count="1" selected="0">
            <x v="469"/>
          </reference>
          <reference field="6" count="1">
            <x v="253"/>
          </reference>
        </references>
      </pivotArea>
    </format>
    <format dxfId="2150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49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8"/>
          </reference>
          <reference field="5" count="1" selected="0">
            <x v="450"/>
          </reference>
          <reference field="6" count="1">
            <x v="257"/>
          </reference>
        </references>
      </pivotArea>
    </format>
    <format dxfId="2148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47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9"/>
          </reference>
          <reference field="5" count="1" selected="0">
            <x v="436"/>
          </reference>
          <reference field="6" count="1">
            <x v="280"/>
          </reference>
        </references>
      </pivotArea>
    </format>
    <format dxfId="2146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45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0"/>
          </reference>
          <reference field="5" count="1" selected="0">
            <x v="478"/>
          </reference>
          <reference field="6" count="1">
            <x v="269"/>
          </reference>
        </references>
      </pivotArea>
    </format>
    <format dxfId="2144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43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1"/>
          </reference>
          <reference field="5" count="1" selected="0">
            <x v="445"/>
          </reference>
          <reference field="6" count="1">
            <x v="271"/>
          </reference>
        </references>
      </pivotArea>
    </format>
    <format dxfId="2142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41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2"/>
          </reference>
          <reference field="5" count="1" selected="0">
            <x v="460"/>
          </reference>
          <reference field="6" count="1">
            <x v="279"/>
          </reference>
        </references>
      </pivotArea>
    </format>
    <format dxfId="2140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39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3"/>
          </reference>
          <reference field="5" count="1" selected="0">
            <x v="463"/>
          </reference>
          <reference field="6" count="1">
            <x v="280"/>
          </reference>
        </references>
      </pivotArea>
    </format>
    <format dxfId="2138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37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5"/>
          </reference>
          <reference field="5" count="1" selected="0">
            <x v="0"/>
          </reference>
          <reference field="6" count="2">
            <x v="58"/>
            <x v="254"/>
          </reference>
        </references>
      </pivotArea>
    </format>
    <format dxfId="2136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6"/>
          </reference>
          <reference field="5" count="1" selected="0">
            <x v="0"/>
          </reference>
          <reference field="6" count="2">
            <x v="96"/>
            <x v="297"/>
          </reference>
        </references>
      </pivotArea>
    </format>
    <format dxfId="2135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6"/>
          </reference>
          <reference field="5" count="1" selected="0">
            <x v="444"/>
          </reference>
          <reference field="6" count="1">
            <x v="267"/>
          </reference>
        </references>
      </pivotArea>
    </format>
    <format dxfId="2134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33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8"/>
          </reference>
          <reference field="5" count="1" selected="0">
            <x v="0"/>
          </reference>
          <reference field="6" count="2">
            <x v="17"/>
            <x v="258"/>
          </reference>
        </references>
      </pivotArea>
    </format>
    <format dxfId="2132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8"/>
          </reference>
          <reference field="5" count="1" selected="0">
            <x v="426"/>
          </reference>
          <reference field="6" count="1">
            <x v="273"/>
          </reference>
        </references>
      </pivotArea>
    </format>
    <format dxfId="2131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30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19"/>
          </reference>
          <reference field="5" count="1" selected="0">
            <x v="430"/>
          </reference>
          <reference field="6" count="1">
            <x v="268"/>
          </reference>
        </references>
      </pivotArea>
    </format>
    <format dxfId="2129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28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0"/>
          </reference>
          <reference field="5" count="1" selected="0">
            <x v="421"/>
          </reference>
          <reference field="6" count="1">
            <x v="268"/>
          </reference>
        </references>
      </pivotArea>
    </format>
    <format dxfId="2127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26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1"/>
          </reference>
          <reference field="5" count="1" selected="0">
            <x v="435"/>
          </reference>
          <reference field="6" count="1">
            <x v="266"/>
          </reference>
        </references>
      </pivotArea>
    </format>
    <format dxfId="2125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24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140"/>
            <x v="396"/>
          </reference>
        </references>
      </pivotArea>
    </format>
    <format dxfId="2123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3"/>
          </reference>
          <reference field="5" count="1" selected="0">
            <x v="484"/>
          </reference>
          <reference field="6" count="1">
            <x v="312"/>
          </reference>
        </references>
      </pivotArea>
    </format>
    <format dxfId="2122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09"/>
          </reference>
        </references>
      </pivotArea>
    </format>
    <format dxfId="2121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4"/>
          </reference>
          <reference field="5" count="1" selected="0">
            <x v="424"/>
          </reference>
          <reference field="6" count="1">
            <x v="252"/>
          </reference>
        </references>
      </pivotArea>
    </format>
    <format dxfId="2120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19">
      <pivotArea dataOnly="0" labelOnly="1" outline="0" fieldPosition="0">
        <references count="5">
          <reference field="1" count="1" selected="0">
            <x v="19"/>
          </reference>
          <reference field="2" count="1" selected="0">
            <x v="26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18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17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0"/>
          </reference>
          <reference field="5" count="1" selected="0">
            <x v="222"/>
          </reference>
          <reference field="6" count="1">
            <x v="351"/>
          </reference>
        </references>
      </pivotArea>
    </format>
    <format dxfId="2116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15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337"/>
          </reference>
        </references>
      </pivotArea>
    </format>
    <format dxfId="2114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3"/>
          </reference>
          <reference field="5" count="1" selected="0">
            <x v="331"/>
          </reference>
          <reference field="6" count="1">
            <x v="372"/>
          </reference>
        </references>
      </pivotArea>
    </format>
    <format dxfId="2113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12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4"/>
          </reference>
          <reference field="5" count="1" selected="0">
            <x v="393"/>
          </reference>
          <reference field="6" count="1">
            <x v="336"/>
          </reference>
        </references>
      </pivotArea>
    </format>
    <format dxfId="2111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10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5"/>
          </reference>
          <reference field="5" count="1" selected="0">
            <x v="386"/>
          </reference>
          <reference field="6" count="1">
            <x v="354"/>
          </reference>
        </references>
      </pivotArea>
    </format>
    <format dxfId="2109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08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6"/>
          </reference>
          <reference field="5" count="1" selected="0">
            <x v="432"/>
          </reference>
          <reference field="6" count="1">
            <x v="334"/>
          </reference>
        </references>
      </pivotArea>
    </format>
    <format dxfId="2107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06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7"/>
          </reference>
          <reference field="5" count="1" selected="0">
            <x v="438"/>
          </reference>
          <reference field="6" count="1">
            <x v="373"/>
          </reference>
        </references>
      </pivotArea>
    </format>
    <format dxfId="2105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04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9"/>
          </reference>
          <reference field="5" count="1" selected="0">
            <x v="452"/>
          </reference>
          <reference field="6" count="1">
            <x v="368"/>
          </reference>
        </references>
      </pivotArea>
    </format>
    <format dxfId="2103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02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0"/>
          </reference>
          <reference field="5" count="1" selected="0">
            <x v="379"/>
          </reference>
          <reference field="6" count="1">
            <x v="350"/>
          </reference>
        </references>
      </pivotArea>
    </format>
    <format dxfId="2101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00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1"/>
          </reference>
          <reference field="5" count="1" selected="0">
            <x v="420"/>
          </reference>
          <reference field="6" count="1">
            <x v="364"/>
          </reference>
        </references>
      </pivotArea>
    </format>
    <format dxfId="2099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98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2"/>
          </reference>
          <reference field="5" count="1" selected="0">
            <x v="400"/>
          </reference>
          <reference field="6" count="1">
            <x v="372"/>
          </reference>
        </references>
      </pivotArea>
    </format>
    <format dxfId="2097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96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3"/>
          </reference>
          <reference field="5" count="1" selected="0">
            <x v="436"/>
          </reference>
          <reference field="6" count="1">
            <x v="379"/>
          </reference>
        </references>
      </pivotArea>
    </format>
    <format dxfId="2095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94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4"/>
          </reference>
          <reference field="5" count="1" selected="0">
            <x v="400"/>
          </reference>
          <reference field="6" count="1">
            <x v="360"/>
          </reference>
        </references>
      </pivotArea>
    </format>
    <format dxfId="2093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92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5"/>
          </reference>
          <reference field="5" count="1" selected="0">
            <x v="373"/>
          </reference>
          <reference field="6" count="1">
            <x v="315"/>
          </reference>
        </references>
      </pivotArea>
    </format>
    <format dxfId="2091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90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7"/>
          </reference>
          <reference field="5" count="1" selected="0">
            <x v="396"/>
          </reference>
          <reference field="6" count="1">
            <x v="297"/>
          </reference>
        </references>
      </pivotArea>
    </format>
    <format dxfId="2089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88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8"/>
          </reference>
          <reference field="5" count="1" selected="0">
            <x v="347"/>
          </reference>
          <reference field="6" count="1">
            <x v="329"/>
          </reference>
        </references>
      </pivotArea>
    </format>
    <format dxfId="2087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86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19"/>
          </reference>
          <reference field="5" count="1" selected="0">
            <x v="358"/>
          </reference>
          <reference field="6" count="1">
            <x v="366"/>
          </reference>
        </references>
      </pivotArea>
    </format>
    <format dxfId="2085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84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0"/>
          </reference>
          <reference field="5" count="1" selected="0">
            <x v="371"/>
          </reference>
          <reference field="6" count="1">
            <x v="347"/>
          </reference>
        </references>
      </pivotArea>
    </format>
    <format dxfId="2083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82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1"/>
          </reference>
          <reference field="5" count="1" selected="0">
            <x v="426"/>
          </reference>
          <reference field="6" count="1">
            <x v="350"/>
          </reference>
        </references>
      </pivotArea>
    </format>
    <format dxfId="2081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80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2"/>
          </reference>
          <reference field="5" count="1" selected="0">
            <x v="500"/>
          </reference>
          <reference field="6" count="1">
            <x v="307"/>
          </reference>
        </references>
      </pivotArea>
    </format>
    <format dxfId="2079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280"/>
          </reference>
        </references>
      </pivotArea>
    </format>
    <format dxfId="2078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6"/>
          </reference>
          <reference field="5" count="1" selected="0">
            <x v="338"/>
          </reference>
          <reference field="6" count="1">
            <x v="323"/>
          </reference>
        </references>
      </pivotArea>
    </format>
    <format dxfId="2077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76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7"/>
          </reference>
          <reference field="5" count="1" selected="0">
            <x v="375"/>
          </reference>
          <reference field="6" count="1">
            <x v="339"/>
          </reference>
        </references>
      </pivotArea>
    </format>
    <format dxfId="2075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74">
      <pivotArea dataOnly="0" labelOnly="1" outline="0" fieldPosition="0">
        <references count="5">
          <reference field="1" count="1" selected="0">
            <x v="20"/>
          </reference>
          <reference field="2" count="1" selected="0">
            <x v="58"/>
          </reference>
          <reference field="4" count="1" selected="0">
            <x v="28"/>
          </reference>
          <reference field="5" count="1" selected="0">
            <x v="378"/>
          </reference>
          <reference field="6" count="1">
            <x v="336"/>
          </reference>
        </references>
      </pivotArea>
    </format>
    <format dxfId="2073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72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0"/>
          </reference>
          <reference field="5" count="1" selected="0">
            <x v="344"/>
          </reference>
          <reference field="6" count="1">
            <x v="332"/>
          </reference>
        </references>
      </pivotArea>
    </format>
    <format dxfId="2071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70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1"/>
          </reference>
          <reference field="5" count="1" selected="0">
            <x v="327"/>
          </reference>
          <reference field="6" count="1">
            <x v="289"/>
          </reference>
        </references>
      </pivotArea>
    </format>
    <format dxfId="2069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68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"/>
          </reference>
          <reference field="5" count="1" selected="0">
            <x v="320"/>
          </reference>
          <reference field="6" count="1">
            <x v="307"/>
          </reference>
        </references>
      </pivotArea>
    </format>
    <format dxfId="2067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66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334"/>
          </reference>
        </references>
      </pivotArea>
    </format>
    <format dxfId="2065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5"/>
          </reference>
          <reference field="5" count="1" selected="0">
            <x v="318"/>
          </reference>
          <reference field="6" count="1">
            <x v="322"/>
          </reference>
        </references>
      </pivotArea>
    </format>
    <format dxfId="2064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63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6"/>
          </reference>
          <reference field="5" count="1" selected="0">
            <x v="325"/>
          </reference>
          <reference field="6" count="1">
            <x v="306"/>
          </reference>
        </references>
      </pivotArea>
    </format>
    <format dxfId="2062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7"/>
          </reference>
          <reference field="5" count="1" selected="0">
            <x v="300"/>
          </reference>
          <reference field="6" count="1">
            <x v="426"/>
          </reference>
        </references>
      </pivotArea>
    </format>
    <format dxfId="2061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4"/>
          </reference>
          <reference field="5" count="1" selected="0">
            <x v="23"/>
          </reference>
          <reference field="6" count="1">
            <x v="426"/>
          </reference>
        </references>
      </pivotArea>
    </format>
    <format dxfId="2060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4"/>
          </reference>
          <reference field="5" count="1" selected="0">
            <x v="511"/>
          </reference>
          <reference field="6" count="1">
            <x v="426"/>
          </reference>
        </references>
      </pivotArea>
    </format>
    <format dxfId="2059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6"/>
          </reference>
          <reference field="5" count="1" selected="0">
            <x v="95"/>
          </reference>
          <reference field="6" count="1">
            <x v="426"/>
          </reference>
        </references>
      </pivotArea>
    </format>
    <format dxfId="2058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6"/>
          </reference>
          <reference field="5" count="1" selected="0">
            <x v="515"/>
          </reference>
          <reference field="6" count="1">
            <x v="426"/>
          </reference>
        </references>
      </pivotArea>
    </format>
    <format dxfId="2057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7"/>
          </reference>
          <reference field="5" count="1" selected="0">
            <x v="79"/>
          </reference>
          <reference field="6" count="1">
            <x v="426"/>
          </reference>
        </references>
      </pivotArea>
    </format>
    <format dxfId="2056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55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8"/>
          </reference>
          <reference field="5" count="1" selected="0">
            <x v="78"/>
          </reference>
          <reference field="6" count="1">
            <x v="8"/>
          </reference>
        </references>
      </pivotArea>
    </format>
    <format dxfId="2054">
      <pivotArea dataOnly="0" labelOnly="1" outline="0" fieldPosition="0">
        <references count="5">
          <reference field="1" count="1" selected="0">
            <x v="21"/>
          </reference>
          <reference field="2" count="1" selected="0">
            <x v="30"/>
          </reference>
          <reference field="4" count="1" selected="0">
            <x v="28"/>
          </reference>
          <reference field="5" count="1" selected="0">
            <x v="512"/>
          </reference>
          <reference field="6" count="1">
            <x v="426"/>
          </reference>
        </references>
      </pivotArea>
    </format>
    <format dxfId="2053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0"/>
          </reference>
          <reference field="5" count="1" selected="0">
            <x v="169"/>
          </reference>
          <reference field="6" count="1">
            <x v="426"/>
          </reference>
        </references>
      </pivotArea>
    </format>
    <format dxfId="2052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1"/>
          </reference>
          <reference field="5" count="1" selected="0">
            <x v="216"/>
          </reference>
          <reference field="6" count="1">
            <x v="426"/>
          </reference>
        </references>
      </pivotArea>
    </format>
    <format dxfId="2051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2"/>
          </reference>
          <reference field="5" count="1" selected="0">
            <x v="91"/>
          </reference>
          <reference field="6" count="1">
            <x v="426"/>
          </reference>
        </references>
      </pivotArea>
    </format>
    <format dxfId="2050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3"/>
          </reference>
          <reference field="5" count="1" selected="0">
            <x v="107"/>
          </reference>
          <reference field="6" count="1">
            <x v="426"/>
          </reference>
        </references>
      </pivotArea>
    </format>
    <format dxfId="2049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4"/>
          </reference>
          <reference field="5" count="1" selected="0">
            <x v="24"/>
          </reference>
          <reference field="6" count="1">
            <x v="426"/>
          </reference>
        </references>
      </pivotArea>
    </format>
    <format dxfId="2048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5"/>
          </reference>
          <reference field="5" count="1" selected="0">
            <x v="107"/>
          </reference>
          <reference field="6" count="1">
            <x v="426"/>
          </reference>
        </references>
      </pivotArea>
    </format>
    <format dxfId="2047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6"/>
          </reference>
          <reference field="5" count="1" selected="0">
            <x v="133"/>
          </reference>
          <reference field="6" count="1">
            <x v="426"/>
          </reference>
        </references>
      </pivotArea>
    </format>
    <format dxfId="2046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7"/>
          </reference>
          <reference field="5" count="1" selected="0">
            <x v="181"/>
          </reference>
          <reference field="6" count="1">
            <x v="426"/>
          </reference>
        </references>
      </pivotArea>
    </format>
    <format dxfId="2045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8"/>
          </reference>
          <reference field="5" count="1" selected="0">
            <x v="317"/>
          </reference>
          <reference field="6" count="1">
            <x v="426"/>
          </reference>
        </references>
      </pivotArea>
    </format>
    <format dxfId="2044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19"/>
          </reference>
          <reference field="5" count="1" selected="0">
            <x v="238"/>
          </reference>
          <reference field="6" count="1">
            <x v="426"/>
          </reference>
        </references>
      </pivotArea>
    </format>
    <format dxfId="2043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0"/>
          </reference>
          <reference field="5" count="1" selected="0">
            <x v="162"/>
          </reference>
          <reference field="6" count="1">
            <x v="426"/>
          </reference>
        </references>
      </pivotArea>
    </format>
    <format dxfId="2042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1"/>
          </reference>
          <reference field="5" count="1" selected="0">
            <x v="48"/>
          </reference>
          <reference field="6" count="1">
            <x v="426"/>
          </reference>
        </references>
      </pivotArea>
    </format>
    <format dxfId="2041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2"/>
          </reference>
          <reference field="5" count="1" selected="0">
            <x v="26"/>
          </reference>
          <reference field="6" count="1">
            <x v="426"/>
          </reference>
        </references>
      </pivotArea>
    </format>
    <format dxfId="2040">
      <pivotArea dataOnly="0" labelOnly="1" outline="0" fieldPosition="0">
        <references count="5">
          <reference field="1" count="1" selected="0">
            <x v="22"/>
          </reference>
          <reference field="2" count="1" selected="0">
            <x v="70"/>
          </reference>
          <reference field="4" count="1" selected="0">
            <x v="23"/>
          </reference>
          <reference field="5" count="1" selected="0">
            <x v="409"/>
          </reference>
          <reference field="6" count="1">
            <x v="426"/>
          </reference>
        </references>
      </pivotArea>
    </format>
    <format dxfId="2039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38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"/>
          </reference>
          <reference field="5" count="1" selected="0">
            <x v="77"/>
          </reference>
          <reference field="6" count="1">
            <x v="6"/>
          </reference>
        </references>
      </pivotArea>
    </format>
    <format dxfId="2037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"/>
          </reference>
          <reference field="5" count="1" selected="0">
            <x v="513"/>
          </reference>
          <reference field="6" count="1">
            <x v="426"/>
          </reference>
        </references>
      </pivotArea>
    </format>
    <format dxfId="2036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35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"/>
          </reference>
          <reference field="5" count="1" selected="0">
            <x v="321"/>
          </reference>
          <reference field="6" count="1">
            <x v="284"/>
          </reference>
        </references>
      </pivotArea>
    </format>
    <format dxfId="2034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3"/>
          </reference>
          <reference field="5" count="1" selected="0">
            <x v="68"/>
          </reference>
          <reference field="6" count="1">
            <x v="426"/>
          </reference>
        </references>
      </pivotArea>
    </format>
    <format dxfId="2033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3"/>
          </reference>
          <reference field="5" count="1" selected="0">
            <x v="206"/>
          </reference>
          <reference field="6" count="1">
            <x v="426"/>
          </reference>
        </references>
      </pivotArea>
    </format>
    <format dxfId="2032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5"/>
          </reference>
          <reference field="5" count="1" selected="0">
            <x v="70"/>
          </reference>
          <reference field="6" count="1">
            <x v="426"/>
          </reference>
        </references>
      </pivotArea>
    </format>
    <format dxfId="2031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5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2030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6"/>
          </reference>
          <reference field="5" count="1" selected="0">
            <x v="62"/>
          </reference>
          <reference field="6" count="1">
            <x v="426"/>
          </reference>
        </references>
      </pivotArea>
    </format>
    <format dxfId="2029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28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8"/>
          </reference>
          <reference field="5" count="1" selected="0">
            <x v="61"/>
          </reference>
          <reference field="6" count="1">
            <x v="5"/>
          </reference>
        </references>
      </pivotArea>
    </format>
    <format dxfId="2027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8"/>
          </reference>
          <reference field="5" count="1" selected="0">
            <x v="513"/>
          </reference>
          <reference field="6" count="1">
            <x v="426"/>
          </reference>
        </references>
      </pivotArea>
    </format>
    <format dxfId="2026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25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9"/>
          </reference>
          <reference field="5" count="1" selected="0">
            <x v="240"/>
          </reference>
          <reference field="6" count="1">
            <x v="279"/>
          </reference>
        </references>
      </pivotArea>
    </format>
    <format dxfId="2024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0"/>
          </reference>
          <reference field="5" count="1" selected="0">
            <x v="63"/>
          </reference>
          <reference field="6" count="1">
            <x v="426"/>
          </reference>
        </references>
      </pivotArea>
    </format>
    <format dxfId="2023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0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2022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1"/>
          </reference>
          <reference field="5" count="1" selected="0">
            <x v="64"/>
          </reference>
          <reference field="6" count="1">
            <x v="426"/>
          </reference>
        </references>
      </pivotArea>
    </format>
    <format dxfId="2021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1"/>
          </reference>
          <reference field="5" count="1" selected="0">
            <x v="518"/>
          </reference>
          <reference field="6" count="1">
            <x v="426"/>
          </reference>
        </references>
      </pivotArea>
    </format>
    <format dxfId="2020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2"/>
          </reference>
          <reference field="5" count="1" selected="0">
            <x v="65"/>
          </reference>
          <reference field="6" count="1">
            <x v="426"/>
          </reference>
        </references>
      </pivotArea>
    </format>
    <format dxfId="2019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2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2018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3"/>
          </reference>
          <reference field="5" count="1" selected="0">
            <x v="53"/>
          </reference>
          <reference field="6" count="1">
            <x v="426"/>
          </reference>
        </references>
      </pivotArea>
    </format>
    <format dxfId="2017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16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4"/>
          </reference>
          <reference field="5" count="1" selected="0">
            <x v="72"/>
          </reference>
          <reference field="6" count="1">
            <x v="1"/>
          </reference>
        </references>
      </pivotArea>
    </format>
    <format dxfId="2015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14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5"/>
          </reference>
          <reference field="5" count="1" selected="0">
            <x v="77"/>
          </reference>
          <reference field="6" count="1">
            <x v="1"/>
          </reference>
        </references>
      </pivotArea>
    </format>
    <format dxfId="2013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5"/>
          </reference>
          <reference field="5" count="1" selected="0">
            <x v="313"/>
          </reference>
          <reference field="6" count="1">
            <x v="426"/>
          </reference>
        </references>
      </pivotArea>
    </format>
    <format dxfId="2012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11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7"/>
          </reference>
          <reference field="5" count="1" selected="0">
            <x v="75"/>
          </reference>
          <reference field="6" count="1">
            <x v="3"/>
          </reference>
        </references>
      </pivotArea>
    </format>
    <format dxfId="2010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17"/>
          </reference>
          <reference field="5" count="1" selected="0">
            <x v="517"/>
          </reference>
          <reference field="6" count="1">
            <x v="426"/>
          </reference>
        </references>
      </pivotArea>
    </format>
    <format dxfId="2009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0"/>
          </reference>
          <reference field="5" count="1" selected="0">
            <x v="82"/>
          </reference>
          <reference field="6" count="1">
            <x v="426"/>
          </reference>
        </references>
      </pivotArea>
    </format>
    <format dxfId="2008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0"/>
          </reference>
          <reference field="5" count="1" selected="0">
            <x v="518"/>
          </reference>
          <reference field="6" count="1">
            <x v="426"/>
          </reference>
        </references>
      </pivotArea>
    </format>
    <format dxfId="2007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1"/>
          </reference>
          <reference field="5" count="1" selected="0">
            <x v="79"/>
          </reference>
          <reference field="6" count="1">
            <x v="426"/>
          </reference>
        </references>
      </pivotArea>
    </format>
    <format dxfId="2006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05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2"/>
          </reference>
          <reference field="5" count="1" selected="0">
            <x v="74"/>
          </reference>
          <reference field="6" count="1">
            <x v="4"/>
          </reference>
        </references>
      </pivotArea>
    </format>
    <format dxfId="2004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03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3"/>
          </reference>
          <reference field="5" count="1" selected="0">
            <x v="59"/>
          </reference>
          <reference field="6" count="1">
            <x v="50"/>
          </reference>
        </references>
      </pivotArea>
    </format>
    <format dxfId="2002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3"/>
          </reference>
          <reference field="5" count="1" selected="0">
            <x v="510"/>
          </reference>
          <reference field="6" count="1">
            <x v="426"/>
          </reference>
        </references>
      </pivotArea>
    </format>
    <format dxfId="2001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4"/>
          </reference>
          <reference field="5" count="1" selected="0">
            <x v="69"/>
          </reference>
          <reference field="6" count="1">
            <x v="426"/>
          </reference>
        </references>
      </pivotArea>
    </format>
    <format dxfId="2000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99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6"/>
          </reference>
          <reference field="5" count="1" selected="0">
            <x v="59"/>
          </reference>
          <reference field="6" count="1">
            <x v="4"/>
          </reference>
        </references>
      </pivotArea>
    </format>
    <format dxfId="1998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6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1997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7"/>
          </reference>
          <reference field="5" count="1" selected="0">
            <x v="517"/>
          </reference>
          <reference field="6" count="1">
            <x v="426"/>
          </reference>
        </references>
      </pivotArea>
    </format>
    <format dxfId="1996">
      <pivotArea dataOnly="0" labelOnly="1" outline="0" fieldPosition="0">
        <references count="5">
          <reference field="1" count="1" selected="0">
            <x v="23"/>
          </reference>
          <reference field="2" count="1" selected="0">
            <x v="22"/>
          </reference>
          <reference field="4" count="1" selected="0">
            <x v="28"/>
          </reference>
          <reference field="5" count="1" selected="0">
            <x v="71"/>
          </reference>
          <reference field="6" count="1">
            <x v="426"/>
          </reference>
        </references>
      </pivotArea>
    </format>
    <format dxfId="1995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94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0"/>
          </reference>
          <reference field="5" count="1" selected="0">
            <x v="138"/>
          </reference>
          <reference field="6" count="1">
            <x v="146"/>
          </reference>
        </references>
      </pivotArea>
    </format>
    <format dxfId="1993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"/>
          </reference>
          <reference field="5" count="1" selected="0">
            <x v="0"/>
          </reference>
          <reference field="6" count="2">
            <x v="144"/>
            <x v="426"/>
          </reference>
        </references>
      </pivotArea>
    </format>
    <format dxfId="1992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6"/>
          </reference>
          <reference field="5" count="1" selected="0">
            <x v="173"/>
          </reference>
          <reference field="6" count="1">
            <x v="290"/>
          </reference>
        </references>
      </pivotArea>
    </format>
    <format dxfId="1991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90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7"/>
          </reference>
          <reference field="5" count="1" selected="0">
            <x v="139"/>
          </reference>
          <reference field="6" count="1">
            <x v="159"/>
          </reference>
        </references>
      </pivotArea>
    </format>
    <format dxfId="1989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88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8"/>
          </reference>
          <reference field="5" count="1" selected="0">
            <x v="129"/>
          </reference>
          <reference field="6" count="1">
            <x v="143"/>
          </reference>
        </references>
      </pivotArea>
    </format>
    <format dxfId="1987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86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9"/>
          </reference>
          <reference field="5" count="1" selected="0">
            <x v="132"/>
          </reference>
          <reference field="6" count="1">
            <x v="143"/>
          </reference>
        </references>
      </pivotArea>
    </format>
    <format dxfId="1985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84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0"/>
          </reference>
          <reference field="5" count="1" selected="0">
            <x v="134"/>
          </reference>
          <reference field="6" count="1">
            <x v="142"/>
          </reference>
        </references>
      </pivotArea>
    </format>
    <format dxfId="1983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82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1"/>
          </reference>
          <reference field="5" count="1" selected="0">
            <x v="140"/>
          </reference>
          <reference field="6" count="1">
            <x v="144"/>
          </reference>
        </references>
      </pivotArea>
    </format>
    <format dxfId="1981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80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2"/>
          </reference>
          <reference field="5" count="1" selected="0">
            <x v="131"/>
          </reference>
          <reference field="6" count="1">
            <x v="142"/>
          </reference>
        </references>
      </pivotArea>
    </format>
    <format dxfId="1979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78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3"/>
          </reference>
          <reference field="5" count="1" selected="0">
            <x v="156"/>
          </reference>
          <reference field="6" count="1">
            <x v="144"/>
          </reference>
        </references>
      </pivotArea>
    </format>
    <format dxfId="1977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76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4"/>
          </reference>
          <reference field="5" count="1" selected="0">
            <x v="141"/>
          </reference>
          <reference field="6" count="1">
            <x v="146"/>
          </reference>
        </references>
      </pivotArea>
    </format>
    <format dxfId="1975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74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5"/>
          </reference>
          <reference field="5" count="1" selected="0">
            <x v="131"/>
          </reference>
          <reference field="6" count="1">
            <x v="142"/>
          </reference>
        </references>
      </pivotArea>
    </format>
    <format dxfId="1973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72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6"/>
          </reference>
          <reference field="5" count="1" selected="0">
            <x v="144"/>
          </reference>
          <reference field="6" count="1">
            <x v="142"/>
          </reference>
        </references>
      </pivotArea>
    </format>
    <format dxfId="1971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70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7"/>
          </reference>
          <reference field="5" count="1" selected="0">
            <x v="148"/>
          </reference>
          <reference field="6" count="1">
            <x v="145"/>
          </reference>
        </references>
      </pivotArea>
    </format>
    <format dxfId="1969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68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8"/>
          </reference>
          <reference field="5" count="1" selected="0">
            <x v="136"/>
          </reference>
          <reference field="6" count="1">
            <x v="145"/>
          </reference>
        </references>
      </pivotArea>
    </format>
    <format dxfId="1967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66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19"/>
          </reference>
          <reference field="5" count="1" selected="0">
            <x v="140"/>
          </reference>
          <reference field="6" count="1">
            <x v="142"/>
          </reference>
        </references>
      </pivotArea>
    </format>
    <format dxfId="1965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64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0"/>
          </reference>
          <reference field="5" count="1" selected="0">
            <x v="134"/>
          </reference>
          <reference field="6" count="1">
            <x v="143"/>
          </reference>
        </references>
      </pivotArea>
    </format>
    <format dxfId="1963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62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1"/>
          </reference>
          <reference field="5" count="1" selected="0">
            <x v="94"/>
          </reference>
          <reference field="6" count="1">
            <x v="143"/>
          </reference>
        </references>
      </pivotArea>
    </format>
    <format dxfId="1961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60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2"/>
          </reference>
          <reference field="5" count="1" selected="0">
            <x v="83"/>
          </reference>
          <reference field="6" count="1">
            <x v="147"/>
          </reference>
        </references>
      </pivotArea>
    </format>
    <format dxfId="1959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58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3"/>
          </reference>
          <reference field="5" count="1" selected="0">
            <x v="133"/>
          </reference>
          <reference field="6" count="1">
            <x v="92"/>
          </reference>
        </references>
      </pivotArea>
    </format>
    <format dxfId="1957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4"/>
          </reference>
          <reference field="5" count="1" selected="0">
            <x v="129"/>
          </reference>
          <reference field="6" count="1">
            <x v="426"/>
          </reference>
        </references>
      </pivotArea>
    </format>
    <format dxfId="1956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55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54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6"/>
          </reference>
          <reference field="5" count="1" selected="0">
            <x v="133"/>
          </reference>
          <reference field="6" count="1">
            <x v="143"/>
          </reference>
        </references>
      </pivotArea>
    </format>
    <format dxfId="1953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52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7"/>
          </reference>
          <reference field="5" count="1" selected="0">
            <x v="136"/>
          </reference>
          <reference field="6" count="1">
            <x v="142"/>
          </reference>
        </references>
      </pivotArea>
    </format>
    <format dxfId="1951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50">
      <pivotArea dataOnly="0" labelOnly="1" outline="0" fieldPosition="0">
        <references count="5">
          <reference field="1" count="1" selected="0">
            <x v="24"/>
          </reference>
          <reference field="2" count="1" selected="0">
            <x v="23"/>
          </reference>
          <reference field="4" count="1" selected="0">
            <x v="28"/>
          </reference>
          <reference field="5" count="1" selected="0">
            <x v="143"/>
          </reference>
          <reference field="6" count="1">
            <x v="143"/>
          </reference>
        </references>
      </pivotArea>
    </format>
    <format dxfId="1949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48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0"/>
          </reference>
          <reference field="5" count="1" selected="0">
            <x v="129"/>
          </reference>
          <reference field="6" count="1">
            <x v="143"/>
          </reference>
        </references>
      </pivotArea>
    </format>
    <format dxfId="1947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46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"/>
          </reference>
          <reference field="5" count="1" selected="0">
            <x v="130"/>
          </reference>
          <reference field="6" count="1">
            <x v="143"/>
          </reference>
        </references>
      </pivotArea>
    </format>
    <format dxfId="1945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44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"/>
          </reference>
          <reference field="5" count="1" selected="0">
            <x v="136"/>
          </reference>
          <reference field="6" count="1">
            <x v="141"/>
          </reference>
        </references>
      </pivotArea>
    </format>
    <format dxfId="1943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42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3"/>
          </reference>
          <reference field="5" count="1" selected="0">
            <x v="132"/>
          </reference>
          <reference field="6" count="1">
            <x v="141"/>
          </reference>
        </references>
      </pivotArea>
    </format>
    <format dxfId="1941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40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4"/>
          </reference>
          <reference field="5" count="1" selected="0">
            <x v="123"/>
          </reference>
          <reference field="6" count="1">
            <x v="141"/>
          </reference>
        </references>
      </pivotArea>
    </format>
    <format dxfId="1939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38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5"/>
          </reference>
          <reference field="5" count="1" selected="0">
            <x v="124"/>
          </reference>
          <reference field="6" count="1">
            <x v="136"/>
          </reference>
        </references>
      </pivotArea>
    </format>
    <format dxfId="1937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36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6"/>
          </reference>
          <reference field="5" count="1" selected="0">
            <x v="132"/>
          </reference>
          <reference field="6" count="1">
            <x v="137"/>
          </reference>
        </references>
      </pivotArea>
    </format>
    <format dxfId="1935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34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7"/>
          </reference>
          <reference field="5" count="1" selected="0">
            <x v="123"/>
          </reference>
          <reference field="6" count="1">
            <x v="158"/>
          </reference>
        </references>
      </pivotArea>
    </format>
    <format dxfId="1933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32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8"/>
          </reference>
          <reference field="5" count="1" selected="0">
            <x v="141"/>
          </reference>
          <reference field="6" count="1">
            <x v="143"/>
          </reference>
        </references>
      </pivotArea>
    </format>
    <format dxfId="1931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30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9"/>
          </reference>
          <reference field="5" count="1" selected="0">
            <x v="130"/>
          </reference>
          <reference field="6" count="1">
            <x v="142"/>
          </reference>
        </references>
      </pivotArea>
    </format>
    <format dxfId="1929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28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0"/>
          </reference>
          <reference field="5" count="1" selected="0">
            <x v="131"/>
          </reference>
          <reference field="6" count="1">
            <x v="141"/>
          </reference>
        </references>
      </pivotArea>
    </format>
    <format dxfId="1927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26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1"/>
          </reference>
          <reference field="5" count="1" selected="0">
            <x v="134"/>
          </reference>
          <reference field="6" count="1">
            <x v="142"/>
          </reference>
        </references>
      </pivotArea>
    </format>
    <format dxfId="1925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24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2"/>
          </reference>
          <reference field="5" count="1" selected="0">
            <x v="138"/>
          </reference>
          <reference field="6" count="1">
            <x v="142"/>
          </reference>
        </references>
      </pivotArea>
    </format>
    <format dxfId="1923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22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3"/>
          </reference>
          <reference field="5" count="1" selected="0">
            <x v="127"/>
          </reference>
          <reference field="6" count="1">
            <x v="144"/>
          </reference>
        </references>
      </pivotArea>
    </format>
    <format dxfId="1921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20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4"/>
          </reference>
          <reference field="5" count="1" selected="0">
            <x v="131"/>
          </reference>
          <reference field="6" count="1">
            <x v="142"/>
          </reference>
        </references>
      </pivotArea>
    </format>
    <format dxfId="1919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18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5"/>
          </reference>
          <reference field="5" count="1" selected="0">
            <x v="133"/>
          </reference>
          <reference field="6" count="1">
            <x v="142"/>
          </reference>
        </references>
      </pivotArea>
    </format>
    <format dxfId="1917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16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6"/>
          </reference>
          <reference field="5" count="1" selected="0">
            <x v="140"/>
          </reference>
          <reference field="6" count="1">
            <x v="142"/>
          </reference>
        </references>
      </pivotArea>
    </format>
    <format dxfId="1915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14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7"/>
          </reference>
          <reference field="5" count="1" selected="0">
            <x v="132"/>
          </reference>
          <reference field="6" count="1">
            <x v="144"/>
          </reference>
        </references>
      </pivotArea>
    </format>
    <format dxfId="1913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12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8"/>
          </reference>
          <reference field="5" count="1" selected="0">
            <x v="138"/>
          </reference>
          <reference field="6" count="1">
            <x v="144"/>
          </reference>
        </references>
      </pivotArea>
    </format>
    <format dxfId="1911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10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19"/>
          </reference>
          <reference field="5" count="1" selected="0">
            <x v="128"/>
          </reference>
          <reference field="6" count="1">
            <x v="142"/>
          </reference>
        </references>
      </pivotArea>
    </format>
    <format dxfId="1909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08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0"/>
          </reference>
          <reference field="5" count="1" selected="0">
            <x v="134"/>
          </reference>
          <reference field="6" count="1">
            <x v="142"/>
          </reference>
        </references>
      </pivotArea>
    </format>
    <format dxfId="1907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06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1"/>
          </reference>
          <reference field="5" count="1" selected="0">
            <x v="135"/>
          </reference>
          <reference field="6" count="1">
            <x v="143"/>
          </reference>
        </references>
      </pivotArea>
    </format>
    <format dxfId="1905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04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2"/>
          </reference>
          <reference field="5" count="1" selected="0">
            <x v="58"/>
          </reference>
          <reference field="6" count="1">
            <x v="146"/>
          </reference>
        </references>
      </pivotArea>
    </format>
    <format dxfId="1903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02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3"/>
          </reference>
          <reference field="5" count="1" selected="0">
            <x v="125"/>
          </reference>
          <reference field="6" count="1">
            <x v="90"/>
          </reference>
        </references>
      </pivotArea>
    </format>
    <format dxfId="1901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4"/>
          </reference>
          <reference field="5" count="1" selected="0">
            <x v="127"/>
          </reference>
          <reference field="6" count="1">
            <x v="145"/>
          </reference>
        </references>
      </pivotArea>
    </format>
    <format dxfId="1900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9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8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6"/>
          </reference>
          <reference field="5" count="1" selected="0">
            <x v="134"/>
          </reference>
          <reference field="6" count="1">
            <x v="142"/>
          </reference>
        </references>
      </pivotArea>
    </format>
    <format dxfId="1897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6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7"/>
          </reference>
          <reference field="5" count="1" selected="0">
            <x v="128"/>
          </reference>
          <reference field="6" count="1">
            <x v="141"/>
          </reference>
        </references>
      </pivotArea>
    </format>
    <format dxfId="1895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4">
      <pivotArea dataOnly="0" labelOnly="1" outline="0" fieldPosition="0">
        <references count="5">
          <reference field="1" count="1" selected="0">
            <x v="25"/>
          </reference>
          <reference field="2" count="1" selected="0">
            <x v="32"/>
          </reference>
          <reference field="4" count="1" selected="0">
            <x v="28"/>
          </reference>
          <reference field="5" count="1" selected="0">
            <x v="127"/>
          </reference>
          <reference field="6" count="1">
            <x v="143"/>
          </reference>
        </references>
      </pivotArea>
    </format>
    <format dxfId="1893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2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0"/>
          </reference>
          <reference field="5" count="1" selected="0">
            <x v="243"/>
          </reference>
          <reference field="6" count="1">
            <x v="150"/>
          </reference>
        </references>
      </pivotArea>
    </format>
    <format dxfId="1891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0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"/>
          </reference>
          <reference field="5" count="1" selected="0">
            <x v="261"/>
          </reference>
          <reference field="6" count="1">
            <x v="188"/>
          </reference>
        </references>
      </pivotArea>
    </format>
    <format dxfId="1889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88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"/>
          </reference>
          <reference field="5" count="1" selected="0">
            <x v="263"/>
          </reference>
          <reference field="6" count="1">
            <x v="157"/>
          </reference>
        </references>
      </pivotArea>
    </format>
    <format dxfId="1887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86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3"/>
          </reference>
          <reference field="5" count="1" selected="0">
            <x v="259"/>
          </reference>
          <reference field="6" count="1">
            <x v="92"/>
          </reference>
        </references>
      </pivotArea>
    </format>
    <format dxfId="1885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84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5"/>
          </reference>
          <reference field="5" count="1" selected="0">
            <x v="218"/>
          </reference>
          <reference field="6" count="1">
            <x v="148"/>
          </reference>
        </references>
      </pivotArea>
    </format>
    <format dxfId="1883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82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6"/>
          </reference>
          <reference field="5" count="1" selected="0">
            <x v="105"/>
          </reference>
          <reference field="6" count="1">
            <x v="154"/>
          </reference>
        </references>
      </pivotArea>
    </format>
    <format dxfId="1881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80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7"/>
          </reference>
          <reference field="5" count="1" selected="0">
            <x v="223"/>
          </reference>
          <reference field="6" count="1">
            <x v="143"/>
          </reference>
        </references>
      </pivotArea>
    </format>
    <format dxfId="1879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78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8"/>
          </reference>
          <reference field="5" count="1" selected="0">
            <x v="307"/>
          </reference>
          <reference field="6" count="1">
            <x v="135"/>
          </reference>
        </references>
      </pivotArea>
    </format>
    <format dxfId="1877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76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9"/>
          </reference>
          <reference field="5" count="1" selected="0">
            <x v="251"/>
          </reference>
          <reference field="6" count="1">
            <x v="18"/>
          </reference>
        </references>
      </pivotArea>
    </format>
    <format dxfId="1875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74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3"/>
          </reference>
          <reference field="5" count="1" selected="0">
            <x v="231"/>
          </reference>
          <reference field="6" count="1">
            <x v="177"/>
          </reference>
        </references>
      </pivotArea>
    </format>
    <format dxfId="1873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72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4"/>
          </reference>
          <reference field="5" count="1" selected="0">
            <x v="250"/>
          </reference>
          <reference field="6" count="1">
            <x v="190"/>
          </reference>
        </references>
      </pivotArea>
    </format>
    <format dxfId="1871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70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5"/>
          </reference>
          <reference field="5" count="1" selected="0">
            <x v="271"/>
          </reference>
          <reference field="6" count="1">
            <x v="164"/>
          </reference>
        </references>
      </pivotArea>
    </format>
    <format dxfId="1869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68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6"/>
          </reference>
        </references>
      </pivotArea>
    </format>
    <format dxfId="1867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7"/>
          </reference>
          <reference field="5" count="1" selected="0">
            <x v="368"/>
          </reference>
          <reference field="6" count="1">
            <x v="366"/>
          </reference>
        </references>
      </pivotArea>
    </format>
    <format dxfId="1866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65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18"/>
          </reference>
          <reference field="5" count="1" selected="0">
            <x v="392"/>
          </reference>
          <reference field="6" count="1">
            <x v="407"/>
          </reference>
        </references>
      </pivotArea>
    </format>
    <format dxfId="1864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63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0"/>
          </reference>
          <reference field="5" count="1" selected="0">
            <x v="404"/>
          </reference>
          <reference field="6" count="1">
            <x v="397"/>
          </reference>
        </references>
      </pivotArea>
    </format>
    <format dxfId="1862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61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1"/>
          </reference>
          <reference field="5" count="1" selected="0">
            <x v="421"/>
          </reference>
          <reference field="6" count="1">
            <x v="384"/>
          </reference>
        </references>
      </pivotArea>
    </format>
    <format dxfId="1860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59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2"/>
          </reference>
          <reference field="5" count="1" selected="0">
            <x v="470"/>
          </reference>
          <reference field="6" count="1">
            <x v="329"/>
          </reference>
        </references>
      </pivotArea>
    </format>
    <format dxfId="1858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3"/>
          </reference>
          <reference field="5" count="1" selected="0">
            <x v="16"/>
          </reference>
          <reference field="6" count="1">
            <x v="426"/>
          </reference>
        </references>
      </pivotArea>
    </format>
    <format dxfId="1857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4"/>
          </reference>
          <reference field="5" count="1" selected="0">
            <x v="248"/>
          </reference>
          <reference field="6" count="1">
            <x v="139"/>
          </reference>
        </references>
      </pivotArea>
    </format>
    <format dxfId="1856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6"/>
          </reference>
          <reference field="5" count="1" selected="0">
            <x v="98"/>
          </reference>
          <reference field="6" count="1">
            <x v="426"/>
          </reference>
        </references>
      </pivotArea>
    </format>
    <format dxfId="1855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54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7"/>
          </reference>
          <reference field="5" count="1" selected="0">
            <x v="287"/>
          </reference>
          <reference field="6" count="1">
            <x v="1"/>
          </reference>
        </references>
      </pivotArea>
    </format>
    <format dxfId="1853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52">
      <pivotArea dataOnly="0" labelOnly="1" outline="0" fieldPosition="0">
        <references count="5">
          <reference field="1" count="1" selected="0">
            <x v="26"/>
          </reference>
          <reference field="2" count="1" selected="0">
            <x v="62"/>
          </reference>
          <reference field="4" count="1" selected="0">
            <x v="28"/>
          </reference>
          <reference field="5" count="1" selected="0">
            <x v="262"/>
          </reference>
          <reference field="6" count="1">
            <x v="168"/>
          </reference>
        </references>
      </pivotArea>
    </format>
    <format dxfId="1851">
      <pivotArea dataOnly="0" labelOnly="1" outline="0" fieldPosition="0">
        <references count="5">
          <reference field="1" count="1" selected="0">
            <x v="27"/>
          </reference>
          <reference field="2" count="1" selected="0">
            <x v="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50">
      <pivotArea dataOnly="0" labelOnly="1" outline="0" fieldPosition="0">
        <references count="5">
          <reference field="1" count="1" selected="0">
            <x v="28"/>
          </reference>
          <reference field="2" count="1" selected="0">
            <x v="0"/>
          </reference>
          <reference field="4" count="1" selected="0">
            <x v="1"/>
          </reference>
          <reference field="5" count="1" selected="0">
            <x v="472"/>
          </reference>
          <reference field="6" count="1">
            <x v="17"/>
          </reference>
        </references>
      </pivotArea>
    </format>
    <format dxfId="1849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48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0"/>
          </reference>
          <reference field="5" count="1" selected="0">
            <x v="438"/>
          </reference>
          <reference field="6" count="1">
            <x v="296"/>
          </reference>
        </references>
      </pivotArea>
    </format>
    <format dxfId="1847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46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"/>
          </reference>
          <reference field="5" count="1" selected="0">
            <x v="454"/>
          </reference>
          <reference field="6" count="1">
            <x v="293"/>
          </reference>
        </references>
      </pivotArea>
    </format>
    <format dxfId="1845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44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"/>
          </reference>
          <reference field="5" count="1" selected="0">
            <x v="372"/>
          </reference>
          <reference field="6" count="1">
            <x v="291"/>
          </reference>
        </references>
      </pivotArea>
    </format>
    <format dxfId="1843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42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1"/>
          </reference>
        </references>
      </pivotArea>
    </format>
    <format dxfId="1841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9"/>
          </reference>
          <reference field="5" count="1" selected="0">
            <x v="58"/>
          </reference>
          <reference field="6" count="1">
            <x v="1"/>
          </reference>
        </references>
      </pivotArea>
    </format>
    <format dxfId="1840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39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0"/>
          </reference>
          <reference field="5" count="1" selected="0">
            <x v="28"/>
          </reference>
          <reference field="6" count="1">
            <x v="135"/>
          </reference>
        </references>
      </pivotArea>
    </format>
    <format dxfId="1838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37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1"/>
          </reference>
          <reference field="5" count="1" selected="0">
            <x v="134"/>
          </reference>
          <reference field="6" count="1">
            <x v="33"/>
          </reference>
        </references>
      </pivotArea>
    </format>
    <format dxfId="1836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35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2"/>
          </reference>
          <reference field="5" count="1" selected="0">
            <x v="112"/>
          </reference>
          <reference field="6" count="1">
            <x v="124"/>
          </reference>
        </references>
      </pivotArea>
    </format>
    <format dxfId="1834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33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3"/>
          </reference>
          <reference field="5" count="1" selected="0">
            <x v="113"/>
          </reference>
          <reference field="6" count="1">
            <x v="124"/>
          </reference>
        </references>
      </pivotArea>
    </format>
    <format dxfId="1832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31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4"/>
          </reference>
          <reference field="5" count="1" selected="0">
            <x v="96"/>
          </reference>
          <reference field="6" count="1">
            <x v="131"/>
          </reference>
        </references>
      </pivotArea>
    </format>
    <format dxfId="1830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29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5"/>
          </reference>
          <reference field="5" count="1" selected="0">
            <x v="126"/>
          </reference>
          <reference field="6" count="1">
            <x v="125"/>
          </reference>
        </references>
      </pivotArea>
    </format>
    <format dxfId="1828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27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121"/>
          </reference>
        </references>
      </pivotArea>
    </format>
    <format dxfId="1826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7"/>
          </reference>
          <reference field="5" count="1" selected="0">
            <x v="92"/>
          </reference>
          <reference field="6" count="1">
            <x v="134"/>
          </reference>
        </references>
      </pivotArea>
    </format>
    <format dxfId="1825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24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8"/>
          </reference>
          <reference field="5" count="1" selected="0">
            <x v="131"/>
          </reference>
          <reference field="6" count="1">
            <x v="126"/>
          </reference>
        </references>
      </pivotArea>
    </format>
    <format dxfId="1823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22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19"/>
          </reference>
          <reference field="5" count="1" selected="0">
            <x v="19"/>
          </reference>
          <reference field="6" count="1">
            <x v="125"/>
          </reference>
        </references>
      </pivotArea>
    </format>
    <format dxfId="1821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20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0"/>
          </reference>
          <reference field="5" count="1" selected="0">
            <x v="151"/>
          </reference>
          <reference field="6" count="1">
            <x v="6"/>
          </reference>
        </references>
      </pivotArea>
    </format>
    <format dxfId="1819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1"/>
          </reference>
          <reference field="5" count="1" selected="0">
            <x v="0"/>
          </reference>
          <reference field="6" count="2">
            <x v="133"/>
            <x v="426"/>
          </reference>
        </references>
      </pivotArea>
    </format>
    <format dxfId="1818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2"/>
          </reference>
          <reference field="5" count="1" selected="0">
            <x v="0"/>
          </reference>
          <reference field="6" count="2">
            <x v="19"/>
            <x v="423"/>
          </reference>
        </references>
      </pivotArea>
    </format>
    <format dxfId="1817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263"/>
          </reference>
        </references>
      </pivotArea>
    </format>
    <format dxfId="1816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15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04"/>
          </reference>
        </references>
      </pivotArea>
    </format>
    <format dxfId="1814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6"/>
          </reference>
          <reference field="5" count="1" selected="0">
            <x v="0"/>
          </reference>
          <reference field="6" count="2">
            <x v="0"/>
            <x v="413"/>
          </reference>
        </references>
      </pivotArea>
    </format>
    <format dxfId="1813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7"/>
          </reference>
          <reference field="5" count="1" selected="0">
            <x v="0"/>
          </reference>
          <reference field="6" count="2">
            <x v="1"/>
            <x v="423"/>
          </reference>
        </references>
      </pivotArea>
    </format>
    <format dxfId="1812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7"/>
          </reference>
          <reference field="5" count="1" selected="0">
            <x v="414"/>
          </reference>
          <reference field="6" count="1">
            <x v="265"/>
          </reference>
        </references>
      </pivotArea>
    </format>
    <format dxfId="1811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10">
      <pivotArea dataOnly="0" labelOnly="1" outline="0" fieldPosition="0">
        <references count="5">
          <reference field="1" count="1" selected="0">
            <x v="29"/>
          </reference>
          <reference field="2" count="1" selected="0">
            <x v="42"/>
          </reference>
          <reference field="4" count="1" selected="0">
            <x v="28"/>
          </reference>
          <reference field="5" count="1" selected="0">
            <x v="433"/>
          </reference>
          <reference field="6" count="1">
            <x v="281"/>
          </reference>
        </references>
      </pivotArea>
    </format>
    <format dxfId="1809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08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0"/>
          </reference>
          <reference field="5" count="1" selected="0">
            <x v="142"/>
          </reference>
          <reference field="6" count="1">
            <x v="151"/>
          </reference>
        </references>
      </pivotArea>
    </format>
    <format dxfId="1807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"/>
          </reference>
          <reference field="5" count="1" selected="0">
            <x v="0"/>
          </reference>
          <reference field="6" count="2">
            <x v="63"/>
            <x v="426"/>
          </reference>
        </references>
      </pivotArea>
    </format>
    <format dxfId="1806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5"/>
          </reference>
          <reference field="5" count="1" selected="0">
            <x v="67"/>
          </reference>
          <reference field="6" count="1">
            <x v="269"/>
          </reference>
        </references>
      </pivotArea>
    </format>
    <format dxfId="1805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04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6"/>
          </reference>
          <reference field="5" count="1" selected="0">
            <x v="135"/>
          </reference>
          <reference field="6" count="1">
            <x v="143"/>
          </reference>
        </references>
      </pivotArea>
    </format>
    <format dxfId="1803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02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7"/>
          </reference>
          <reference field="5" count="1" selected="0">
            <x v="154"/>
          </reference>
          <reference field="6" count="1">
            <x v="163"/>
          </reference>
        </references>
      </pivotArea>
    </format>
    <format dxfId="1801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00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8"/>
          </reference>
          <reference field="5" count="1" selected="0">
            <x v="145"/>
          </reference>
          <reference field="6" count="1">
            <x v="148"/>
          </reference>
        </references>
      </pivotArea>
    </format>
    <format dxfId="1799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98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9"/>
          </reference>
          <reference field="5" count="1" selected="0">
            <x v="31"/>
          </reference>
          <reference field="6" count="1">
            <x v="135"/>
          </reference>
        </references>
      </pivotArea>
    </format>
    <format dxfId="1797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96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0"/>
          </reference>
          <reference field="5" count="1" selected="0">
            <x v="134"/>
          </reference>
          <reference field="6" count="1">
            <x v="11"/>
          </reference>
        </references>
      </pivotArea>
    </format>
    <format dxfId="1795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94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1"/>
          </reference>
          <reference field="5" count="1" selected="0">
            <x v="135"/>
          </reference>
          <reference field="6" count="1">
            <x v="140"/>
          </reference>
        </references>
      </pivotArea>
    </format>
    <format dxfId="1793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92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2"/>
          </reference>
          <reference field="5" count="1" selected="0">
            <x v="142"/>
          </reference>
          <reference field="6" count="1">
            <x v="143"/>
          </reference>
        </references>
      </pivotArea>
    </format>
    <format dxfId="1791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90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3"/>
          </reference>
          <reference field="5" count="1" selected="0">
            <x v="134"/>
          </reference>
          <reference field="6" count="1">
            <x v="140"/>
          </reference>
        </references>
      </pivotArea>
    </format>
    <format dxfId="1789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88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4"/>
          </reference>
          <reference field="5" count="1" selected="0">
            <x v="141"/>
          </reference>
          <reference field="6" count="1">
            <x v="151"/>
          </reference>
        </references>
      </pivotArea>
    </format>
    <format dxfId="1787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86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5"/>
          </reference>
          <reference field="5" count="1" selected="0">
            <x v="142"/>
          </reference>
          <reference field="6" count="1">
            <x v="142"/>
          </reference>
        </references>
      </pivotArea>
    </format>
    <format dxfId="1785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84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6"/>
          </reference>
          <reference field="5" count="1" selected="0">
            <x v="148"/>
          </reference>
          <reference field="6" count="1">
            <x v="142"/>
          </reference>
        </references>
      </pivotArea>
    </format>
    <format dxfId="1783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82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7"/>
          </reference>
          <reference field="5" count="1" selected="0">
            <x v="148"/>
          </reference>
          <reference field="6" count="1">
            <x v="146"/>
          </reference>
        </references>
      </pivotArea>
    </format>
    <format dxfId="1781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80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8"/>
          </reference>
          <reference field="5" count="1" selected="0">
            <x v="136"/>
          </reference>
          <reference field="6" count="1">
            <x v="145"/>
          </reference>
        </references>
      </pivotArea>
    </format>
    <format dxfId="1779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78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19"/>
          </reference>
          <reference field="5" count="1" selected="0">
            <x v="155"/>
          </reference>
          <reference field="6" count="1">
            <x v="142"/>
          </reference>
        </references>
      </pivotArea>
    </format>
    <format dxfId="1777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76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0"/>
          </reference>
          <reference field="5" count="1" selected="0">
            <x v="142"/>
          </reference>
          <reference field="6" count="1">
            <x v="143"/>
          </reference>
        </references>
      </pivotArea>
    </format>
    <format dxfId="1775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74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1"/>
          </reference>
          <reference field="5" count="1" selected="0">
            <x v="123"/>
          </reference>
          <reference field="6" count="1">
            <x v="146"/>
          </reference>
        </references>
      </pivotArea>
    </format>
    <format dxfId="1773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2"/>
          </reference>
          <reference field="5" count="1" selected="0">
            <x v="0"/>
          </reference>
          <reference field="6" count="2">
            <x v="144"/>
            <x v="426"/>
          </reference>
        </references>
      </pivotArea>
    </format>
    <format dxfId="1772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1"/>
          </reference>
        </references>
      </pivotArea>
    </format>
    <format dxfId="1771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3"/>
          </reference>
          <reference field="5" count="1" selected="0">
            <x v="133"/>
          </reference>
          <reference field="6" count="1">
            <x v="118"/>
          </reference>
        </references>
      </pivotArea>
    </format>
    <format dxfId="1770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4"/>
          </reference>
          <reference field="5" count="1" selected="0">
            <x v="137"/>
          </reference>
          <reference field="6" count="1">
            <x v="9"/>
          </reference>
        </references>
      </pivotArea>
    </format>
    <format dxfId="1769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68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67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6"/>
          </reference>
          <reference field="5" count="1" selected="0">
            <x v="124"/>
          </reference>
          <reference field="6" count="1">
            <x v="143"/>
          </reference>
        </references>
      </pivotArea>
    </format>
    <format dxfId="1766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65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7"/>
          </reference>
          <reference field="5" count="1" selected="0">
            <x v="145"/>
          </reference>
          <reference field="6" count="1">
            <x v="138"/>
          </reference>
        </references>
      </pivotArea>
    </format>
    <format dxfId="1764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63">
      <pivotArea dataOnly="0" labelOnly="1" outline="0" fieldPosition="0">
        <references count="5">
          <reference field="1" count="1" selected="0">
            <x v="30"/>
          </reference>
          <reference field="2" count="1" selected="0">
            <x v="3"/>
          </reference>
          <reference field="4" count="1" selected="0">
            <x v="28"/>
          </reference>
          <reference field="5" count="1" selected="0">
            <x v="137"/>
          </reference>
          <reference field="6" count="1">
            <x v="139"/>
          </reference>
        </references>
      </pivotArea>
    </format>
    <format dxfId="1762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61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0"/>
          </reference>
          <reference field="5" count="1" selected="0">
            <x v="120"/>
          </reference>
          <reference field="6" count="1">
            <x v="8"/>
          </reference>
        </references>
      </pivotArea>
    </format>
    <format dxfId="1760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0"/>
          </reference>
          <reference field="5" count="1" selected="0">
            <x v="513"/>
          </reference>
          <reference field="6" count="1">
            <x v="426"/>
          </reference>
        </references>
      </pivotArea>
    </format>
    <format dxfId="1759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"/>
          </reference>
          <reference field="5" count="1" selected="0">
            <x v="102"/>
          </reference>
          <reference field="6" count="1">
            <x v="426"/>
          </reference>
        </references>
      </pivotArea>
    </format>
    <format dxfId="1758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"/>
          </reference>
          <reference field="5" count="1" selected="0">
            <x v="514"/>
          </reference>
          <reference field="6" count="1">
            <x v="426"/>
          </reference>
        </references>
      </pivotArea>
    </format>
    <format dxfId="1757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"/>
          </reference>
          <reference field="5" count="1" selected="0">
            <x v="112"/>
          </reference>
          <reference field="6" count="1">
            <x v="426"/>
          </reference>
        </references>
      </pivotArea>
    </format>
    <format dxfId="1756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4"/>
          </reference>
          <reference field="5" count="1" selected="0">
            <x v="28"/>
          </reference>
          <reference field="6" count="1">
            <x v="426"/>
          </reference>
        </references>
      </pivotArea>
    </format>
    <format dxfId="1755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54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5"/>
          </reference>
          <reference field="5" count="1" selected="0">
            <x v="117"/>
          </reference>
          <reference field="6" count="1">
            <x v="16"/>
          </reference>
        </references>
      </pivotArea>
    </format>
    <format dxfId="1753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6"/>
          </reference>
          <reference field="5" count="1" selected="0">
            <x v="100"/>
          </reference>
          <reference field="6" count="1">
            <x v="426"/>
          </reference>
        </references>
      </pivotArea>
    </format>
    <format dxfId="1752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51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7"/>
          </reference>
          <reference field="5" count="1" selected="0">
            <x v="120"/>
          </reference>
          <reference field="6" count="1">
            <x v="3"/>
          </reference>
        </references>
      </pivotArea>
    </format>
    <format dxfId="1750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49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9"/>
          </reference>
          <reference field="5" count="1" selected="0">
            <x v="163"/>
          </reference>
          <reference field="6" count="1">
            <x v="5"/>
          </reference>
        </references>
      </pivotArea>
    </format>
    <format dxfId="1748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9"/>
          </reference>
          <reference field="5" count="1" selected="0">
            <x v="497"/>
          </reference>
          <reference field="6" count="1">
            <x v="426"/>
          </reference>
        </references>
      </pivotArea>
    </format>
    <format dxfId="1747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0"/>
          </reference>
          <reference field="5" count="1" selected="0">
            <x v="107"/>
          </reference>
          <reference field="6" count="1">
            <x v="426"/>
          </reference>
        </references>
      </pivotArea>
    </format>
    <format dxfId="1746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0"/>
          </reference>
          <reference field="5" count="1" selected="0">
            <x v="516"/>
          </reference>
          <reference field="6" count="1">
            <x v="426"/>
          </reference>
        </references>
      </pivotArea>
    </format>
    <format dxfId="1745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1"/>
          </reference>
          <reference field="5" count="1" selected="0">
            <x v="117"/>
          </reference>
          <reference field="6" count="1">
            <x v="426"/>
          </reference>
        </references>
      </pivotArea>
    </format>
    <format dxfId="1744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2"/>
          </reference>
          <reference field="5" count="1" selected="0">
            <x v="106"/>
          </reference>
          <reference field="6" count="1">
            <x v="426"/>
          </reference>
        </references>
      </pivotArea>
    </format>
    <format dxfId="1743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2"/>
          </reference>
          <reference field="5" count="1" selected="0">
            <x v="514"/>
          </reference>
          <reference field="6" count="1">
            <x v="426"/>
          </reference>
        </references>
      </pivotArea>
    </format>
    <format dxfId="1742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3"/>
          </reference>
          <reference field="5" count="1" selected="0">
            <x v="160"/>
          </reference>
          <reference field="6" count="1">
            <x v="426"/>
          </reference>
        </references>
      </pivotArea>
    </format>
    <format dxfId="1741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40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4"/>
          </reference>
          <reference field="5" count="1" selected="0">
            <x v="122"/>
          </reference>
          <reference field="6" count="1">
            <x v="6"/>
          </reference>
        </references>
      </pivotArea>
    </format>
    <format dxfId="1739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38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7"/>
          </reference>
          <reference field="5" count="1" selected="0">
            <x v="111"/>
          </reference>
          <reference field="6" count="1">
            <x v="2"/>
          </reference>
        </references>
      </pivotArea>
    </format>
    <format dxfId="1737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7"/>
          </reference>
          <reference field="5" count="1" selected="0">
            <x v="508"/>
          </reference>
          <reference field="6" count="1">
            <x v="426"/>
          </reference>
        </references>
      </pivotArea>
    </format>
    <format dxfId="1736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8"/>
          </reference>
          <reference field="5" count="1" selected="0">
            <x v="112"/>
          </reference>
          <reference field="6" count="1">
            <x v="426"/>
          </reference>
        </references>
      </pivotArea>
    </format>
    <format dxfId="1735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8"/>
          </reference>
          <reference field="5" count="1" selected="0">
            <x v="512"/>
          </reference>
          <reference field="6" count="1">
            <x v="426"/>
          </reference>
        </references>
      </pivotArea>
    </format>
    <format dxfId="1734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9"/>
          </reference>
          <reference field="5" count="1" selected="0">
            <x v="121"/>
          </reference>
          <reference field="6" count="1">
            <x v="426"/>
          </reference>
        </references>
      </pivotArea>
    </format>
    <format dxfId="1733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19"/>
          </reference>
          <reference field="5" count="1" selected="0">
            <x v="488"/>
          </reference>
          <reference field="6" count="1">
            <x v="426"/>
          </reference>
        </references>
      </pivotArea>
    </format>
    <format dxfId="1732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0"/>
          </reference>
          <reference field="5" count="1" selected="0">
            <x v="94"/>
          </reference>
          <reference field="6" count="1">
            <x v="426"/>
          </reference>
        </references>
      </pivotArea>
    </format>
    <format dxfId="1731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0"/>
          </reference>
          <reference field="5" count="1" selected="0">
            <x v="485"/>
          </reference>
          <reference field="6" count="1">
            <x v="426"/>
          </reference>
        </references>
      </pivotArea>
    </format>
    <format dxfId="1730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1"/>
          </reference>
          <reference field="5" count="1" selected="0">
            <x v="134"/>
          </reference>
          <reference field="6" count="1">
            <x v="426"/>
          </reference>
        </references>
      </pivotArea>
    </format>
    <format dxfId="1729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28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2"/>
          </reference>
          <reference field="5" count="1" selected="0">
            <x v="14"/>
          </reference>
          <reference field="6" count="1">
            <x v="36"/>
          </reference>
        </references>
      </pivotArea>
    </format>
    <format dxfId="1727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26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3"/>
          </reference>
          <reference field="5" count="1" selected="0">
            <x v="137"/>
          </reference>
          <reference field="6" count="1">
            <x v="42"/>
          </reference>
        </references>
      </pivotArea>
    </format>
    <format dxfId="1725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51"/>
          </reference>
        </references>
      </pivotArea>
    </format>
    <format dxfId="1724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6"/>
          </reference>
          <reference field="5" count="1" selected="0">
            <x v="48"/>
          </reference>
          <reference field="6" count="1">
            <x v="363"/>
          </reference>
        </references>
      </pivotArea>
    </format>
    <format dxfId="1723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6"/>
          </reference>
          <reference field="5" count="1" selected="0">
            <x v="492"/>
          </reference>
          <reference field="6" count="1">
            <x v="426"/>
          </reference>
        </references>
      </pivotArea>
    </format>
    <format dxfId="1722">
      <pivotArea dataOnly="0" labelOnly="1" outline="0" fieldPosition="0">
        <references count="5">
          <reference field="1" count="1" selected="0">
            <x v="31"/>
          </reference>
          <reference field="2" count="1" selected="0">
            <x v="68"/>
          </reference>
          <reference field="4" count="1" selected="0">
            <x v="28"/>
          </reference>
          <reference field="5" count="1" selected="0">
            <x v="122"/>
          </reference>
          <reference field="6" count="1">
            <x v="426"/>
          </reference>
        </references>
      </pivotArea>
    </format>
    <format dxfId="1721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0"/>
          </reference>
          <reference field="5" count="1" selected="0">
            <x v="0"/>
          </reference>
          <reference field="6" count="2">
            <x v="40"/>
            <x v="426"/>
          </reference>
        </references>
      </pivotArea>
    </format>
    <format dxfId="1720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19"/>
          </reference>
        </references>
      </pivotArea>
    </format>
    <format dxfId="1719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"/>
          </reference>
          <reference field="5" count="1" selected="0">
            <x v="18"/>
          </reference>
          <reference field="6" count="1">
            <x v="34"/>
          </reference>
        </references>
      </pivotArea>
    </format>
    <format dxfId="1718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"/>
          </reference>
          <reference field="5" count="1" selected="0">
            <x v="0"/>
          </reference>
          <reference field="6" count="2">
            <x v="35"/>
            <x v="426"/>
          </reference>
        </references>
      </pivotArea>
    </format>
    <format dxfId="1717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"/>
          </reference>
          <reference field="5" count="1" selected="0">
            <x v="483"/>
          </reference>
          <reference field="6" count="1">
            <x v="401"/>
          </reference>
        </references>
      </pivotArea>
    </format>
    <format dxfId="1716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3"/>
          </reference>
          <reference field="5" count="1" selected="0">
            <x v="11"/>
          </reference>
          <reference field="6" count="1">
            <x v="426"/>
          </reference>
        </references>
      </pivotArea>
    </format>
    <format dxfId="1715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14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5"/>
          </reference>
          <reference field="5" count="1" selected="0">
            <x v="35"/>
          </reference>
          <reference field="6" count="1">
            <x v="15"/>
          </reference>
        </references>
      </pivotArea>
    </format>
    <format dxfId="1713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12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6"/>
          </reference>
          <reference field="5" count="1" selected="0">
            <x v="39"/>
          </reference>
          <reference field="6" count="1">
            <x v="54"/>
          </reference>
        </references>
      </pivotArea>
    </format>
    <format dxfId="1711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10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7"/>
          </reference>
          <reference field="5" count="1" selected="0">
            <x v="75"/>
          </reference>
          <reference field="6" count="1">
            <x v="26"/>
          </reference>
        </references>
      </pivotArea>
    </format>
    <format dxfId="1709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08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8"/>
          </reference>
          <reference field="5" count="1" selected="0">
            <x v="70"/>
          </reference>
          <reference field="6" count="1">
            <x v="60"/>
          </reference>
        </references>
      </pivotArea>
    </format>
    <format dxfId="1707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06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9"/>
          </reference>
          <reference field="5" count="1" selected="0">
            <x v="73"/>
          </reference>
          <reference field="6" count="1">
            <x v="68"/>
          </reference>
        </references>
      </pivotArea>
    </format>
    <format dxfId="1705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04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0"/>
          </reference>
          <reference field="5" count="1" selected="0">
            <x v="67"/>
          </reference>
          <reference field="6" count="1">
            <x v="29"/>
          </reference>
        </references>
      </pivotArea>
    </format>
    <format dxfId="1703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02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2"/>
          </reference>
          <reference field="5" count="1" selected="0">
            <x v="12"/>
          </reference>
          <reference field="6" count="1">
            <x v="46"/>
          </reference>
        </references>
      </pivotArea>
    </format>
    <format dxfId="1701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700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3"/>
          </reference>
          <reference field="5" count="1" selected="0">
            <x v="20"/>
          </reference>
          <reference field="6" count="1">
            <x v="50"/>
          </reference>
        </references>
      </pivotArea>
    </format>
    <format dxfId="1699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3"/>
          </reference>
          <reference field="5" count="1" selected="0">
            <x v="513"/>
          </reference>
          <reference field="6" count="1">
            <x v="426"/>
          </reference>
        </references>
      </pivotArea>
    </format>
    <format dxfId="1698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97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4"/>
          </reference>
          <reference field="5" count="1" selected="0">
            <x v="505"/>
          </reference>
          <reference field="6" count="1">
            <x v="419"/>
          </reference>
        </references>
      </pivotArea>
    </format>
    <format dxfId="1696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5"/>
          </reference>
          <reference field="5" count="1" selected="0">
            <x v="43"/>
          </reference>
          <reference field="6" count="1">
            <x v="426"/>
          </reference>
        </references>
      </pivotArea>
    </format>
    <format dxfId="1695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94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7"/>
          </reference>
          <reference field="5" count="1" selected="0">
            <x v="43"/>
          </reference>
          <reference field="6" count="1">
            <x v="43"/>
          </reference>
        </references>
      </pivotArea>
    </format>
    <format dxfId="1693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92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37"/>
          </reference>
        </references>
      </pivotArea>
    </format>
    <format dxfId="1691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16"/>
          </reference>
        </references>
      </pivotArea>
    </format>
    <format dxfId="1690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0"/>
          </reference>
          <reference field="5" count="1" selected="0">
            <x v="27"/>
          </reference>
          <reference field="6" count="1">
            <x v="56"/>
          </reference>
        </references>
      </pivotArea>
    </format>
    <format dxfId="1689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88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1"/>
          </reference>
          <reference field="5" count="1" selected="0">
            <x v="25"/>
          </reference>
          <reference field="6" count="1">
            <x v="78"/>
          </reference>
        </references>
      </pivotArea>
    </format>
    <format dxfId="1687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86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2"/>
          </reference>
          <reference field="5" count="1" selected="0">
            <x v="29"/>
          </reference>
          <reference field="6" count="1">
            <x v="38"/>
          </reference>
        </references>
      </pivotArea>
    </format>
    <format dxfId="1685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49"/>
            <x v="426"/>
          </reference>
        </references>
      </pivotArea>
    </format>
    <format dxfId="1684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3"/>
          </reference>
          <reference field="5" count="1" selected="0">
            <x v="497"/>
          </reference>
          <reference field="6" count="1">
            <x v="400"/>
          </reference>
        </references>
      </pivotArea>
    </format>
    <format dxfId="1683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4"/>
          </reference>
          <reference field="5" count="1" selected="0">
            <x v="1"/>
          </reference>
          <reference field="6" count="1">
            <x v="426"/>
          </reference>
        </references>
      </pivotArea>
    </format>
    <format dxfId="1682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81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7"/>
          </reference>
          <reference field="5" count="1" selected="0">
            <x v="36"/>
          </reference>
          <reference field="6" count="1">
            <x v="44"/>
          </reference>
        </references>
      </pivotArea>
    </format>
    <format dxfId="1680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79">
      <pivotArea dataOnly="0" labelOnly="1" outline="0" fieldPosition="0">
        <references count="5">
          <reference field="1" count="1" selected="0">
            <x v="32"/>
          </reference>
          <reference field="2" count="1" selected="0">
            <x v="72"/>
          </reference>
          <reference field="4" count="1" selected="0">
            <x v="28"/>
          </reference>
          <reference field="5" count="1" selected="0">
            <x v="21"/>
          </reference>
          <reference field="6" count="1">
            <x v="67"/>
          </reference>
        </references>
      </pivotArea>
    </format>
    <format dxfId="1678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77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0"/>
          </reference>
          <reference field="5" count="1" selected="0">
            <x v="61"/>
          </reference>
          <reference field="6" count="1">
            <x v="40"/>
          </reference>
        </references>
      </pivotArea>
    </format>
    <format dxfId="1676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75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"/>
          </reference>
          <reference field="5" count="1" selected="0">
            <x v="130"/>
          </reference>
          <reference field="6" count="1">
            <x v="52"/>
          </reference>
        </references>
      </pivotArea>
    </format>
    <format dxfId="1674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73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"/>
          </reference>
          <reference field="5" count="1" selected="0">
            <x v="37"/>
          </reference>
          <reference field="6" count="1">
            <x v="67"/>
          </reference>
        </references>
      </pivotArea>
    </format>
    <format dxfId="1672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71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3"/>
          </reference>
          <reference field="5" count="1" selected="0">
            <x v="45"/>
          </reference>
          <reference field="6" count="1">
            <x v="119"/>
          </reference>
        </references>
      </pivotArea>
    </format>
    <format dxfId="1670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69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4"/>
          </reference>
          <reference field="5" count="1" selected="0">
            <x v="115"/>
          </reference>
          <reference field="6" count="1">
            <x v="7"/>
          </reference>
        </references>
      </pivotArea>
    </format>
    <format dxfId="1668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67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5"/>
          </reference>
          <reference field="5" count="1" selected="0">
            <x v="34"/>
          </reference>
          <reference field="6" count="1">
            <x v="55"/>
          </reference>
        </references>
      </pivotArea>
    </format>
    <format dxfId="1666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65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6"/>
          </reference>
          <reference field="5" count="1" selected="0">
            <x v="93"/>
          </reference>
          <reference field="6" count="1">
            <x v="39"/>
          </reference>
        </references>
      </pivotArea>
    </format>
    <format dxfId="1664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63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7"/>
          </reference>
          <reference field="5" count="1" selected="0">
            <x v="75"/>
          </reference>
          <reference field="6" count="1">
            <x v="100"/>
          </reference>
        </references>
      </pivotArea>
    </format>
    <format dxfId="1662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61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8"/>
          </reference>
          <reference field="5" count="1" selected="0">
            <x v="57"/>
          </reference>
          <reference field="6" count="1">
            <x v="46"/>
          </reference>
        </references>
      </pivotArea>
    </format>
    <format dxfId="1660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59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9"/>
          </reference>
          <reference field="5" count="1" selected="0">
            <x v="11"/>
          </reference>
          <reference field="6" count="1">
            <x v="70"/>
          </reference>
        </references>
      </pivotArea>
    </format>
    <format dxfId="1658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57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0"/>
          </reference>
          <reference field="5" count="1" selected="0">
            <x v="50"/>
          </reference>
          <reference field="6" count="1">
            <x v="30"/>
          </reference>
        </references>
      </pivotArea>
    </format>
    <format dxfId="1656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55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1"/>
          </reference>
          <reference field="5" count="1" selected="0">
            <x v="80"/>
          </reference>
          <reference field="6" count="1">
            <x v="67"/>
          </reference>
        </references>
      </pivotArea>
    </format>
    <format dxfId="1654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2"/>
          </reference>
          <reference field="5" count="1" selected="0">
            <x v="76"/>
          </reference>
          <reference field="6" count="1">
            <x v="426"/>
          </reference>
        </references>
      </pivotArea>
    </format>
    <format dxfId="1653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52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3"/>
          </reference>
          <reference field="5" count="1" selected="0">
            <x v="82"/>
          </reference>
          <reference field="6" count="1">
            <x v="23"/>
          </reference>
        </references>
      </pivotArea>
    </format>
    <format dxfId="1651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50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4"/>
          </reference>
          <reference field="5" count="1" selected="0">
            <x v="71"/>
          </reference>
          <reference field="6" count="1">
            <x v="115"/>
          </reference>
        </references>
      </pivotArea>
    </format>
    <format dxfId="1649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48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5"/>
          </reference>
          <reference field="5" count="1" selected="0">
            <x v="130"/>
          </reference>
          <reference field="6" count="1">
            <x v="41"/>
          </reference>
        </references>
      </pivotArea>
    </format>
    <format dxfId="1647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46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6"/>
          </reference>
          <reference field="5" count="1" selected="0">
            <x v="127"/>
          </reference>
          <reference field="6" count="1">
            <x v="122"/>
          </reference>
        </references>
      </pivotArea>
    </format>
    <format dxfId="1645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7"/>
          </reference>
          <reference field="5" count="1" selected="0">
            <x v="0"/>
          </reference>
          <reference field="6" count="2">
            <x v="118"/>
            <x v="426"/>
          </reference>
        </references>
      </pivotArea>
    </format>
    <format dxfId="1644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8"/>
          </reference>
          <reference field="5" count="1" selected="0">
            <x v="50"/>
          </reference>
          <reference field="6" count="1">
            <x v="423"/>
          </reference>
        </references>
      </pivotArea>
    </format>
    <format dxfId="1643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42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19"/>
          </reference>
          <reference field="5" count="1" selected="0">
            <x v="106"/>
          </reference>
          <reference field="6" count="1">
            <x v="93"/>
          </reference>
        </references>
      </pivotArea>
    </format>
    <format dxfId="1641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40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0"/>
          </reference>
          <reference field="5" count="1" selected="0">
            <x v="17"/>
          </reference>
          <reference field="6" count="1">
            <x v="98"/>
          </reference>
        </references>
      </pivotArea>
    </format>
    <format dxfId="1639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38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1"/>
          </reference>
          <reference field="5" count="1" selected="0">
            <x v="30"/>
          </reference>
          <reference field="6" count="1">
            <x v="68"/>
          </reference>
        </references>
      </pivotArea>
    </format>
    <format dxfId="1637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36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2"/>
          </reference>
          <reference field="5" count="1" selected="0">
            <x v="145"/>
          </reference>
          <reference field="6" count="1">
            <x v="63"/>
          </reference>
        </references>
      </pivotArea>
    </format>
    <format dxfId="1635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3"/>
          </reference>
          <reference field="5" count="1" selected="0">
            <x v="78"/>
          </reference>
          <reference field="6" count="1">
            <x v="426"/>
          </reference>
        </references>
      </pivotArea>
    </format>
    <format dxfId="1634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33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6"/>
          </reference>
          <reference field="5" count="1" selected="0">
            <x v="74"/>
          </reference>
          <reference field="6" count="1">
            <x v="426"/>
          </reference>
        </references>
      </pivotArea>
    </format>
    <format dxfId="1632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31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7"/>
          </reference>
          <reference field="5" count="1" selected="0">
            <x v="97"/>
          </reference>
          <reference field="6" count="1">
            <x v="16"/>
          </reference>
        </references>
      </pivotArea>
    </format>
    <format dxfId="1630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29">
      <pivotArea dataOnly="0" labelOnly="1" outline="0" fieldPosition="0">
        <references count="5">
          <reference field="1" count="1" selected="0">
            <x v="33"/>
          </reference>
          <reference field="2" count="1" selected="0">
            <x v="15"/>
          </reference>
          <reference field="4" count="1" selected="0">
            <x v="28"/>
          </reference>
          <reference field="5" count="1" selected="0">
            <x v="67"/>
          </reference>
          <reference field="6" count="1">
            <x v="24"/>
          </reference>
        </references>
      </pivotArea>
    </format>
    <format dxfId="1628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27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0"/>
          </reference>
          <reference field="5" count="1" selected="0">
            <x v="27"/>
          </reference>
          <reference field="6" count="1">
            <x v="180"/>
          </reference>
        </references>
      </pivotArea>
    </format>
    <format dxfId="1626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0"/>
          </reference>
          <reference field="5" count="1" selected="0">
            <x v="426"/>
          </reference>
          <reference field="6" count="1">
            <x v="426"/>
          </reference>
        </references>
      </pivotArea>
    </format>
    <format dxfId="1625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24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"/>
          </reference>
          <reference field="5" count="1" selected="0">
            <x v="335"/>
          </reference>
          <reference field="6" count="1">
            <x v="374"/>
          </reference>
        </references>
      </pivotArea>
    </format>
    <format dxfId="1623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22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360"/>
          </reference>
        </references>
      </pivotArea>
    </format>
    <format dxfId="1621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374"/>
          </reference>
        </references>
      </pivotArea>
    </format>
    <format dxfId="1620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5"/>
          </reference>
          <reference field="5" count="1" selected="0">
            <x v="28"/>
          </reference>
          <reference field="6" count="1">
            <x v="80"/>
          </reference>
        </references>
      </pivotArea>
    </format>
    <format dxfId="1619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5"/>
          </reference>
          <reference field="5" count="1" selected="0">
            <x v="364"/>
          </reference>
          <reference field="6" count="1">
            <x v="426"/>
          </reference>
        </references>
      </pivotArea>
    </format>
    <format dxfId="1618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17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380"/>
          </reference>
        </references>
      </pivotArea>
    </format>
    <format dxfId="1616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9"/>
          </reference>
          <reference field="5" count="1" selected="0">
            <x v="418"/>
          </reference>
          <reference field="6" count="1">
            <x v="377"/>
          </reference>
        </references>
      </pivotArea>
    </format>
    <format dxfId="1615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14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0"/>
          </reference>
          <reference field="5" count="1" selected="0">
            <x v="456"/>
          </reference>
          <reference field="6" count="1">
            <x v="364"/>
          </reference>
        </references>
      </pivotArea>
    </format>
    <format dxfId="1613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12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1"/>
          </reference>
          <reference field="5" count="1" selected="0">
            <x v="406"/>
          </reference>
          <reference field="6" count="1">
            <x v="377"/>
          </reference>
        </references>
      </pivotArea>
    </format>
    <format dxfId="1611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2"/>
          </reference>
          <reference field="5" count="1" selected="0">
            <x v="20"/>
          </reference>
          <reference field="6" count="1">
            <x v="426"/>
          </reference>
        </references>
      </pivotArea>
    </format>
    <format dxfId="1610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2"/>
          </reference>
          <reference field="5" count="1" selected="0">
            <x v="430"/>
          </reference>
          <reference field="6" count="1">
            <x v="426"/>
          </reference>
        </references>
      </pivotArea>
    </format>
    <format dxfId="1609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08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3"/>
          </reference>
          <reference field="5" count="1" selected="0">
            <x v="482"/>
          </reference>
          <reference field="6" count="1">
            <x v="386"/>
          </reference>
        </references>
      </pivotArea>
    </format>
    <format dxfId="1607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4"/>
          </reference>
          <reference field="5" count="1" selected="0">
            <x v="96"/>
          </reference>
          <reference field="6" count="1">
            <x v="426"/>
          </reference>
        </references>
      </pivotArea>
    </format>
    <format dxfId="1606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05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6"/>
          </reference>
          <reference field="5" count="1" selected="0">
            <x v="235"/>
          </reference>
          <reference field="6" count="1">
            <x v="117"/>
          </reference>
        </references>
      </pivotArea>
    </format>
    <format dxfId="1604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03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7"/>
          </reference>
          <reference field="5" count="1" selected="0">
            <x v="234"/>
          </reference>
          <reference field="6" count="1">
            <x v="127"/>
          </reference>
        </references>
      </pivotArea>
    </format>
    <format dxfId="1602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601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8"/>
          </reference>
          <reference field="5" count="1" selected="0">
            <x v="319"/>
          </reference>
          <reference field="6" count="1">
            <x v="316"/>
          </reference>
        </references>
      </pivotArea>
    </format>
    <format dxfId="1600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99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19"/>
          </reference>
          <reference field="5" count="1" selected="0">
            <x v="278"/>
          </reference>
          <reference field="6" count="1">
            <x v="309"/>
          </reference>
        </references>
      </pivotArea>
    </format>
    <format dxfId="1598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97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0"/>
          </reference>
          <reference field="5" count="1" selected="0">
            <x v="279"/>
          </reference>
          <reference field="6" count="1">
            <x v="306"/>
          </reference>
        </references>
      </pivotArea>
    </format>
    <format dxfId="1596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95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1"/>
          </reference>
          <reference field="5" count="1" selected="0">
            <x v="306"/>
          </reference>
          <reference field="6" count="1">
            <x v="319"/>
          </reference>
        </references>
      </pivotArea>
    </format>
    <format dxfId="1594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93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108"/>
            <x v="318"/>
          </reference>
        </references>
      </pivotArea>
    </format>
    <format dxfId="1592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63"/>
          </reference>
        </references>
      </pivotArea>
    </format>
    <format dxfId="1591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4"/>
          </reference>
          <reference field="5" count="1" selected="0">
            <x v="359"/>
          </reference>
          <reference field="6" count="1">
            <x v="372"/>
          </reference>
        </references>
      </pivotArea>
    </format>
    <format dxfId="1590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89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6"/>
          </reference>
          <reference field="5" count="1" selected="0">
            <x v="385"/>
          </reference>
          <reference field="6" count="1">
            <x v="382"/>
          </reference>
        </references>
      </pivotArea>
    </format>
    <format dxfId="1588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87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7"/>
          </reference>
          <reference field="5" count="1" selected="0">
            <x v="459"/>
          </reference>
          <reference field="6" count="1">
            <x v="358"/>
          </reference>
        </references>
      </pivotArea>
    </format>
    <format dxfId="1586">
      <pivotArea dataOnly="0" labelOnly="1" outline="0" fieldPosition="0">
        <references count="5">
          <reference field="1" count="1" selected="0">
            <x v="34"/>
          </reference>
          <reference field="2" count="1" selected="0">
            <x v="65"/>
          </reference>
          <reference field="4" count="1" selected="0">
            <x v="28"/>
          </reference>
          <reference field="5" count="1" selected="0">
            <x v="213"/>
          </reference>
          <reference field="6" count="1">
            <x v="426"/>
          </reference>
        </references>
      </pivotArea>
    </format>
    <format dxfId="1585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84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0"/>
          </reference>
          <reference field="5" count="1" selected="0">
            <x v="160"/>
          </reference>
          <reference field="6" count="1">
            <x v="151"/>
          </reference>
        </references>
      </pivotArea>
    </format>
    <format dxfId="1583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82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1"/>
          </reference>
          <reference field="5" count="1" selected="0">
            <x v="131"/>
          </reference>
          <reference field="6" count="1">
            <x v="143"/>
          </reference>
        </references>
      </pivotArea>
    </format>
    <format dxfId="1581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80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"/>
          </reference>
          <reference field="5" count="1" selected="0">
            <x v="134"/>
          </reference>
          <reference field="6" count="1">
            <x v="142"/>
          </reference>
        </references>
      </pivotArea>
    </format>
    <format dxfId="1579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78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4"/>
          </reference>
          <reference field="5" count="1" selected="0">
            <x v="138"/>
          </reference>
          <reference field="6" count="1">
            <x v="142"/>
          </reference>
        </references>
      </pivotArea>
    </format>
    <format dxfId="1577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76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5"/>
          </reference>
          <reference field="5" count="1" selected="0">
            <x v="151"/>
          </reference>
          <reference field="6" count="1">
            <x v="150"/>
          </reference>
        </references>
      </pivotArea>
    </format>
    <format dxfId="1575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74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6"/>
          </reference>
          <reference field="5" count="1" selected="0">
            <x v="121"/>
          </reference>
          <reference field="6" count="1">
            <x v="141"/>
          </reference>
        </references>
      </pivotArea>
    </format>
    <format dxfId="1573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72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7"/>
          </reference>
          <reference field="5" count="1" selected="0">
            <x v="20"/>
          </reference>
          <reference field="6" count="1">
            <x v="153"/>
          </reference>
        </references>
      </pivotArea>
    </format>
    <format dxfId="1571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70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8"/>
          </reference>
          <reference field="5" count="1" selected="0">
            <x v="3"/>
          </reference>
          <reference field="6" count="1">
            <x v="24"/>
          </reference>
        </references>
      </pivotArea>
    </format>
    <format dxfId="1569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9"/>
          </reference>
          <reference field="5" count="1" selected="0">
            <x v="0"/>
          </reference>
          <reference field="6" count="2">
            <x v="14"/>
            <x v="426"/>
          </reference>
        </references>
      </pivotArea>
    </format>
    <format dxfId="1568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257"/>
          </reference>
        </references>
      </pivotArea>
    </format>
    <format dxfId="1567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3"/>
          </reference>
          <reference field="5" count="1" selected="0">
            <x v="411"/>
          </reference>
          <reference field="6" count="1">
            <x v="283"/>
          </reference>
        </references>
      </pivotArea>
    </format>
    <format dxfId="1566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4"/>
          </reference>
          <reference field="5" count="1" selected="0">
            <x v="184"/>
          </reference>
          <reference field="6" count="1">
            <x v="388"/>
          </reference>
        </references>
      </pivotArea>
    </format>
    <format dxfId="1565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64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6"/>
          </reference>
          <reference field="5" count="1" selected="0">
            <x v="143"/>
          </reference>
          <reference field="6" count="1">
            <x v="137"/>
          </reference>
        </references>
      </pivotArea>
    </format>
    <format dxfId="1563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62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7"/>
          </reference>
          <reference field="5" count="1" selected="0">
            <x v="133"/>
          </reference>
          <reference field="6" count="1">
            <x v="139"/>
          </reference>
        </references>
      </pivotArea>
    </format>
    <format dxfId="1561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60">
      <pivotArea dataOnly="0" labelOnly="1" outline="0" fieldPosition="0">
        <references count="5">
          <reference field="1" count="1" selected="0">
            <x v="35"/>
          </reference>
          <reference field="2" count="1" selected="0">
            <x v="25"/>
          </reference>
          <reference field="4" count="1" selected="0">
            <x v="28"/>
          </reference>
          <reference field="5" count="1" selected="0">
            <x v="152"/>
          </reference>
          <reference field="6" count="1">
            <x v="143"/>
          </reference>
        </references>
      </pivotArea>
    </format>
    <format dxfId="1559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58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0"/>
          </reference>
          <reference field="5" count="1" selected="0">
            <x v="423"/>
          </reference>
          <reference field="6" count="1">
            <x v="292"/>
          </reference>
        </references>
      </pivotArea>
    </format>
    <format dxfId="1557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56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"/>
          </reference>
          <reference field="5" count="1" selected="0">
            <x v="420"/>
          </reference>
          <reference field="6" count="1">
            <x v="294"/>
          </reference>
        </references>
      </pivotArea>
    </format>
    <format dxfId="1555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54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3"/>
          </reference>
          <reference field="5" count="1" selected="0">
            <x v="441"/>
          </reference>
          <reference field="6" count="1">
            <x v="295"/>
          </reference>
        </references>
      </pivotArea>
    </format>
    <format dxfId="1553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52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5"/>
          </reference>
          <reference field="5" count="1" selected="0">
            <x v="0"/>
          </reference>
          <reference field="6" count="2">
            <x v="2"/>
            <x v="425"/>
          </reference>
        </references>
      </pivotArea>
    </format>
    <format dxfId="1551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5"/>
          </reference>
          <reference field="5" count="1" selected="0">
            <x v="418"/>
          </reference>
          <reference field="6" count="1">
            <x v="295"/>
          </reference>
        </references>
      </pivotArea>
    </format>
    <format dxfId="1550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49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6"/>
          </reference>
          <reference field="5" count="1" selected="0">
            <x v="417"/>
          </reference>
          <reference field="6" count="1">
            <x v="288"/>
          </reference>
        </references>
      </pivotArea>
    </format>
    <format dxfId="1548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47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7"/>
          </reference>
          <reference field="5" count="1" selected="0">
            <x v="448"/>
          </reference>
          <reference field="6" count="1">
            <x v="294"/>
          </reference>
        </references>
      </pivotArea>
    </format>
    <format dxfId="1546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45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8"/>
          </reference>
          <reference field="5" count="1" selected="0">
            <x v="430"/>
          </reference>
          <reference field="6" count="1">
            <x v="297"/>
          </reference>
        </references>
      </pivotArea>
    </format>
    <format dxfId="1544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43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271"/>
          </reference>
        </references>
      </pivotArea>
    </format>
    <format dxfId="1542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0"/>
          </reference>
          <reference field="5" count="1" selected="0">
            <x v="417"/>
          </reference>
          <reference field="6" count="1">
            <x v="294"/>
          </reference>
        </references>
      </pivotArea>
    </format>
    <format dxfId="1541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40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1"/>
          </reference>
          <reference field="5" count="1" selected="0">
            <x v="417"/>
          </reference>
          <reference field="6" count="1">
            <x v="296"/>
          </reference>
        </references>
      </pivotArea>
    </format>
    <format dxfId="1539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38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2"/>
          </reference>
          <reference field="5" count="1" selected="0">
            <x v="417"/>
          </reference>
          <reference field="6" count="1">
            <x v="289"/>
          </reference>
        </references>
      </pivotArea>
    </format>
    <format dxfId="1537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36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3"/>
          </reference>
          <reference field="5" count="1" selected="0">
            <x v="417"/>
          </reference>
          <reference field="6" count="1">
            <x v="292"/>
          </reference>
        </references>
      </pivotArea>
    </format>
    <format dxfId="1535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34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4"/>
          </reference>
          <reference field="5" count="1" selected="0">
            <x v="424"/>
          </reference>
          <reference field="6" count="1">
            <x v="295"/>
          </reference>
        </references>
      </pivotArea>
    </format>
    <format dxfId="1533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32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5"/>
          </reference>
          <reference field="5" count="1" selected="0">
            <x v="417"/>
          </reference>
          <reference field="6" count="1">
            <x v="294"/>
          </reference>
        </references>
      </pivotArea>
    </format>
    <format dxfId="1531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30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29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4"/>
          </reference>
        </references>
      </pivotArea>
    </format>
    <format dxfId="1528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291"/>
          </reference>
        </references>
      </pivotArea>
    </format>
    <format dxfId="1527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6"/>
          </reference>
          <reference field="5" count="1" selected="0">
            <x v="418"/>
          </reference>
          <reference field="6" count="1">
            <x v="292"/>
          </reference>
        </references>
      </pivotArea>
    </format>
    <format dxfId="1526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25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7"/>
          </reference>
          <reference field="5" count="1" selected="0">
            <x v="419"/>
          </reference>
          <reference field="6" count="1">
            <x v="292"/>
          </reference>
        </references>
      </pivotArea>
    </format>
    <format dxfId="1524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23">
      <pivotArea dataOnly="0" labelOnly="1" outline="0" fieldPosition="0">
        <references count="5">
          <reference field="1" count="1" selected="0">
            <x v="36"/>
          </reference>
          <reference field="2" count="1" selected="0">
            <x v="16"/>
          </reference>
          <reference field="4" count="1" selected="0">
            <x v="28"/>
          </reference>
          <reference field="5" count="1" selected="0">
            <x v="418"/>
          </reference>
          <reference field="6" count="1">
            <x v="293"/>
          </reference>
        </references>
      </pivotArea>
    </format>
    <format dxfId="1522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5"/>
          </reference>
          <reference field="5" count="1" selected="0">
            <x v="91"/>
          </reference>
          <reference field="6" count="1">
            <x v="307"/>
          </reference>
        </references>
      </pivotArea>
    </format>
    <format dxfId="1521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20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6"/>
          </reference>
          <reference field="5" count="1" selected="0">
            <x v="122"/>
          </reference>
          <reference field="6" count="1">
            <x v="133"/>
          </reference>
        </references>
      </pivotArea>
    </format>
    <format dxfId="1519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18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7"/>
          </reference>
          <reference field="5" count="1" selected="0">
            <x v="133"/>
          </reference>
          <reference field="6" count="1">
            <x v="156"/>
          </reference>
        </references>
      </pivotArea>
    </format>
    <format dxfId="1517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16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8"/>
          </reference>
          <reference field="5" count="1" selected="0">
            <x v="3"/>
          </reference>
          <reference field="6" count="1">
            <x v="147"/>
          </reference>
        </references>
      </pivotArea>
    </format>
    <format dxfId="1515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9"/>
          </reference>
          <reference field="5" count="1" selected="0">
            <x v="0"/>
          </reference>
          <reference field="6" count="2">
            <x v="135"/>
            <x v="426"/>
          </reference>
        </references>
      </pivotArea>
    </format>
    <format dxfId="1514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2"/>
          </reference>
        </references>
      </pivotArea>
    </format>
    <format dxfId="1513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0"/>
          </reference>
          <reference field="5" count="1" selected="0">
            <x v="4"/>
          </reference>
          <reference field="6" count="1">
            <x v="147"/>
          </reference>
        </references>
      </pivotArea>
    </format>
    <format dxfId="1512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11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1"/>
          </reference>
          <reference field="5" count="1" selected="0">
            <x v="9"/>
          </reference>
          <reference field="6" count="1">
            <x v="140"/>
          </reference>
        </references>
      </pivotArea>
    </format>
    <format dxfId="1510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2"/>
          </reference>
          <reference field="5" count="1" selected="0">
            <x v="145"/>
          </reference>
          <reference field="6" count="1">
            <x v="426"/>
          </reference>
        </references>
      </pivotArea>
    </format>
    <format dxfId="1509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08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3"/>
          </reference>
          <reference field="5" count="1" selected="0">
            <x v="147"/>
          </reference>
          <reference field="6" count="1">
            <x v="140"/>
          </reference>
        </references>
      </pivotArea>
    </format>
    <format dxfId="1507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06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4"/>
          </reference>
          <reference field="5" count="1" selected="0">
            <x v="136"/>
          </reference>
          <reference field="6" count="1">
            <x v="151"/>
          </reference>
        </references>
      </pivotArea>
    </format>
    <format dxfId="1505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04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5"/>
          </reference>
          <reference field="5" count="1" selected="0">
            <x v="137"/>
          </reference>
          <reference field="6" count="1">
            <x v="142"/>
          </reference>
        </references>
      </pivotArea>
    </format>
    <format dxfId="1503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02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6"/>
          </reference>
          <reference field="5" count="1" selected="0">
            <x v="145"/>
          </reference>
          <reference field="6" count="1">
            <x v="141"/>
          </reference>
        </references>
      </pivotArea>
    </format>
    <format dxfId="1501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500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7"/>
          </reference>
          <reference field="5" count="1" selected="0">
            <x v="10"/>
          </reference>
          <reference field="6" count="1">
            <x v="147"/>
          </reference>
        </references>
      </pivotArea>
    </format>
    <format dxfId="1499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8"/>
          </reference>
          <reference field="5" count="1" selected="0">
            <x v="0"/>
          </reference>
          <reference field="6" count="2">
            <x v="17"/>
            <x v="426"/>
          </reference>
        </references>
      </pivotArea>
    </format>
    <format dxfId="1498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8"/>
          </reference>
          <reference field="5" count="1" selected="0">
            <x v="425"/>
          </reference>
          <reference field="6" count="1">
            <x v="289"/>
          </reference>
        </references>
      </pivotArea>
    </format>
    <format dxfId="1497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96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0"/>
          </reference>
          <reference field="5" count="1" selected="0">
            <x v="0"/>
          </reference>
          <reference field="6" count="2">
            <x v="139"/>
            <x v="289"/>
          </reference>
        </references>
      </pivotArea>
    </format>
    <format dxfId="1495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0"/>
          </reference>
          <reference field="5" count="1" selected="0">
            <x v="452"/>
          </reference>
          <reference field="6" count="1">
            <x v="342"/>
          </reference>
        </references>
      </pivotArea>
    </format>
    <format dxfId="1494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93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1"/>
          </reference>
          <reference field="5" count="1" selected="0">
            <x v="453"/>
          </reference>
          <reference field="6" count="1">
            <x v="309"/>
          </reference>
        </references>
      </pivotArea>
    </format>
    <format dxfId="1492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91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2"/>
          </reference>
          <reference field="5" count="1" selected="0">
            <x v="504"/>
          </reference>
          <reference field="6" count="1">
            <x v="299"/>
          </reference>
        </references>
      </pivotArea>
    </format>
    <format dxfId="1490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89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3"/>
          </reference>
          <reference field="5" count="1" selected="0">
            <x v="447"/>
          </reference>
          <reference field="6" count="1">
            <x v="335"/>
          </reference>
        </references>
      </pivotArea>
    </format>
    <format dxfId="1488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282"/>
          </reference>
        </references>
      </pivotArea>
    </format>
    <format dxfId="1487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4"/>
          </reference>
          <reference field="5" count="1" selected="0">
            <x v="434"/>
          </reference>
          <reference field="6" count="1">
            <x v="296"/>
          </reference>
        </references>
      </pivotArea>
    </format>
    <format dxfId="1486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85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84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6"/>
          </reference>
          <reference field="5" count="1" selected="0">
            <x v="430"/>
          </reference>
          <reference field="6" count="1">
            <x v="305"/>
          </reference>
        </references>
      </pivotArea>
    </format>
    <format dxfId="1483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82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7"/>
          </reference>
          <reference field="5" count="1" selected="0">
            <x v="215"/>
          </reference>
          <reference field="6" count="1">
            <x v="362"/>
          </reference>
        </references>
      </pivotArea>
    </format>
    <format dxfId="1481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7"/>
          </reference>
          <reference field="5" count="1" selected="0">
            <x v="414"/>
          </reference>
          <reference field="6" count="1">
            <x v="426"/>
          </reference>
        </references>
      </pivotArea>
    </format>
    <format dxfId="1480">
      <pivotArea dataOnly="0" labelOnly="1" outline="0" fieldPosition="0">
        <references count="5">
          <reference field="1" count="1" selected="0">
            <x v="37"/>
          </reference>
          <reference field="2" count="1" selected="0">
            <x v="41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7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"/>
          </reference>
          <reference field="5" count="1" selected="0">
            <x v="227"/>
          </reference>
          <reference field="6" count="1">
            <x v="426"/>
          </reference>
        </references>
      </pivotArea>
    </format>
    <format dxfId="1478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77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"/>
          </reference>
          <reference field="5" count="1" selected="0">
            <x v="289"/>
          </reference>
          <reference field="6" count="1">
            <x v="157"/>
          </reference>
        </references>
      </pivotArea>
    </format>
    <format dxfId="1476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75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3"/>
          </reference>
          <reference field="5" count="1" selected="0">
            <x v="234"/>
          </reference>
          <reference field="6" count="1">
            <x v="178"/>
          </reference>
        </references>
      </pivotArea>
    </format>
    <format dxfId="1474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7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5"/>
          </reference>
          <reference field="5" count="1" selected="0">
            <x v="273"/>
          </reference>
          <reference field="6" count="1">
            <x v="148"/>
          </reference>
        </references>
      </pivotArea>
    </format>
    <format dxfId="147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71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6"/>
          </reference>
          <reference field="5" count="1" selected="0">
            <x v="208"/>
          </reference>
          <reference field="6" count="1">
            <x v="156"/>
          </reference>
        </references>
      </pivotArea>
    </format>
    <format dxfId="1470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6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7"/>
          </reference>
          <reference field="5" count="1" selected="0">
            <x v="249"/>
          </reference>
          <reference field="6" count="1">
            <x v="148"/>
          </reference>
        </references>
      </pivotArea>
    </format>
    <format dxfId="1468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67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8"/>
          </reference>
          <reference field="5" count="1" selected="0">
            <x v="266"/>
          </reference>
          <reference field="6" count="1">
            <x v="135"/>
          </reference>
        </references>
      </pivotArea>
    </format>
    <format dxfId="1466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65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9"/>
          </reference>
          <reference field="5" count="1" selected="0">
            <x v="268"/>
          </reference>
          <reference field="6" count="1">
            <x v="187"/>
          </reference>
        </references>
      </pivotArea>
    </format>
    <format dxfId="1464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6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0"/>
          </reference>
          <reference field="5" count="1" selected="0">
            <x v="239"/>
          </reference>
          <reference field="6" count="1">
            <x v="176"/>
          </reference>
        </references>
      </pivotArea>
    </format>
    <format dxfId="146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61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1"/>
          </reference>
          <reference field="5" count="1" selected="0">
            <x v="276"/>
          </reference>
          <reference field="6" count="1">
            <x v="162"/>
          </reference>
        </references>
      </pivotArea>
    </format>
    <format dxfId="1460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5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2"/>
          </reference>
          <reference field="5" count="1" selected="0">
            <x v="260"/>
          </reference>
          <reference field="6" count="1">
            <x v="157"/>
          </reference>
        </references>
      </pivotArea>
    </format>
    <format dxfId="1458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57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3"/>
          </reference>
          <reference field="5" count="1" selected="0">
            <x v="249"/>
          </reference>
          <reference field="6" count="1">
            <x v="163"/>
          </reference>
        </references>
      </pivotArea>
    </format>
    <format dxfId="1456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4"/>
          </reference>
          <reference field="5" count="1" selected="0">
            <x v="0"/>
          </reference>
          <reference field="6" count="2">
            <x v="190"/>
            <x v="426"/>
          </reference>
        </references>
      </pivotArea>
    </format>
    <format dxfId="1455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4"/>
          </reference>
          <reference field="5" count="1" selected="0">
            <x v="207"/>
          </reference>
          <reference field="6" count="1">
            <x v="342"/>
          </reference>
        </references>
      </pivotArea>
    </format>
    <format dxfId="1454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5"/>
          </reference>
          <reference field="5" count="1" selected="0">
            <x v="240"/>
          </reference>
          <reference field="6" count="1">
            <x v="426"/>
          </reference>
        </references>
      </pivotArea>
    </format>
    <format dxfId="145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5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6"/>
          </reference>
          <reference field="5" count="1" selected="0">
            <x v="255"/>
          </reference>
          <reference field="6" count="1">
            <x v="165"/>
          </reference>
        </references>
      </pivotArea>
    </format>
    <format dxfId="1451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50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7"/>
          </reference>
          <reference field="5" count="1" selected="0">
            <x v="290"/>
          </reference>
          <reference field="6" count="1">
            <x v="127"/>
          </reference>
        </references>
      </pivotArea>
    </format>
    <format dxfId="144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48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8"/>
          </reference>
          <reference field="5" count="1" selected="0">
            <x v="242"/>
          </reference>
          <reference field="6" count="1">
            <x v="172"/>
          </reference>
        </references>
      </pivotArea>
    </format>
    <format dxfId="1447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46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0"/>
          </reference>
          <reference field="5" count="1" selected="0">
            <x v="237"/>
          </reference>
          <reference field="6" count="1">
            <x v="148"/>
          </reference>
        </references>
      </pivotArea>
    </format>
    <format dxfId="1445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44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1"/>
          </reference>
          <reference field="5" count="1" selected="0">
            <x v="252"/>
          </reference>
          <reference field="6" count="1">
            <x v="186"/>
          </reference>
        </references>
      </pivotArea>
    </format>
    <format dxfId="144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4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2"/>
          </reference>
          <reference field="5" count="1" selected="0">
            <x v="112"/>
          </reference>
          <reference field="6" count="1">
            <x v="185"/>
          </reference>
        </references>
      </pivotArea>
    </format>
    <format dxfId="1441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40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3"/>
          </reference>
          <reference field="5" count="1" selected="0">
            <x v="251"/>
          </reference>
          <reference field="6" count="1">
            <x v="125"/>
          </reference>
        </references>
      </pivotArea>
    </format>
    <format dxfId="1439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4"/>
          </reference>
          <reference field="5" count="1" selected="0">
            <x v="226"/>
          </reference>
          <reference field="6" count="1">
            <x v="317"/>
          </reference>
        </references>
      </pivotArea>
    </format>
    <format dxfId="1438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37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36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6"/>
          </reference>
          <reference field="5" count="1" selected="0">
            <x v="260"/>
          </reference>
          <reference field="6" count="1">
            <x v="135"/>
          </reference>
        </references>
      </pivotArea>
    </format>
    <format dxfId="1435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34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7"/>
          </reference>
          <reference field="5" count="1" selected="0">
            <x v="245"/>
          </reference>
          <reference field="6" count="1">
            <x v="157"/>
          </reference>
        </references>
      </pivotArea>
    </format>
    <format dxfId="1433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8"/>
          </reference>
          <reference field="5" count="1" selected="0">
            <x v="0"/>
          </reference>
          <reference field="6" count="2">
            <x v="162"/>
            <x v="426"/>
          </reference>
        </references>
      </pivotArea>
    </format>
    <format dxfId="1432">
      <pivotArea dataOnly="0" labelOnly="1" outline="0" fieldPosition="0">
        <references count="5">
          <reference field="1" count="1" selected="0">
            <x v="38"/>
          </reference>
          <reference field="2" count="1" selected="0">
            <x v="36"/>
          </reference>
          <reference field="4" count="1" selected="0">
            <x v="28"/>
          </reference>
          <reference field="5" count="1" selected="0">
            <x v="239"/>
          </reference>
          <reference field="6" count="1">
            <x v="344"/>
          </reference>
        </references>
      </pivotArea>
    </format>
    <format dxfId="1431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30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5"/>
          </reference>
          <reference field="5" count="1" selected="0">
            <x v="328"/>
          </reference>
          <reference field="6" count="1">
            <x v="184"/>
          </reference>
        </references>
      </pivotArea>
    </format>
    <format dxfId="1429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28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6"/>
          </reference>
          <reference field="5" count="1" selected="0">
            <x v="296"/>
          </reference>
          <reference field="6" count="1">
            <x v="223"/>
          </reference>
        </references>
      </pivotArea>
    </format>
    <format dxfId="1427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26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7"/>
          </reference>
          <reference field="5" count="1" selected="0">
            <x v="284"/>
          </reference>
          <reference field="6" count="1">
            <x v="214"/>
          </reference>
        </references>
      </pivotArea>
    </format>
    <format dxfId="1425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24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8"/>
          </reference>
          <reference field="5" count="1" selected="0">
            <x v="291"/>
          </reference>
          <reference field="6" count="1">
            <x v="206"/>
          </reference>
        </references>
      </pivotArea>
    </format>
    <format dxfId="1423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22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9"/>
          </reference>
          <reference field="5" count="1" selected="0">
            <x v="339"/>
          </reference>
          <reference field="6" count="1">
            <x v="261"/>
          </reference>
        </references>
      </pivotArea>
    </format>
    <format dxfId="1421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20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0"/>
          </reference>
          <reference field="5" count="1" selected="0">
            <x v="215"/>
          </reference>
          <reference field="6" count="1">
            <x v="238"/>
          </reference>
        </references>
      </pivotArea>
    </format>
    <format dxfId="1419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18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1"/>
          </reference>
          <reference field="5" count="1" selected="0">
            <x v="283"/>
          </reference>
          <reference field="6" count="1">
            <x v="260"/>
          </reference>
        </references>
      </pivotArea>
    </format>
    <format dxfId="1417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16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2"/>
          </reference>
          <reference field="5" count="1" selected="0">
            <x v="297"/>
          </reference>
          <reference field="6" count="1">
            <x v="224"/>
          </reference>
        </references>
      </pivotArea>
    </format>
    <format dxfId="1415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14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3"/>
          </reference>
          <reference field="5" count="1" selected="0">
            <x v="294"/>
          </reference>
          <reference field="6" count="1">
            <x v="243"/>
          </reference>
        </references>
      </pivotArea>
    </format>
    <format dxfId="1413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12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4"/>
          </reference>
          <reference field="5" count="1" selected="0">
            <x v="299"/>
          </reference>
          <reference field="6" count="1">
            <x v="268"/>
          </reference>
        </references>
      </pivotArea>
    </format>
    <format dxfId="1411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10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5"/>
          </reference>
          <reference field="5" count="1" selected="0">
            <x v="289"/>
          </reference>
          <reference field="6" count="1">
            <x v="275"/>
          </reference>
        </references>
      </pivotArea>
    </format>
    <format dxfId="1409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08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6"/>
          </reference>
          <reference field="5" count="1" selected="0">
            <x v="299"/>
          </reference>
          <reference field="6" count="1">
            <x v="272"/>
          </reference>
        </references>
      </pivotArea>
    </format>
    <format dxfId="1407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06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7"/>
          </reference>
          <reference field="5" count="1" selected="0">
            <x v="305"/>
          </reference>
          <reference field="6" count="1">
            <x v="281"/>
          </reference>
        </references>
      </pivotArea>
    </format>
    <format dxfId="1405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04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8"/>
          </reference>
          <reference field="5" count="1" selected="0">
            <x v="304"/>
          </reference>
          <reference field="6" count="1">
            <x v="277"/>
          </reference>
        </references>
      </pivotArea>
    </format>
    <format dxfId="1403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02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19"/>
          </reference>
          <reference field="5" count="1" selected="0">
            <x v="310"/>
          </reference>
          <reference field="6" count="1">
            <x v="296"/>
          </reference>
        </references>
      </pivotArea>
    </format>
    <format dxfId="1401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400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0"/>
          </reference>
          <reference field="5" count="1" selected="0">
            <x v="296"/>
          </reference>
          <reference field="6" count="1">
            <x v="292"/>
          </reference>
        </references>
      </pivotArea>
    </format>
    <format dxfId="1399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98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1"/>
          </reference>
          <reference field="5" count="1" selected="0">
            <x v="298"/>
          </reference>
          <reference field="6" count="1">
            <x v="278"/>
          </reference>
        </references>
      </pivotArea>
    </format>
    <format dxfId="1397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96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2"/>
          </reference>
          <reference field="5" count="1" selected="0">
            <x v="94"/>
          </reference>
          <reference field="6" count="1">
            <x v="268"/>
          </reference>
        </references>
      </pivotArea>
    </format>
    <format dxfId="1395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94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3"/>
          </reference>
          <reference field="5" count="1" selected="0">
            <x v="329"/>
          </reference>
          <reference field="6" count="1">
            <x v="316"/>
          </reference>
        </references>
      </pivotArea>
    </format>
    <format dxfId="1393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58"/>
          </reference>
        </references>
      </pivotArea>
    </format>
    <format dxfId="1392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4"/>
          </reference>
          <reference field="5" count="1" selected="0">
            <x v="311"/>
          </reference>
          <reference field="6" count="1">
            <x v="212"/>
          </reference>
        </references>
      </pivotArea>
    </format>
    <format dxfId="1391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90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89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6"/>
          </reference>
          <reference field="5" count="1" selected="0">
            <x v="301"/>
          </reference>
          <reference field="6" count="1">
            <x v="216"/>
          </reference>
        </references>
      </pivotArea>
    </format>
    <format dxfId="1388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87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7"/>
          </reference>
          <reference field="5" count="1" selected="0">
            <x v="303"/>
          </reference>
          <reference field="6" count="1">
            <x v="215"/>
          </reference>
        </references>
      </pivotArea>
    </format>
    <format dxfId="1386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85">
      <pivotArea dataOnly="0" labelOnly="1" outline="0" fieldPosition="0">
        <references count="5">
          <reference field="1" count="1" selected="0">
            <x v="39"/>
          </reference>
          <reference field="2" count="1" selected="0">
            <x v="14"/>
          </reference>
          <reference field="4" count="1" selected="0">
            <x v="28"/>
          </reference>
          <reference field="5" count="1" selected="0">
            <x v="299"/>
          </reference>
          <reference field="6" count="1">
            <x v="217"/>
          </reference>
        </references>
      </pivotArea>
    </format>
    <format dxfId="1384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83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0"/>
          </reference>
          <reference field="5" count="1" selected="0">
            <x v="74"/>
          </reference>
          <reference field="6" count="1">
            <x v="55"/>
          </reference>
        </references>
      </pivotArea>
    </format>
    <format dxfId="1382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81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"/>
          </reference>
          <reference field="5" count="1" selected="0">
            <x v="107"/>
          </reference>
          <reference field="6" count="1">
            <x v="73"/>
          </reference>
        </references>
      </pivotArea>
    </format>
    <format dxfId="1380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79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"/>
          </reference>
          <reference field="5" count="1" selected="0">
            <x v="59"/>
          </reference>
          <reference field="6" count="1">
            <x v="53"/>
          </reference>
        </references>
      </pivotArea>
    </format>
    <format dxfId="1378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"/>
          </reference>
          <reference field="5" count="1" selected="0">
            <x v="496"/>
          </reference>
          <reference field="6" count="1">
            <x v="426"/>
          </reference>
        </references>
      </pivotArea>
    </format>
    <format dxfId="1377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4"/>
          </reference>
          <reference field="5" count="1" selected="0">
            <x v="117"/>
          </reference>
          <reference field="6" count="1">
            <x v="426"/>
          </reference>
        </references>
      </pivotArea>
    </format>
    <format dxfId="1376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75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5"/>
          </reference>
          <reference field="5" count="1" selected="0">
            <x v="166"/>
          </reference>
          <reference field="6" count="1">
            <x v="46"/>
          </reference>
        </references>
      </pivotArea>
    </format>
    <format dxfId="1374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73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6"/>
          </reference>
          <reference field="5" count="1" selected="0">
            <x v="112"/>
          </reference>
          <reference field="6" count="1">
            <x v="94"/>
          </reference>
        </references>
      </pivotArea>
    </format>
    <format dxfId="1372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71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7"/>
          </reference>
          <reference field="5" count="1" selected="0">
            <x v="113"/>
          </reference>
          <reference field="6" count="1">
            <x v="101"/>
          </reference>
        </references>
      </pivotArea>
    </format>
    <format dxfId="1370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69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8"/>
          </reference>
          <reference field="5" count="1" selected="0">
            <x v="85"/>
          </reference>
          <reference field="6" count="1">
            <x v="63"/>
          </reference>
        </references>
      </pivotArea>
    </format>
    <format dxfId="1368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67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9"/>
          </reference>
          <reference field="5" count="1" selected="0">
            <x v="178"/>
          </reference>
          <reference field="6" count="1">
            <x v="69"/>
          </reference>
        </references>
      </pivotArea>
    </format>
    <format dxfId="1366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65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1"/>
          </reference>
          <reference field="5" count="1" selected="0">
            <x v="115"/>
          </reference>
          <reference field="6" count="1">
            <x v="31"/>
          </reference>
        </references>
      </pivotArea>
    </format>
    <format dxfId="1364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63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2"/>
          </reference>
          <reference field="5" count="1" selected="0">
            <x v="56"/>
          </reference>
          <reference field="6" count="1">
            <x v="51"/>
          </reference>
        </references>
      </pivotArea>
    </format>
    <format dxfId="1362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61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3"/>
          </reference>
          <reference field="5" count="1" selected="0">
            <x v="64"/>
          </reference>
          <reference field="6" count="1">
            <x v="66"/>
          </reference>
        </references>
      </pivotArea>
    </format>
    <format dxfId="1360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59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4"/>
          </reference>
          <reference field="5" count="1" selected="0">
            <x v="102"/>
          </reference>
          <reference field="6" count="1">
            <x v="64"/>
          </reference>
        </references>
      </pivotArea>
    </format>
    <format dxfId="1358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57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5"/>
          </reference>
          <reference field="5" count="1" selected="0">
            <x v="89"/>
          </reference>
          <reference field="6" count="1">
            <x v="97"/>
          </reference>
        </references>
      </pivotArea>
    </format>
    <format dxfId="1356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55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98"/>
          </reference>
        </references>
      </pivotArea>
    </format>
    <format dxfId="1354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18"/>
          </reference>
          <reference field="5" count="1" selected="0">
            <x v="116"/>
          </reference>
          <reference field="6" count="1">
            <x v="74"/>
          </reference>
        </references>
      </pivotArea>
    </format>
    <format dxfId="1353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6"/>
          </reference>
          <reference field="5" count="1" selected="0">
            <x v="94"/>
          </reference>
          <reference field="6" count="1">
            <x v="315"/>
          </reference>
        </references>
      </pivotArea>
    </format>
    <format dxfId="1352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51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7"/>
          </reference>
          <reference field="5" count="1" selected="0">
            <x v="58"/>
          </reference>
          <reference field="6" count="1">
            <x v="92"/>
          </reference>
        </references>
      </pivotArea>
    </format>
    <format dxfId="1350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49">
      <pivotArea dataOnly="0" labelOnly="1" outline="0" fieldPosition="0">
        <references count="5">
          <reference field="1" count="1" selected="0">
            <x v="40"/>
          </reference>
          <reference field="2" count="1" selected="0">
            <x v="69"/>
          </reference>
          <reference field="4" count="1" selected="0">
            <x v="28"/>
          </reference>
          <reference field="5" count="1" selected="0">
            <x v="57"/>
          </reference>
          <reference field="6" count="1">
            <x v="115"/>
          </reference>
        </references>
      </pivotArea>
    </format>
    <format dxfId="1348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47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0"/>
          </reference>
          <reference field="5" count="1" selected="0">
            <x v="138"/>
          </reference>
          <reference field="6" count="1">
            <x v="151"/>
          </reference>
        </references>
      </pivotArea>
    </format>
    <format dxfId="1346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45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"/>
          </reference>
          <reference field="5" count="1" selected="0">
            <x v="131"/>
          </reference>
          <reference field="6" count="1">
            <x v="161"/>
          </reference>
        </references>
      </pivotArea>
    </format>
    <format dxfId="1344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43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"/>
          </reference>
          <reference field="5" count="1" selected="0">
            <x v="134"/>
          </reference>
          <reference field="6" count="1">
            <x v="178"/>
          </reference>
        </references>
      </pivotArea>
    </format>
    <format dxfId="1342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41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3"/>
          </reference>
          <reference field="5" count="1" selected="0">
            <x v="136"/>
          </reference>
          <reference field="6" count="1">
            <x v="142"/>
          </reference>
        </references>
      </pivotArea>
    </format>
    <format dxfId="1340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39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4"/>
          </reference>
          <reference field="5" count="1" selected="0">
            <x v="138"/>
          </reference>
          <reference field="6" count="1">
            <x v="144"/>
          </reference>
        </references>
      </pivotArea>
    </format>
    <format dxfId="1338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37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5"/>
          </reference>
          <reference field="5" count="1" selected="0">
            <x v="132"/>
          </reference>
          <reference field="6" count="1">
            <x v="144"/>
          </reference>
        </references>
      </pivotArea>
    </format>
    <format dxfId="1336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35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6"/>
          </reference>
          <reference field="5" count="1" selected="0">
            <x v="121"/>
          </reference>
          <reference field="6" count="1">
            <x v="142"/>
          </reference>
        </references>
      </pivotArea>
    </format>
    <format dxfId="1334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33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7"/>
          </reference>
          <reference field="5" count="1" selected="0">
            <x v="88"/>
          </reference>
          <reference field="6" count="1">
            <x v="154"/>
          </reference>
        </references>
      </pivotArea>
    </format>
    <format dxfId="1332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31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8"/>
          </reference>
          <reference field="5" count="1" selected="0">
            <x v="129"/>
          </reference>
          <reference field="6" count="1">
            <x v="143"/>
          </reference>
        </references>
      </pivotArea>
    </format>
    <format dxfId="1330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29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9"/>
          </reference>
          <reference field="5" count="1" selected="0">
            <x v="132"/>
          </reference>
          <reference field="6" count="1">
            <x v="143"/>
          </reference>
        </references>
      </pivotArea>
    </format>
    <format dxfId="1328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27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0"/>
          </reference>
          <reference field="5" count="1" selected="0">
            <x v="135"/>
          </reference>
          <reference field="6" count="1">
            <x v="143"/>
          </reference>
        </references>
      </pivotArea>
    </format>
    <format dxfId="1326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25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1"/>
          </reference>
          <reference field="5" count="1" selected="0">
            <x v="140"/>
          </reference>
          <reference field="6" count="1">
            <x v="142"/>
          </reference>
        </references>
      </pivotArea>
    </format>
    <format dxfId="1324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23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2"/>
          </reference>
          <reference field="5" count="1" selected="0">
            <x v="132"/>
          </reference>
          <reference field="6" count="1">
            <x v="143"/>
          </reference>
        </references>
      </pivotArea>
    </format>
    <format dxfId="1322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21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3"/>
          </reference>
          <reference field="5" count="1" selected="0">
            <x v="117"/>
          </reference>
          <reference field="6" count="1">
            <x v="142"/>
          </reference>
        </references>
      </pivotArea>
    </format>
    <format dxfId="1320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19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4"/>
          </reference>
          <reference field="5" count="1" selected="0">
            <x v="141"/>
          </reference>
          <reference field="6" count="1">
            <x v="145"/>
          </reference>
        </references>
      </pivotArea>
    </format>
    <format dxfId="1318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17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5"/>
          </reference>
          <reference field="5" count="1" selected="0">
            <x v="131"/>
          </reference>
          <reference field="6" count="1">
            <x v="142"/>
          </reference>
        </references>
      </pivotArea>
    </format>
    <format dxfId="1316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15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6"/>
          </reference>
          <reference field="5" count="1" selected="0">
            <x v="144"/>
          </reference>
          <reference field="6" count="1">
            <x v="142"/>
          </reference>
        </references>
      </pivotArea>
    </format>
    <format dxfId="1314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13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7"/>
          </reference>
          <reference field="5" count="1" selected="0">
            <x v="148"/>
          </reference>
          <reference field="6" count="1">
            <x v="145"/>
          </reference>
        </references>
      </pivotArea>
    </format>
    <format dxfId="1312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11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8"/>
          </reference>
          <reference field="5" count="1" selected="0">
            <x v="135"/>
          </reference>
          <reference field="6" count="1">
            <x v="145"/>
          </reference>
        </references>
      </pivotArea>
    </format>
    <format dxfId="1310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09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19"/>
          </reference>
          <reference field="5" count="1" selected="0">
            <x v="230"/>
          </reference>
          <reference field="6" count="1">
            <x v="146"/>
          </reference>
        </references>
      </pivotArea>
    </format>
    <format dxfId="1308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07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0"/>
          </reference>
          <reference field="5" count="1" selected="0">
            <x v="134"/>
          </reference>
          <reference field="6" count="1">
            <x v="142"/>
          </reference>
        </references>
      </pivotArea>
    </format>
    <format dxfId="1306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05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1"/>
          </reference>
          <reference field="5" count="1" selected="0">
            <x v="123"/>
          </reference>
          <reference field="6" count="1">
            <x v="143"/>
          </reference>
        </references>
      </pivotArea>
    </format>
    <format dxfId="1304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303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2"/>
          </reference>
          <reference field="5" count="1" selected="0">
            <x v="84"/>
          </reference>
          <reference field="6" count="1">
            <x v="147"/>
          </reference>
        </references>
      </pivotArea>
    </format>
    <format dxfId="1302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3"/>
          </reference>
          <reference field="5" count="1" selected="0">
            <x v="0"/>
          </reference>
          <reference field="6" count="3">
            <x v="118"/>
            <x v="233"/>
            <x v="426"/>
          </reference>
        </references>
      </pivotArea>
    </format>
    <format dxfId="1301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4"/>
          </reference>
          <reference field="5" count="1" selected="0">
            <x v="128"/>
          </reference>
          <reference field="6" count="1">
            <x v="426"/>
          </reference>
        </references>
      </pivotArea>
    </format>
    <format dxfId="1300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99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6"/>
          </reference>
          <reference field="5" count="1" selected="0">
            <x v="134"/>
          </reference>
          <reference field="6" count="1">
            <x v="143"/>
          </reference>
        </references>
      </pivotArea>
    </format>
    <format dxfId="1298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97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7"/>
          </reference>
          <reference field="5" count="1" selected="0">
            <x v="136"/>
          </reference>
          <reference field="6" count="1">
            <x v="150"/>
          </reference>
        </references>
      </pivotArea>
    </format>
    <format dxfId="1296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95">
      <pivotArea dataOnly="0" labelOnly="1" outline="0" fieldPosition="0">
        <references count="5">
          <reference field="1" count="1" selected="0">
            <x v="41"/>
          </reference>
          <reference field="2" count="1" selected="0">
            <x v="60"/>
          </reference>
          <reference field="4" count="1" selected="0">
            <x v="28"/>
          </reference>
          <reference field="5" count="1" selected="0">
            <x v="143"/>
          </reference>
          <reference field="6" count="1">
            <x v="144"/>
          </reference>
        </references>
      </pivotArea>
    </format>
    <format dxfId="1294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93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3"/>
          </reference>
          <reference field="5" count="1" selected="0">
            <x v="345"/>
          </reference>
          <reference field="6" count="1">
            <x v="194"/>
          </reference>
        </references>
      </pivotArea>
    </format>
    <format dxfId="1292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91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9"/>
          </reference>
          <reference field="5" count="1" selected="0">
            <x v="333"/>
          </reference>
          <reference field="6" count="1">
            <x v="151"/>
          </reference>
        </references>
      </pivotArea>
    </format>
    <format dxfId="1290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89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4"/>
          </reference>
          <reference field="5" count="1" selected="0">
            <x v="322"/>
          </reference>
          <reference field="6" count="1">
            <x v="155"/>
          </reference>
        </references>
      </pivotArea>
    </format>
    <format dxfId="1288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7"/>
          </reference>
          <reference field="5" count="1" selected="0">
            <x v="314"/>
          </reference>
          <reference field="6" count="1">
            <x v="426"/>
          </reference>
        </references>
      </pivotArea>
    </format>
    <format dxfId="1287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8"/>
          </reference>
          <reference field="5" count="1" selected="0">
            <x v="344"/>
          </reference>
          <reference field="6" count="1">
            <x v="426"/>
          </reference>
        </references>
      </pivotArea>
    </format>
    <format dxfId="1286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85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1"/>
          </reference>
          <reference field="5" count="1" selected="0">
            <x v="86"/>
          </reference>
          <reference field="6" count="1">
            <x v="146"/>
          </reference>
        </references>
      </pivotArea>
    </format>
    <format dxfId="1284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83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2"/>
          </reference>
          <reference field="5" count="1" selected="0">
            <x v="390"/>
          </reference>
          <reference field="6" count="1">
            <x v="159"/>
          </reference>
        </references>
      </pivotArea>
    </format>
    <format dxfId="1282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3"/>
          </reference>
          <reference field="5" count="1" selected="0">
            <x v="340"/>
          </reference>
          <reference field="6" count="1">
            <x v="426"/>
          </reference>
        </references>
      </pivotArea>
    </format>
    <format dxfId="1281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80">
      <pivotArea dataOnly="0" labelOnly="1" outline="0" fieldPosition="0">
        <references count="5">
          <reference field="1" count="1" selected="0">
            <x v="42"/>
          </reference>
          <reference field="2" count="1" selected="0">
            <x v="24"/>
          </reference>
          <reference field="4" count="1" selected="0">
            <x v="28"/>
          </reference>
          <reference field="5" count="1" selected="0">
            <x v="367"/>
          </reference>
          <reference field="6" count="1">
            <x v="321"/>
          </reference>
        </references>
      </pivotArea>
    </format>
    <format dxfId="1279">
      <pivotArea dataOnly="0" labelOnly="1" outline="0" fieldPosition="0">
        <references count="5">
          <reference field="1" count="1" selected="0">
            <x v="43"/>
          </reference>
          <reference field="2" count="1" selected="0">
            <x v="0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51"/>
          </reference>
        </references>
      </pivotArea>
    </format>
    <format dxfId="1278">
      <pivotArea dataOnly="0" labelOnly="1" outline="0" fieldPosition="0">
        <references count="5">
          <reference field="1" count="1" selected="0">
            <x v="43"/>
          </reference>
          <reference field="2" count="1" selected="0">
            <x v="0"/>
          </reference>
          <reference field="4" count="1" selected="0">
            <x v="24"/>
          </reference>
          <reference field="5" count="1" selected="0">
            <x v="355"/>
          </reference>
          <reference field="6" count="1">
            <x v="268"/>
          </reference>
        </references>
      </pivotArea>
    </format>
    <format dxfId="1277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76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0"/>
          </reference>
          <reference field="5" count="1" selected="0">
            <x v="141"/>
          </reference>
          <reference field="6" count="1">
            <x v="146"/>
          </reference>
        </references>
      </pivotArea>
    </format>
    <format dxfId="1275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"/>
          </reference>
          <reference field="5" count="1" selected="0">
            <x v="0"/>
          </reference>
          <reference field="6" count="2">
            <x v="161"/>
            <x v="426"/>
          </reference>
        </references>
      </pivotArea>
    </format>
    <format dxfId="1274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17"/>
          </reference>
        </references>
      </pivotArea>
    </format>
    <format dxfId="1273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"/>
          </reference>
          <reference field="5" count="1" selected="0">
            <x v="134"/>
          </reference>
          <reference field="6" count="1">
            <x v="1"/>
          </reference>
        </references>
      </pivotArea>
    </format>
    <format dxfId="1272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71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3"/>
          </reference>
          <reference field="5" count="1" selected="0">
            <x v="136"/>
          </reference>
          <reference field="6" count="1">
            <x v="142"/>
          </reference>
        </references>
      </pivotArea>
    </format>
    <format dxfId="1270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4"/>
          </reference>
          <reference field="5" count="1" selected="0">
            <x v="0"/>
          </reference>
          <reference field="6" count="2">
            <x v="83"/>
            <x v="426"/>
          </reference>
        </references>
      </pivotArea>
    </format>
    <format dxfId="1269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8"/>
          </reference>
          <reference field="5" count="1" selected="0">
            <x v="55"/>
          </reference>
          <reference field="6" count="1">
            <x v="264"/>
          </reference>
        </references>
      </pivotArea>
    </format>
    <format dxfId="1268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67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9"/>
          </reference>
          <reference field="5" count="1" selected="0">
            <x v="133"/>
          </reference>
          <reference field="6" count="1">
            <x v="135"/>
          </reference>
        </references>
      </pivotArea>
    </format>
    <format dxfId="1266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65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0"/>
          </reference>
          <reference field="5" count="1" selected="0">
            <x v="134"/>
          </reference>
          <reference field="6" count="1">
            <x v="147"/>
          </reference>
        </references>
      </pivotArea>
    </format>
    <format dxfId="1264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63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1"/>
          </reference>
          <reference field="5" count="1" selected="0">
            <x v="135"/>
          </reference>
          <reference field="6" count="1">
            <x v="140"/>
          </reference>
        </references>
      </pivotArea>
    </format>
    <format dxfId="1262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61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2"/>
          </reference>
          <reference field="5" count="1" selected="0">
            <x v="141"/>
          </reference>
          <reference field="6" count="1">
            <x v="143"/>
          </reference>
        </references>
      </pivotArea>
    </format>
    <format dxfId="1260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59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3"/>
          </reference>
          <reference field="5" count="1" selected="0">
            <x v="128"/>
          </reference>
          <reference field="6" count="1">
            <x v="142"/>
          </reference>
        </references>
      </pivotArea>
    </format>
    <format dxfId="1258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57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4"/>
          </reference>
          <reference field="5" count="1" selected="0">
            <x v="136"/>
          </reference>
          <reference field="6" count="1">
            <x v="151"/>
          </reference>
        </references>
      </pivotArea>
    </format>
    <format dxfId="1256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55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5"/>
          </reference>
          <reference field="5" count="1" selected="0">
            <x v="137"/>
          </reference>
          <reference field="6" count="1">
            <x v="164"/>
          </reference>
        </references>
      </pivotArea>
    </format>
    <format dxfId="1254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6"/>
          </reference>
          <reference field="5" count="1" selected="0">
            <x v="0"/>
          </reference>
          <reference field="6" count="2">
            <x v="103"/>
            <x v="426"/>
          </reference>
        </references>
      </pivotArea>
    </format>
    <format dxfId="1253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19"/>
          </reference>
          <reference field="5" count="1" selected="0">
            <x v="84"/>
          </reference>
          <reference field="6" count="1">
            <x v="290"/>
          </reference>
        </references>
      </pivotArea>
    </format>
    <format dxfId="1252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51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0"/>
          </reference>
          <reference field="5" count="1" selected="0">
            <x v="134"/>
          </reference>
          <reference field="6" count="1">
            <x v="63"/>
          </reference>
        </references>
      </pivotArea>
    </format>
    <format dxfId="1250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49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1"/>
          </reference>
          <reference field="5" count="1" selected="0">
            <x v="122"/>
          </reference>
          <reference field="6" count="1">
            <x v="145"/>
          </reference>
        </references>
      </pivotArea>
    </format>
    <format dxfId="1248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47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2"/>
          </reference>
          <reference field="5" count="1" selected="0">
            <x v="84"/>
          </reference>
          <reference field="6" count="1">
            <x v="144"/>
          </reference>
        </references>
      </pivotArea>
    </format>
    <format dxfId="1246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45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3"/>
          </reference>
          <reference field="5" count="1" selected="0">
            <x v="133"/>
          </reference>
          <reference field="6" count="1">
            <x v="135"/>
          </reference>
        </references>
      </pivotArea>
    </format>
    <format dxfId="1244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4"/>
          </reference>
          <reference field="5" count="1" selected="0">
            <x v="129"/>
          </reference>
          <reference field="6" count="1">
            <x v="426"/>
          </reference>
        </references>
      </pivotArea>
    </format>
    <format dxfId="1243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42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41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6"/>
          </reference>
          <reference field="5" count="1" selected="0">
            <x v="125"/>
          </reference>
          <reference field="6" count="1">
            <x v="137"/>
          </reference>
        </references>
      </pivotArea>
    </format>
    <format dxfId="1240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39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7"/>
          </reference>
          <reference field="5" count="1" selected="0">
            <x v="132"/>
          </reference>
          <reference field="6" count="1">
            <x v="135"/>
          </reference>
        </references>
      </pivotArea>
    </format>
    <format dxfId="1238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37">
      <pivotArea dataOnly="0" labelOnly="1" outline="0" fieldPosition="0">
        <references count="5">
          <reference field="1" count="1" selected="0">
            <x v="44"/>
          </reference>
          <reference field="2" count="1" selected="0">
            <x v="39"/>
          </reference>
          <reference field="4" count="1" selected="0">
            <x v="28"/>
          </reference>
          <reference field="5" count="1" selected="0">
            <x v="137"/>
          </reference>
          <reference field="6" count="1">
            <x v="138"/>
          </reference>
        </references>
      </pivotArea>
    </format>
    <format dxfId="1236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35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0"/>
          </reference>
          <reference field="5" count="1" selected="0">
            <x v="276"/>
          </reference>
          <reference field="6" count="1">
            <x v="209"/>
          </reference>
        </references>
      </pivotArea>
    </format>
    <format dxfId="1234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33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"/>
          </reference>
          <reference field="5" count="1" selected="0">
            <x v="306"/>
          </reference>
          <reference field="6" count="1">
            <x v="200"/>
          </reference>
        </references>
      </pivotArea>
    </format>
    <format dxfId="1232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31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"/>
          </reference>
          <reference field="5" count="1" selected="0">
            <x v="284"/>
          </reference>
          <reference field="6" count="1">
            <x v="199"/>
          </reference>
        </references>
      </pivotArea>
    </format>
    <format dxfId="1230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29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199"/>
          </reference>
        </references>
      </pivotArea>
    </format>
    <format dxfId="1228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4"/>
          </reference>
          <reference field="5" count="1" selected="0">
            <x v="280"/>
          </reference>
          <reference field="6" count="1">
            <x v="202"/>
          </reference>
        </references>
      </pivotArea>
    </format>
    <format dxfId="1227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26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5"/>
          </reference>
          <reference field="5" count="1" selected="0">
            <x v="299"/>
          </reference>
          <reference field="6" count="1">
            <x v="202"/>
          </reference>
        </references>
      </pivotArea>
    </format>
    <format dxfId="1225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24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6"/>
          </reference>
          <reference field="5" count="1" selected="0">
            <x v="396"/>
          </reference>
          <reference field="6" count="1">
            <x v="193"/>
          </reference>
        </references>
      </pivotArea>
    </format>
    <format dxfId="1223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22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7"/>
          </reference>
          <reference field="5" count="1" selected="0">
            <x v="284"/>
          </reference>
          <reference field="6" count="1">
            <x v="257"/>
          </reference>
        </references>
      </pivotArea>
    </format>
    <format dxfId="1221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20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8"/>
          </reference>
          <reference field="5" count="1" selected="0">
            <x v="295"/>
          </reference>
          <reference field="6" count="1">
            <x v="207"/>
          </reference>
        </references>
      </pivotArea>
    </format>
    <format dxfId="1219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18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9"/>
          </reference>
          <reference field="5" count="1" selected="0">
            <x v="324"/>
          </reference>
          <reference field="6" count="1">
            <x v="200"/>
          </reference>
        </references>
      </pivotArea>
    </format>
    <format dxfId="1217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16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0"/>
          </reference>
          <reference field="5" count="1" selected="0">
            <x v="215"/>
          </reference>
          <reference field="6" count="1">
            <x v="239"/>
          </reference>
        </references>
      </pivotArea>
    </format>
    <format dxfId="1215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14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1"/>
          </reference>
          <reference field="5" count="1" selected="0">
            <x v="284"/>
          </reference>
          <reference field="6" count="1">
            <x v="260"/>
          </reference>
        </references>
      </pivotArea>
    </format>
    <format dxfId="1213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6"/>
          </reference>
          <reference field="5" count="1" selected="0">
            <x v="275"/>
          </reference>
          <reference field="6" count="1">
            <x v="426"/>
          </reference>
        </references>
      </pivotArea>
    </format>
    <format dxfId="1212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11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7"/>
          </reference>
          <reference field="5" count="1" selected="0">
            <x v="103"/>
          </reference>
          <reference field="6" count="1">
            <x v="196"/>
          </reference>
        </references>
      </pivotArea>
    </format>
    <format dxfId="1210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09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8"/>
          </reference>
          <reference field="5" count="1" selected="0">
            <x v="279"/>
          </reference>
          <reference field="6" count="1">
            <x v="277"/>
          </reference>
        </references>
      </pivotArea>
    </format>
    <format dxfId="1208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07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58"/>
          </reference>
        </references>
      </pivotArea>
    </format>
    <format dxfId="1206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4"/>
          </reference>
          <reference field="5" count="1" selected="0">
            <x v="280"/>
          </reference>
          <reference field="6" count="1">
            <x v="211"/>
          </reference>
        </references>
      </pivotArea>
    </format>
    <format dxfId="1205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04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6"/>
          </reference>
          <reference field="5" count="1" selected="0">
            <x v="303"/>
          </reference>
          <reference field="6" count="1">
            <x v="197"/>
          </reference>
        </references>
      </pivotArea>
    </format>
    <format dxfId="1203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02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7"/>
          </reference>
          <reference field="5" count="1" selected="0">
            <x v="303"/>
          </reference>
          <reference field="6" count="1">
            <x v="215"/>
          </reference>
        </references>
      </pivotArea>
    </format>
    <format dxfId="1201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200">
      <pivotArea dataOnly="0" labelOnly="1" outline="0" fieldPosition="0">
        <references count="5">
          <reference field="1" count="1" selected="0">
            <x v="45"/>
          </reference>
          <reference field="2" count="1" selected="0">
            <x v="61"/>
          </reference>
          <reference field="4" count="1" selected="0">
            <x v="28"/>
          </reference>
          <reference field="5" count="1" selected="0">
            <x v="299"/>
          </reference>
          <reference field="6" count="1">
            <x v="216"/>
          </reference>
        </references>
      </pivotArea>
    </format>
    <format dxfId="1199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0"/>
          </reference>
          <reference field="5" count="1" selected="0">
            <x v="221"/>
          </reference>
          <reference field="6" count="1">
            <x v="120"/>
          </reference>
        </references>
      </pivotArea>
    </format>
    <format dxfId="1198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97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"/>
          </reference>
          <reference field="5" count="1" selected="0">
            <x v="176"/>
          </reference>
          <reference field="6" count="1">
            <x v="70"/>
          </reference>
        </references>
      </pivotArea>
    </format>
    <format dxfId="1196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95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3"/>
          </reference>
          <reference field="5" count="1" selected="0">
            <x v="215"/>
          </reference>
          <reference field="6" count="1">
            <x v="69"/>
          </reference>
        </references>
      </pivotArea>
    </format>
    <format dxfId="1194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93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5"/>
          </reference>
          <reference field="5" count="1" selected="0">
            <x v="197"/>
          </reference>
          <reference field="6" count="1">
            <x v="46"/>
          </reference>
        </references>
      </pivotArea>
    </format>
    <format dxfId="1192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91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6"/>
          </reference>
          <reference field="5" count="1" selected="0">
            <x v="217"/>
          </reference>
          <reference field="6" count="1">
            <x v="16"/>
          </reference>
        </references>
      </pivotArea>
    </format>
    <format dxfId="1190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89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7"/>
          </reference>
          <reference field="5" count="1" selected="0">
            <x v="233"/>
          </reference>
          <reference field="6" count="1">
            <x v="71"/>
          </reference>
        </references>
      </pivotArea>
    </format>
    <format dxfId="1188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7"/>
          </reference>
          <reference field="5" count="1" selected="0">
            <x v="497"/>
          </reference>
          <reference field="6" count="1">
            <x v="426"/>
          </reference>
        </references>
      </pivotArea>
    </format>
    <format dxfId="1187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9"/>
          </reference>
          <reference field="5" count="1" selected="0">
            <x v="186"/>
          </reference>
          <reference field="6" count="1">
            <x v="426"/>
          </reference>
        </references>
      </pivotArea>
    </format>
    <format dxfId="1186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85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0"/>
          </reference>
          <reference field="5" count="1" selected="0">
            <x v="209"/>
          </reference>
          <reference field="6" count="1">
            <x v="60"/>
          </reference>
        </references>
      </pivotArea>
    </format>
    <format dxfId="1184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83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1"/>
          </reference>
          <reference field="5" count="1" selected="0">
            <x v="289"/>
          </reference>
          <reference field="6" count="1">
            <x v="66"/>
          </reference>
        </references>
      </pivotArea>
    </format>
    <format dxfId="1182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81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2"/>
          </reference>
          <reference field="5" count="1" selected="0">
            <x v="207"/>
          </reference>
          <reference field="6" count="1">
            <x v="54"/>
          </reference>
        </references>
      </pivotArea>
    </format>
    <format dxfId="1180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79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3"/>
          </reference>
          <reference field="5" count="1" selected="0">
            <x v="188"/>
          </reference>
          <reference field="6" count="1">
            <x v="16"/>
          </reference>
        </references>
      </pivotArea>
    </format>
    <format dxfId="1178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77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6"/>
          </reference>
          <reference field="5" count="1" selected="0">
            <x v="186"/>
          </reference>
          <reference field="6" count="1">
            <x v="56"/>
          </reference>
        </references>
      </pivotArea>
    </format>
    <format dxfId="1176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75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7"/>
          </reference>
          <reference field="5" count="1" selected="0">
            <x v="201"/>
          </reference>
          <reference field="6" count="1">
            <x v="74"/>
          </reference>
        </references>
      </pivotArea>
    </format>
    <format dxfId="1174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73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19"/>
          </reference>
          <reference field="5" count="1" selected="0">
            <x v="165"/>
          </reference>
          <reference field="6" count="1">
            <x v="65"/>
          </reference>
        </references>
      </pivotArea>
    </format>
    <format dxfId="1172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71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0"/>
          </reference>
          <reference field="5" count="1" selected="0">
            <x v="169"/>
          </reference>
          <reference field="6" count="1">
            <x v="86"/>
          </reference>
        </references>
      </pivotArea>
    </format>
    <format dxfId="1170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69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1"/>
          </reference>
          <reference field="5" count="1" selected="0">
            <x v="178"/>
          </reference>
          <reference field="6" count="1">
            <x v="28"/>
          </reference>
        </references>
      </pivotArea>
    </format>
    <format dxfId="1168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67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3"/>
          </reference>
          <reference field="5" count="1" selected="0">
            <x v="184"/>
          </reference>
          <reference field="6" count="1">
            <x v="56"/>
          </reference>
        </references>
      </pivotArea>
    </format>
    <format dxfId="1166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4"/>
          </reference>
          <reference field="5" count="1" selected="0">
            <x v="221"/>
          </reference>
          <reference field="6" count="1">
            <x v="220"/>
          </reference>
        </references>
      </pivotArea>
    </format>
    <format dxfId="1165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64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63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6"/>
          </reference>
          <reference field="5" count="1" selected="0">
            <x v="190"/>
          </reference>
          <reference field="6" count="1">
            <x v="57"/>
          </reference>
        </references>
      </pivotArea>
    </format>
    <format dxfId="1162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61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7"/>
          </reference>
          <reference field="5" count="1" selected="0">
            <x v="188"/>
          </reference>
          <reference field="6" count="1">
            <x v="70"/>
          </reference>
        </references>
      </pivotArea>
    </format>
    <format dxfId="1160">
      <pivotArea dataOnly="0" labelOnly="1" outline="0" fieldPosition="0">
        <references count="5">
          <reference field="1" count="1" selected="0">
            <x v="46"/>
          </reference>
          <reference field="2" count="1" selected="0">
            <x v="18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59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0"/>
          </reference>
          <reference field="5" count="1" selected="0">
            <x v="40"/>
          </reference>
          <reference field="6" count="1">
            <x v="426"/>
          </reference>
        </references>
      </pivotArea>
    </format>
    <format dxfId="1158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0"/>
          </reference>
          <reference field="5" count="1" selected="0">
            <x v="521"/>
          </reference>
          <reference field="6" count="1">
            <x v="426"/>
          </reference>
        </references>
      </pivotArea>
    </format>
    <format dxfId="1157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"/>
          </reference>
          <reference field="5" count="1" selected="0">
            <x v="62"/>
          </reference>
          <reference field="6" count="1">
            <x v="426"/>
          </reference>
        </references>
      </pivotArea>
    </format>
    <format dxfId="1156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1155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54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3"/>
          </reference>
          <reference field="5" count="1" selected="0">
            <x v="501"/>
          </reference>
          <reference field="6" count="1">
            <x v="424"/>
          </reference>
        </references>
      </pivotArea>
    </format>
    <format dxfId="1153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4"/>
          </reference>
          <reference field="5" count="1" selected="0">
            <x v="73"/>
          </reference>
          <reference field="6" count="1">
            <x v="426"/>
          </reference>
        </references>
      </pivotArea>
    </format>
    <format dxfId="1152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4"/>
          </reference>
          <reference field="5" count="1" selected="0">
            <x v="517"/>
          </reference>
          <reference field="6" count="1">
            <x v="426"/>
          </reference>
        </references>
      </pivotArea>
    </format>
    <format dxfId="1151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5"/>
          </reference>
          <reference field="5" count="1" selected="0">
            <x v="71"/>
          </reference>
          <reference field="6" count="1">
            <x v="426"/>
          </reference>
        </references>
      </pivotArea>
    </format>
    <format dxfId="1150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5"/>
          </reference>
          <reference field="5" count="1" selected="0">
            <x v="518"/>
          </reference>
          <reference field="6" count="1">
            <x v="426"/>
          </reference>
        </references>
      </pivotArea>
    </format>
    <format dxfId="1149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6"/>
          </reference>
          <reference field="5" count="1" selected="0">
            <x v="74"/>
          </reference>
          <reference field="6" count="1">
            <x v="426"/>
          </reference>
        </references>
      </pivotArea>
    </format>
    <format dxfId="1148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47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7"/>
          </reference>
          <reference field="5" count="1" selected="0">
            <x v="67"/>
          </reference>
          <reference field="6" count="1">
            <x v="55"/>
          </reference>
        </references>
      </pivotArea>
    </format>
    <format dxfId="1146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45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9"/>
          </reference>
          <reference field="5" count="1" selected="0">
            <x v="63"/>
          </reference>
          <reference field="6" count="1">
            <x v="11"/>
          </reference>
        </references>
      </pivotArea>
    </format>
    <format dxfId="1144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43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0"/>
          </reference>
          <reference field="5" count="1" selected="0">
            <x v="80"/>
          </reference>
          <reference field="6" count="1">
            <x v="0"/>
          </reference>
        </references>
      </pivotArea>
    </format>
    <format dxfId="1142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0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1141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1"/>
          </reference>
          <reference field="5" count="1" selected="0">
            <x v="50"/>
          </reference>
          <reference field="6" count="1">
            <x v="426"/>
          </reference>
        </references>
      </pivotArea>
    </format>
    <format dxfId="1140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1"/>
          </reference>
          <reference field="5" count="1" selected="0">
            <x v="516"/>
          </reference>
          <reference field="6" count="1">
            <x v="426"/>
          </reference>
        </references>
      </pivotArea>
    </format>
    <format dxfId="1139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2"/>
          </reference>
          <reference field="5" count="1" selected="0">
            <x v="105"/>
          </reference>
          <reference field="6" count="1">
            <x v="426"/>
          </reference>
        </references>
      </pivotArea>
    </format>
    <format dxfId="1138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37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3"/>
          </reference>
          <reference field="5" count="1" selected="0">
            <x v="65"/>
          </reference>
          <reference field="6" count="1">
            <x v="17"/>
          </reference>
        </references>
      </pivotArea>
    </format>
    <format dxfId="1136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3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1135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4"/>
          </reference>
          <reference field="5" count="1" selected="0">
            <x v="69"/>
          </reference>
          <reference field="6" count="1">
            <x v="426"/>
          </reference>
        </references>
      </pivotArea>
    </format>
    <format dxfId="1134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4"/>
          </reference>
          <reference field="5" count="1" selected="0">
            <x v="521"/>
          </reference>
          <reference field="6" count="1">
            <x v="426"/>
          </reference>
        </references>
      </pivotArea>
    </format>
    <format dxfId="1133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6"/>
          </reference>
          <reference field="5" count="1" selected="0">
            <x v="149"/>
          </reference>
          <reference field="6" count="1">
            <x v="426"/>
          </reference>
        </references>
      </pivotArea>
    </format>
    <format dxfId="1132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31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7"/>
          </reference>
          <reference field="5" count="1" selected="0">
            <x v="77"/>
          </reference>
          <reference field="6" count="1">
            <x v="1"/>
          </reference>
        </references>
      </pivotArea>
    </format>
    <format dxfId="1130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7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1129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8"/>
          </reference>
          <reference field="5" count="1" selected="0">
            <x v="82"/>
          </reference>
          <reference field="6" count="1">
            <x v="426"/>
          </reference>
        </references>
      </pivotArea>
    </format>
    <format dxfId="1128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8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1127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19"/>
          </reference>
          <reference field="5" count="1" selected="0">
            <x v="61"/>
          </reference>
          <reference field="6" count="1">
            <x v="426"/>
          </reference>
        </references>
      </pivotArea>
    </format>
    <format dxfId="1126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25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0"/>
          </reference>
          <reference field="5" count="1" selected="0">
            <x v="79"/>
          </reference>
          <reference field="6" count="1">
            <x v="1"/>
          </reference>
        </references>
      </pivotArea>
    </format>
    <format dxfId="1124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0"/>
          </reference>
          <reference field="5" count="1" selected="0">
            <x v="518"/>
          </reference>
          <reference field="6" count="1">
            <x v="426"/>
          </reference>
        </references>
      </pivotArea>
    </format>
    <format dxfId="1123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1"/>
          </reference>
          <reference field="5" count="1" selected="0">
            <x v="85"/>
          </reference>
          <reference field="6" count="1">
            <x v="426"/>
          </reference>
        </references>
      </pivotArea>
    </format>
    <format dxfId="1122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1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1121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2"/>
          </reference>
          <reference field="5" count="1" selected="0">
            <x v="62"/>
          </reference>
          <reference field="6" count="1">
            <x v="426"/>
          </reference>
        </references>
      </pivotArea>
    </format>
    <format dxfId="1120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19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3"/>
          </reference>
          <reference field="5" count="1" selected="0">
            <x v="84"/>
          </reference>
          <reference field="6" count="1">
            <x v="70"/>
          </reference>
        </references>
      </pivotArea>
    </format>
    <format dxfId="1118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3"/>
          </reference>
          <reference field="5" count="1" selected="0">
            <x v="516"/>
          </reference>
          <reference field="6" count="1">
            <x v="426"/>
          </reference>
        </references>
      </pivotArea>
    </format>
    <format dxfId="1117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4"/>
          </reference>
          <reference field="5" count="1" selected="0">
            <x v="72"/>
          </reference>
          <reference field="6" count="1">
            <x v="70"/>
          </reference>
        </references>
      </pivotArea>
    </format>
    <format dxfId="1116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4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1115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6"/>
          </reference>
          <reference field="5" count="1" selected="0">
            <x v="76"/>
          </reference>
          <reference field="6" count="1">
            <x v="426"/>
          </reference>
        </references>
      </pivotArea>
    </format>
    <format dxfId="1114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6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1113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7"/>
          </reference>
          <reference field="5" count="1" selected="0">
            <x v="71"/>
          </reference>
          <reference field="6" count="1">
            <x v="426"/>
          </reference>
        </references>
      </pivotArea>
    </format>
    <format dxfId="1112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8"/>
          </reference>
          <reference field="5" count="1" selected="0">
            <x v="0"/>
          </reference>
          <reference field="6" count="2">
            <x v="3"/>
            <x v="426"/>
          </reference>
        </references>
      </pivotArea>
    </format>
    <format dxfId="1111">
      <pivotArea dataOnly="0" labelOnly="1" outline="0" fieldPosition="0">
        <references count="5">
          <reference field="1" count="1" selected="0">
            <x v="47"/>
          </reference>
          <reference field="2" count="1" selected="0">
            <x v="12"/>
          </reference>
          <reference field="4" count="1" selected="0">
            <x v="28"/>
          </reference>
          <reference field="5" count="1" selected="0">
            <x v="507"/>
          </reference>
          <reference field="6" count="1">
            <x v="402"/>
          </reference>
        </references>
      </pivotArea>
    </format>
    <format dxfId="1110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09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0"/>
          </reference>
          <reference field="5" count="1" selected="0">
            <x v="277"/>
          </reference>
          <reference field="6" count="1">
            <x v="210"/>
          </reference>
        </references>
      </pivotArea>
    </format>
    <format dxfId="1108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07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1"/>
          </reference>
          <reference field="5" count="1" selected="0">
            <x v="306"/>
          </reference>
          <reference field="6" count="1">
            <x v="203"/>
          </reference>
        </references>
      </pivotArea>
    </format>
    <format dxfId="1106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05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"/>
          </reference>
          <reference field="5" count="1" selected="0">
            <x v="283"/>
          </reference>
          <reference field="6" count="1">
            <x v="198"/>
          </reference>
        </references>
      </pivotArea>
    </format>
    <format dxfId="1104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03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4"/>
          </reference>
          <reference field="5" count="1" selected="0">
            <x v="311"/>
          </reference>
          <reference field="6" count="1">
            <x v="426"/>
          </reference>
        </references>
      </pivotArea>
    </format>
    <format dxfId="1102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101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6"/>
          </reference>
          <reference field="5" count="1" selected="0">
            <x v="344"/>
          </reference>
          <reference field="6" count="1">
            <x v="218"/>
          </reference>
        </references>
      </pivotArea>
    </format>
    <format dxfId="1100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99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7"/>
          </reference>
          <reference field="5" count="1" selected="0">
            <x v="277"/>
          </reference>
          <reference field="6" count="1">
            <x v="211"/>
          </reference>
        </references>
      </pivotArea>
    </format>
    <format dxfId="1098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97">
      <pivotArea dataOnly="0" labelOnly="1" outline="0" fieldPosition="0">
        <references count="5">
          <reference field="1" count="1" selected="0">
            <x v="48"/>
          </reference>
          <reference field="2" count="1" selected="0">
            <x v="31"/>
          </reference>
          <reference field="4" count="1" selected="0">
            <x v="28"/>
          </reference>
          <reference field="5" count="1" selected="0">
            <x v="281"/>
          </reference>
          <reference field="6" count="1">
            <x v="196"/>
          </reference>
        </references>
      </pivotArea>
    </format>
    <format dxfId="1096">
      <pivotArea dataOnly="0" labelOnly="1" outline="0" fieldPosition="0">
        <references count="5">
          <reference field="1" count="1" selected="0">
            <x v="49"/>
          </reference>
          <reference field="2" count="1" selected="0">
            <x v="0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98"/>
          </reference>
        </references>
      </pivotArea>
    </format>
    <format dxfId="1095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"/>
          </reference>
          <reference field="5" count="1" selected="0">
            <x v="101"/>
          </reference>
          <reference field="6" count="1">
            <x v="426"/>
          </reference>
        </references>
      </pivotArea>
    </format>
    <format dxfId="1094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3"/>
          </reference>
          <reference field="5" count="1" selected="0">
            <x v="154"/>
          </reference>
          <reference field="6" count="1">
            <x v="426"/>
          </reference>
        </references>
      </pivotArea>
    </format>
    <format dxfId="1093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4"/>
          </reference>
          <reference field="5" count="1" selected="0">
            <x v="133"/>
          </reference>
          <reference field="6" count="1">
            <x v="257"/>
          </reference>
        </references>
      </pivotArea>
    </format>
    <format dxfId="1092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91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6"/>
          </reference>
          <reference field="5" count="1" selected="0">
            <x v="108"/>
          </reference>
          <reference field="6" count="1">
            <x v="8"/>
          </reference>
        </references>
      </pivotArea>
    </format>
    <format dxfId="1090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89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7"/>
          </reference>
          <reference field="5" count="1" selected="0">
            <x v="94"/>
          </reference>
          <reference field="6" count="1">
            <x v="8"/>
          </reference>
        </references>
      </pivotArea>
    </format>
    <format dxfId="1088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7"/>
          </reference>
          <reference field="5" count="1" selected="0">
            <x v="507"/>
          </reference>
          <reference field="6" count="1">
            <x v="426"/>
          </reference>
        </references>
      </pivotArea>
    </format>
    <format dxfId="1087">
      <pivotArea dataOnly="0" labelOnly="1" outline="0" fieldPosition="0">
        <references count="5">
          <reference field="1" count="1" selected="0">
            <x v="50"/>
          </reference>
          <reference field="2" count="1" selected="0">
            <x v="44"/>
          </reference>
          <reference field="4" count="1" selected="0">
            <x v="28"/>
          </reference>
          <reference field="5" count="1" selected="0">
            <x v="99"/>
          </reference>
          <reference field="6" count="1">
            <x v="426"/>
          </reference>
        </references>
      </pivotArea>
    </format>
    <format dxfId="1086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85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0"/>
          </reference>
          <reference field="5" count="1" selected="0">
            <x v="161"/>
          </reference>
          <reference field="6" count="1">
            <x v="111"/>
          </reference>
        </references>
      </pivotArea>
    </format>
    <format dxfId="1084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"/>
          </reference>
          <reference field="5" count="1" selected="0">
            <x v="0"/>
          </reference>
          <reference field="6" count="2">
            <x v="129"/>
            <x v="426"/>
          </reference>
        </references>
      </pivotArea>
    </format>
    <format dxfId="1083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"/>
          </reference>
          <reference field="5" count="1" selected="0">
            <x v="487"/>
          </reference>
          <reference field="6" count="1">
            <x v="346"/>
          </reference>
        </references>
      </pivotArea>
    </format>
    <format dxfId="1082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"/>
          </reference>
          <reference field="5" count="1" selected="0">
            <x v="101"/>
          </reference>
          <reference field="6" count="1">
            <x v="426"/>
          </reference>
        </references>
      </pivotArea>
    </format>
    <format dxfId="1081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80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3"/>
          </reference>
          <reference field="5" count="1" selected="0">
            <x v="82"/>
          </reference>
          <reference field="6" count="1">
            <x v="32"/>
          </reference>
        </references>
      </pivotArea>
    </format>
    <format dxfId="1079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78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5"/>
          </reference>
          <reference field="5" count="1" selected="0">
            <x v="91"/>
          </reference>
          <reference field="6" count="1">
            <x v="84"/>
          </reference>
        </references>
      </pivotArea>
    </format>
    <format dxfId="1077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76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6"/>
          </reference>
          <reference field="5" count="1" selected="0">
            <x v="142"/>
          </reference>
          <reference field="6" count="1">
            <x v="36"/>
          </reference>
        </references>
      </pivotArea>
    </format>
    <format dxfId="1075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74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7"/>
          </reference>
          <reference field="5" count="1" selected="0">
            <x v="222"/>
          </reference>
          <reference field="6" count="1">
            <x v="183"/>
          </reference>
        </references>
      </pivotArea>
    </format>
    <format dxfId="1073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72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8"/>
          </reference>
          <reference field="5" count="1" selected="0">
            <x v="146"/>
          </reference>
          <reference field="6" count="1">
            <x v="135"/>
          </reference>
        </references>
      </pivotArea>
    </format>
    <format dxfId="1071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70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2"/>
          </reference>
          <reference field="5" count="1" selected="0">
            <x v="95"/>
          </reference>
          <reference field="6" count="1">
            <x v="110"/>
          </reference>
        </references>
      </pivotArea>
    </format>
    <format dxfId="1069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68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3"/>
          </reference>
          <reference field="5" count="1" selected="0">
            <x v="182"/>
          </reference>
          <reference field="6" count="1">
            <x v="5"/>
          </reference>
        </references>
      </pivotArea>
    </format>
    <format dxfId="1067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66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4"/>
          </reference>
          <reference field="5" count="1" selected="0">
            <x v="179"/>
          </reference>
          <reference field="6" count="1">
            <x v="91"/>
          </reference>
        </references>
      </pivotArea>
    </format>
    <format dxfId="1065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64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5"/>
          </reference>
          <reference field="5" count="1" selected="0">
            <x v="201"/>
          </reference>
          <reference field="6" count="1">
            <x v="167"/>
          </reference>
        </references>
      </pivotArea>
    </format>
    <format dxfId="1063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62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6"/>
          </reference>
          <reference field="5" count="1" selected="0">
            <x v="220"/>
          </reference>
          <reference field="6" count="1">
            <x v="162"/>
          </reference>
        </references>
      </pivotArea>
    </format>
    <format dxfId="1061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60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7"/>
          </reference>
          <reference field="5" count="1" selected="0">
            <x v="257"/>
          </reference>
          <reference field="6" count="1">
            <x v="126"/>
          </reference>
        </references>
      </pivotArea>
    </format>
    <format dxfId="1059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58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19"/>
          </reference>
          <reference field="5" count="1" selected="0">
            <x v="0"/>
          </reference>
          <reference field="6" count="2">
            <x v="82"/>
            <x v="406"/>
          </reference>
        </references>
      </pivotArea>
    </format>
    <format dxfId="1057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0"/>
          </reference>
          <reference field="5" count="1" selected="0">
            <x v="334"/>
          </reference>
          <reference field="6" count="1">
            <x v="311"/>
          </reference>
        </references>
      </pivotArea>
    </format>
    <format dxfId="1056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1"/>
          </reference>
          <reference field="5" count="1" selected="0">
            <x v="119"/>
          </reference>
          <reference field="6" count="1">
            <x v="426"/>
          </reference>
        </references>
      </pivotArea>
    </format>
    <format dxfId="1055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54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2"/>
          </reference>
          <reference field="5" count="1" selected="0">
            <x v="87"/>
          </reference>
          <reference field="6" count="1">
            <x v="107"/>
          </reference>
        </references>
      </pivotArea>
    </format>
    <format dxfId="1053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52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3"/>
          </reference>
          <reference field="5" count="1" selected="0">
            <x v="162"/>
          </reference>
          <reference field="6" count="1">
            <x v="82"/>
          </reference>
        </references>
      </pivotArea>
    </format>
    <format dxfId="1051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4"/>
          </reference>
          <reference field="5" count="1" selected="0">
            <x v="129"/>
          </reference>
          <reference field="6" count="1">
            <x v="426"/>
          </reference>
        </references>
      </pivotArea>
    </format>
    <format dxfId="1050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49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48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6"/>
          </reference>
          <reference field="5" count="1" selected="0">
            <x v="96"/>
          </reference>
          <reference field="6" count="1">
            <x v="91"/>
          </reference>
        </references>
      </pivotArea>
    </format>
    <format dxfId="1047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6"/>
          </reference>
          <reference field="5" count="1" selected="0">
            <x v="394"/>
          </reference>
          <reference field="6" count="1">
            <x v="426"/>
          </reference>
        </references>
      </pivotArea>
    </format>
    <format dxfId="1046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7"/>
          </reference>
          <reference field="5" count="1" selected="0">
            <x v="94"/>
          </reference>
          <reference field="6" count="1">
            <x v="426"/>
          </reference>
        </references>
      </pivotArea>
    </format>
    <format dxfId="1045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44">
      <pivotArea dataOnly="0" labelOnly="1" outline="0" fieldPosition="0">
        <references count="5">
          <reference field="1" count="1" selected="0">
            <x v="51"/>
          </reference>
          <reference field="2" count="1" selected="0">
            <x v="45"/>
          </reference>
          <reference field="4" count="1" selected="0">
            <x v="28"/>
          </reference>
          <reference field="5" count="1" selected="0">
            <x v="98"/>
          </reference>
          <reference field="6" count="1">
            <x v="11"/>
          </reference>
        </references>
      </pivotArea>
    </format>
    <format dxfId="1043">
      <pivotArea dataOnly="0" labelOnly="1" outline="0" fieldPosition="0">
        <references count="5">
          <reference field="1" count="1" selected="0">
            <x v="52"/>
          </reference>
          <reference field="2" count="1" selected="0">
            <x v="48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14"/>
          </reference>
        </references>
      </pivotArea>
    </format>
    <format dxfId="1042">
      <pivotArea dataOnly="0" labelOnly="1" outline="0" fieldPosition="0">
        <references count="5">
          <reference field="1" count="1" selected="0">
            <x v="52"/>
          </reference>
          <reference field="2" count="1" selected="0">
            <x v="48"/>
          </reference>
          <reference field="4" count="1" selected="0">
            <x v="24"/>
          </reference>
          <reference field="5" count="1" selected="0">
            <x v="434"/>
          </reference>
          <reference field="6" count="1">
            <x v="295"/>
          </reference>
        </references>
      </pivotArea>
    </format>
    <format dxfId="1041">
      <pivotArea dataOnly="0" labelOnly="1" outline="0" fieldPosition="0">
        <references count="5">
          <reference field="1" count="1" selected="0">
            <x v="52"/>
          </reference>
          <reference field="2" count="1" selected="0">
            <x v="48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40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39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0"/>
          </reference>
          <reference field="5" count="1" selected="0">
            <x v="158"/>
          </reference>
          <reference field="6" count="1">
            <x v="25"/>
          </reference>
        </references>
      </pivotArea>
    </format>
    <format dxfId="1038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37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"/>
          </reference>
          <reference field="5" count="1" selected="0">
            <x v="131"/>
          </reference>
          <reference field="6" count="1">
            <x v="57"/>
          </reference>
        </references>
      </pivotArea>
    </format>
    <format dxfId="1036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35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"/>
          </reference>
          <reference field="5" count="1" selected="0">
            <x v="101"/>
          </reference>
          <reference field="6" count="1">
            <x v="13"/>
          </reference>
        </references>
      </pivotArea>
    </format>
    <format dxfId="1034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33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3"/>
          </reference>
          <reference field="5" count="1" selected="0">
            <x v="222"/>
          </reference>
          <reference field="6" count="1">
            <x v="34"/>
          </reference>
        </references>
      </pivotArea>
    </format>
    <format dxfId="1032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31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151"/>
          </reference>
        </references>
      </pivotArea>
    </format>
    <format dxfId="1030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9"/>
          </reference>
          <reference field="5" count="1" selected="0">
            <x v="97"/>
          </reference>
          <reference field="6" count="1">
            <x v="3"/>
          </reference>
        </references>
      </pivotArea>
    </format>
    <format dxfId="1029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28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0"/>
          </reference>
          <reference field="5" count="1" selected="0">
            <x v="137"/>
          </reference>
          <reference field="6" count="1">
            <x v="48"/>
          </reference>
        </references>
      </pivotArea>
    </format>
    <format dxfId="1027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26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1"/>
          </reference>
          <reference field="5" count="1" selected="0">
            <x v="232"/>
          </reference>
          <reference field="6" count="1">
            <x v="18"/>
          </reference>
        </references>
      </pivotArea>
    </format>
    <format dxfId="1025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24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2"/>
          </reference>
          <reference field="5" count="1" selected="0">
            <x v="90"/>
          </reference>
          <reference field="6" count="1">
            <x v="159"/>
          </reference>
        </references>
      </pivotArea>
    </format>
    <format dxfId="1023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22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3"/>
          </reference>
          <reference field="5" count="1" selected="0">
            <x v="130"/>
          </reference>
          <reference field="6" count="1">
            <x v="20"/>
          </reference>
        </references>
      </pivotArea>
    </format>
    <format dxfId="1021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4"/>
          </reference>
          <reference field="5" count="1" selected="0">
            <x v="0"/>
          </reference>
          <reference field="6" count="2">
            <x v="48"/>
            <x v="426"/>
          </reference>
        </references>
      </pivotArea>
    </format>
    <format dxfId="1020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4"/>
          </reference>
          <reference field="5" count="1" selected="0">
            <x v="445"/>
          </reference>
          <reference field="6" count="1">
            <x v="292"/>
          </reference>
        </references>
      </pivotArea>
    </format>
    <format dxfId="1019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18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5"/>
          </reference>
          <reference field="5" count="1" selected="0">
            <x v="434"/>
          </reference>
          <reference field="6" count="1">
            <x v="301"/>
          </reference>
        </references>
      </pivotArea>
    </format>
    <format dxfId="1017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6"/>
          </reference>
          <reference field="5" count="1" selected="0">
            <x v="222"/>
          </reference>
          <reference field="6" count="1">
            <x v="426"/>
          </reference>
        </references>
      </pivotArea>
    </format>
    <format dxfId="1016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15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7"/>
          </reference>
          <reference field="5" count="1" selected="0">
            <x v="129"/>
          </reference>
          <reference field="6" count="1">
            <x v="154"/>
          </reference>
        </references>
      </pivotArea>
    </format>
    <format dxfId="1014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8"/>
          </reference>
          <reference field="5" count="1" selected="0">
            <x v="0"/>
          </reference>
          <reference field="6" count="2">
            <x v="1"/>
            <x v="426"/>
          </reference>
        </references>
      </pivotArea>
    </format>
    <format dxfId="1013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8"/>
          </reference>
          <reference field="5" count="1" selected="0">
            <x v="385"/>
          </reference>
          <reference field="6" count="1">
            <x v="316"/>
          </reference>
        </references>
      </pivotArea>
    </format>
    <format dxfId="1012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19"/>
          </reference>
          <reference field="5" count="1" selected="0">
            <x v="88"/>
          </reference>
          <reference field="6" count="1">
            <x v="426"/>
          </reference>
        </references>
      </pivotArea>
    </format>
    <format dxfId="1011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10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0"/>
          </reference>
          <reference field="5" count="1" selected="0">
            <x v="122"/>
          </reference>
          <reference field="6" count="1">
            <x v="21"/>
          </reference>
        </references>
      </pivotArea>
    </format>
    <format dxfId="1009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08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1"/>
          </reference>
          <reference field="5" count="1" selected="0">
            <x v="102"/>
          </reference>
          <reference field="6" count="1">
            <x v="41"/>
          </reference>
        </references>
      </pivotArea>
    </format>
    <format dxfId="1007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06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2"/>
          </reference>
          <reference field="5" count="1" selected="0">
            <x v="76"/>
          </reference>
          <reference field="6" count="1">
            <x v="53"/>
          </reference>
        </references>
      </pivotArea>
    </format>
    <format dxfId="1005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89"/>
            <x v="426"/>
          </reference>
        </references>
      </pivotArea>
    </format>
    <format dxfId="1004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3"/>
          </reference>
          <reference field="5" count="1" selected="0">
            <x v="446"/>
          </reference>
          <reference field="6" count="1">
            <x v="291"/>
          </reference>
        </references>
      </pivotArea>
    </format>
    <format dxfId="1003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4"/>
          </reference>
          <reference field="5" count="1" selected="0">
            <x v="252"/>
          </reference>
          <reference field="6" count="1">
            <x v="288"/>
          </reference>
        </references>
      </pivotArea>
    </format>
    <format dxfId="1002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001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6"/>
          </reference>
          <reference field="5" count="1" selected="0">
            <x v="96"/>
          </reference>
          <reference field="6" count="1">
            <x v="154"/>
          </reference>
        </references>
      </pivotArea>
    </format>
    <format dxfId="1000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99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7"/>
          </reference>
          <reference field="5" count="1" selected="0">
            <x v="102"/>
          </reference>
          <reference field="6" count="1">
            <x v="7"/>
          </reference>
        </references>
      </pivotArea>
    </format>
    <format dxfId="998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97">
      <pivotArea dataOnly="0" labelOnly="1" outline="0" fieldPosition="0">
        <references count="5">
          <reference field="1" count="1" selected="0">
            <x v="53"/>
          </reference>
          <reference field="2" count="1" selected="0">
            <x v="66"/>
          </reference>
          <reference field="4" count="1" selected="0">
            <x v="28"/>
          </reference>
          <reference field="5" count="1" selected="0">
            <x v="98"/>
          </reference>
          <reference field="6" count="1">
            <x v="27"/>
          </reference>
        </references>
      </pivotArea>
    </format>
    <format dxfId="996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95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0"/>
          </reference>
          <reference field="5" count="1" selected="0">
            <x v="164"/>
          </reference>
          <reference field="6" count="1">
            <x v="63"/>
          </reference>
        </references>
      </pivotArea>
    </format>
    <format dxfId="994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93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"/>
          </reference>
          <reference field="5" count="1" selected="0">
            <x v="163"/>
          </reference>
          <reference field="6" count="1">
            <x v="73"/>
          </reference>
        </references>
      </pivotArea>
    </format>
    <format dxfId="992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91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"/>
          </reference>
          <reference field="5" count="1" selected="0">
            <x v="109"/>
          </reference>
          <reference field="6" count="1">
            <x v="54"/>
          </reference>
        </references>
      </pivotArea>
    </format>
    <format dxfId="990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89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3"/>
          </reference>
          <reference field="5" count="1" selected="0">
            <x v="188"/>
          </reference>
          <reference field="6" count="1">
            <x v="7"/>
          </reference>
        </references>
      </pivotArea>
    </format>
    <format dxfId="988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87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4"/>
          </reference>
          <reference field="5" count="1" selected="0">
            <x v="215"/>
          </reference>
          <reference field="6" count="1">
            <x v="31"/>
          </reference>
        </references>
      </pivotArea>
    </format>
    <format dxfId="986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85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6"/>
          </reference>
          <reference field="5" count="1" selected="0">
            <x v="138"/>
          </reference>
          <reference field="6" count="1">
            <x v="57"/>
          </reference>
        </references>
      </pivotArea>
    </format>
    <format dxfId="984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83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7"/>
          </reference>
          <reference field="5" count="1" selected="0">
            <x v="129"/>
          </reference>
          <reference field="6" count="1">
            <x v="83"/>
          </reference>
        </references>
      </pivotArea>
    </format>
    <format dxfId="982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81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8"/>
          </reference>
          <reference field="5" count="1" selected="0">
            <x v="150"/>
          </reference>
          <reference field="6" count="1">
            <x v="61"/>
          </reference>
        </references>
      </pivotArea>
    </format>
    <format dxfId="980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79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9"/>
          </reference>
          <reference field="5" count="1" selected="0">
            <x v="154"/>
          </reference>
          <reference field="6" count="1">
            <x v="70"/>
          </reference>
        </references>
      </pivotArea>
    </format>
    <format dxfId="978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77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0"/>
          </reference>
          <reference field="5" count="1" selected="0">
            <x v="153"/>
          </reference>
          <reference field="6" count="1">
            <x v="31"/>
          </reference>
        </references>
      </pivotArea>
    </format>
    <format dxfId="976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75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1"/>
          </reference>
          <reference field="5" count="1" selected="0">
            <x v="161"/>
          </reference>
          <reference field="6" count="1">
            <x v="46"/>
          </reference>
        </references>
      </pivotArea>
    </format>
    <format dxfId="974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73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2"/>
          </reference>
          <reference field="5" count="1" selected="0">
            <x v="174"/>
          </reference>
          <reference field="6" count="1">
            <x v="55"/>
          </reference>
        </references>
      </pivotArea>
    </format>
    <format dxfId="972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71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3"/>
          </reference>
          <reference field="5" count="1" selected="0">
            <x v="163"/>
          </reference>
          <reference field="6" count="1">
            <x v="61"/>
          </reference>
        </references>
      </pivotArea>
    </format>
    <format dxfId="970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69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4"/>
          </reference>
          <reference field="5" count="1" selected="0">
            <x v="114"/>
          </reference>
          <reference field="6" count="1">
            <x v="72"/>
          </reference>
        </references>
      </pivotArea>
    </format>
    <format dxfId="968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67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5"/>
          </reference>
          <reference field="5" count="1" selected="0">
            <x v="137"/>
          </reference>
          <reference field="6" count="1">
            <x v="98"/>
          </reference>
        </references>
      </pivotArea>
    </format>
    <format dxfId="966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65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6"/>
          </reference>
          <reference field="5" count="1" selected="0">
            <x v="176"/>
          </reference>
          <reference field="6" count="1">
            <x v="100"/>
          </reference>
        </references>
      </pivotArea>
    </format>
    <format dxfId="964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63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8"/>
          </reference>
          <reference field="5" count="1" selected="0">
            <x v="110"/>
          </reference>
          <reference field="6" count="1">
            <x v="94"/>
          </reference>
        </references>
      </pivotArea>
    </format>
    <format dxfId="962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61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19"/>
          </reference>
          <reference field="5" count="1" selected="0">
            <x v="175"/>
          </reference>
          <reference field="6" count="1">
            <x v="76"/>
          </reference>
        </references>
      </pivotArea>
    </format>
    <format dxfId="960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59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0"/>
          </reference>
          <reference field="5" count="1" selected="0">
            <x v="159"/>
          </reference>
          <reference field="6" count="1">
            <x v="54"/>
          </reference>
        </references>
      </pivotArea>
    </format>
    <format dxfId="958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1"/>
          </reference>
          <reference field="5" count="1" selected="0">
            <x v="149"/>
          </reference>
          <reference field="6" count="1">
            <x v="426"/>
          </reference>
        </references>
      </pivotArea>
    </format>
    <format dxfId="957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56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2"/>
          </reference>
          <reference field="5" count="1" selected="0">
            <x v="153"/>
          </reference>
          <reference field="6" count="1">
            <x v="80"/>
          </reference>
        </references>
      </pivotArea>
    </format>
    <format dxfId="955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54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3"/>
          </reference>
          <reference field="5" count="1" selected="0">
            <x v="203"/>
          </reference>
          <reference field="6" count="1">
            <x v="90"/>
          </reference>
        </references>
      </pivotArea>
    </format>
    <format dxfId="953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52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6"/>
          </reference>
          <reference field="5" count="1" selected="0">
            <x v="157"/>
          </reference>
          <reference field="6" count="1">
            <x v="426"/>
          </reference>
        </references>
      </pivotArea>
    </format>
    <format dxfId="951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50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7"/>
          </reference>
          <reference field="5" count="1" selected="0">
            <x v="167"/>
          </reference>
          <reference field="6" count="1">
            <x v="85"/>
          </reference>
        </references>
      </pivotArea>
    </format>
    <format dxfId="949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48">
      <pivotArea dataOnly="0" labelOnly="1" outline="0" fieldPosition="0">
        <references count="5">
          <reference field="1" count="1" selected="0">
            <x v="54"/>
          </reference>
          <reference field="2" count="1" selected="0">
            <x v="59"/>
          </reference>
          <reference field="4" count="1" selected="0">
            <x v="28"/>
          </reference>
          <reference field="5" count="1" selected="0">
            <x v="170"/>
          </reference>
          <reference field="6" count="1">
            <x v="71"/>
          </reference>
        </references>
      </pivotArea>
    </format>
    <format dxfId="947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46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153"/>
          </reference>
        </references>
      </pivotArea>
    </format>
    <format dxfId="945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"/>
          </reference>
          <reference field="5" count="1" selected="0">
            <x v="256"/>
          </reference>
          <reference field="6" count="1">
            <x v="158"/>
          </reference>
        </references>
      </pivotArea>
    </format>
    <format dxfId="944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43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3"/>
          </reference>
          <reference field="5" count="1" selected="0">
            <x v="243"/>
          </reference>
          <reference field="6" count="1">
            <x v="148"/>
          </reference>
        </references>
      </pivotArea>
    </format>
    <format dxfId="942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41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4"/>
          </reference>
          <reference field="5" count="1" selected="0">
            <x v="261"/>
          </reference>
          <reference field="6" count="1">
            <x v="147"/>
          </reference>
        </references>
      </pivotArea>
    </format>
    <format dxfId="940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39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4"/>
          </reference>
          <reference field="5" count="1" selected="0">
            <x v="241"/>
          </reference>
          <reference field="6" count="1">
            <x v="84"/>
          </reference>
        </references>
      </pivotArea>
    </format>
    <format dxfId="938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37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6"/>
          </reference>
          <reference field="5" count="1" selected="0">
            <x v="217"/>
          </reference>
          <reference field="6" count="1">
            <x v="129"/>
          </reference>
        </references>
      </pivotArea>
    </format>
    <format dxfId="936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35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7"/>
          </reference>
          <reference field="5" count="1" selected="0">
            <x v="256"/>
          </reference>
          <reference field="6" count="1">
            <x v="138"/>
          </reference>
        </references>
      </pivotArea>
    </format>
    <format dxfId="934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33">
      <pivotArea dataOnly="0" labelOnly="1" outline="0" fieldPosition="0">
        <references count="5">
          <reference field="1" count="1" selected="0">
            <x v="55"/>
          </reference>
          <reference field="2" count="1" selected="0">
            <x v="13"/>
          </reference>
          <reference field="4" count="1" selected="0">
            <x v="28"/>
          </reference>
          <reference field="5" count="1" selected="0">
            <x v="260"/>
          </reference>
          <reference field="6" count="1">
            <x v="144"/>
          </reference>
        </references>
      </pivotArea>
    </format>
    <format dxfId="932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31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0"/>
          </reference>
          <reference field="5" count="1" selected="0">
            <x v="366"/>
          </reference>
          <reference field="6" count="1">
            <x v="338"/>
          </reference>
        </references>
      </pivotArea>
    </format>
    <format dxfId="930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29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"/>
          </reference>
          <reference field="5" count="1" selected="0">
            <x v="377"/>
          </reference>
          <reference field="6" count="1">
            <x v="345"/>
          </reference>
        </references>
      </pivotArea>
    </format>
    <format dxfId="928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"/>
          </reference>
          <reference field="5" count="1" selected="0">
            <x v="98"/>
          </reference>
          <reference field="6" count="1">
            <x v="426"/>
          </reference>
        </references>
      </pivotArea>
    </format>
    <format dxfId="927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"/>
          </reference>
          <reference field="5" count="1" selected="0">
            <x v="521"/>
          </reference>
          <reference field="6" count="1">
            <x v="426"/>
          </reference>
        </references>
      </pivotArea>
    </format>
    <format dxfId="926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25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3"/>
          </reference>
          <reference field="5" count="1" selected="0">
            <x v="359"/>
          </reference>
          <reference field="6" count="1">
            <x v="339"/>
          </reference>
        </references>
      </pivotArea>
    </format>
    <format dxfId="924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23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5"/>
          </reference>
          <reference field="5" count="1" selected="0">
            <x v="364"/>
          </reference>
          <reference field="6" count="1">
            <x v="331"/>
          </reference>
        </references>
      </pivotArea>
    </format>
    <format dxfId="922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21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6"/>
          </reference>
          <reference field="5" count="1" selected="0">
            <x v="368"/>
          </reference>
          <reference field="6" count="1">
            <x v="333"/>
          </reference>
        </references>
      </pivotArea>
    </format>
    <format dxfId="920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19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7"/>
          </reference>
          <reference field="5" count="1" selected="0">
            <x v="368"/>
          </reference>
          <reference field="6" count="1">
            <x v="329"/>
          </reference>
        </references>
      </pivotArea>
    </format>
    <format dxfId="918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8"/>
          </reference>
          <reference field="5" count="1" selected="0">
            <x v="113"/>
          </reference>
          <reference field="6" count="1">
            <x v="426"/>
          </reference>
        </references>
      </pivotArea>
    </format>
    <format dxfId="917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8"/>
          </reference>
          <reference field="5" count="1" selected="0">
            <x v="521"/>
          </reference>
          <reference field="6" count="1">
            <x v="426"/>
          </reference>
        </references>
      </pivotArea>
    </format>
    <format dxfId="916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15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9"/>
          </reference>
          <reference field="5" count="1" selected="0">
            <x v="365"/>
          </reference>
          <reference field="6" count="1">
            <x v="342"/>
          </reference>
        </references>
      </pivotArea>
    </format>
    <format dxfId="914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13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0"/>
          </reference>
          <reference field="5" count="1" selected="0">
            <x v="361"/>
          </reference>
          <reference field="6" count="1">
            <x v="340"/>
          </reference>
        </references>
      </pivotArea>
    </format>
    <format dxfId="912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11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2"/>
          </reference>
          <reference field="5" count="1" selected="0">
            <x v="357"/>
          </reference>
          <reference field="6" count="1">
            <x v="336"/>
          </reference>
        </references>
      </pivotArea>
    </format>
    <format dxfId="910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09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3"/>
          </reference>
          <reference field="5" count="1" selected="0">
            <x v="369"/>
          </reference>
          <reference field="6" count="1">
            <x v="332"/>
          </reference>
        </references>
      </pivotArea>
    </format>
    <format dxfId="908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07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4"/>
          </reference>
          <reference field="5" count="1" selected="0">
            <x v="362"/>
          </reference>
          <reference field="6" count="1">
            <x v="328"/>
          </reference>
        </references>
      </pivotArea>
    </format>
    <format dxfId="906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5"/>
          </reference>
          <reference field="5" count="1" selected="0">
            <x v="106"/>
          </reference>
          <reference field="6" count="1">
            <x v="426"/>
          </reference>
        </references>
      </pivotArea>
    </format>
    <format dxfId="905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04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6"/>
          </reference>
          <reference field="5" count="1" selected="0">
            <x v="250"/>
          </reference>
          <reference field="6" count="1">
            <x v="15"/>
          </reference>
        </references>
      </pivotArea>
    </format>
    <format dxfId="903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02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7"/>
          </reference>
          <reference field="5" count="1" selected="0">
            <x v="266"/>
          </reference>
          <reference field="6" count="1">
            <x v="140"/>
          </reference>
        </references>
      </pivotArea>
    </format>
    <format dxfId="901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900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0"/>
          </reference>
          <reference field="5" count="1" selected="0">
            <x v="237"/>
          </reference>
          <reference field="6" count="1">
            <x v="25"/>
          </reference>
        </references>
      </pivotArea>
    </format>
    <format dxfId="899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98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1"/>
          </reference>
          <reference field="5" count="1" selected="0">
            <x v="81"/>
          </reference>
          <reference field="6" count="1">
            <x v="137"/>
          </reference>
        </references>
      </pivotArea>
    </format>
    <format dxfId="897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1"/>
          </reference>
          <reference field="5" count="1" selected="0">
            <x v="519"/>
          </reference>
          <reference field="6" count="1">
            <x v="426"/>
          </reference>
        </references>
      </pivotArea>
    </format>
    <format dxfId="896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95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2"/>
          </reference>
          <reference field="5" count="1" selected="0">
            <x v="364"/>
          </reference>
          <reference field="6" count="1">
            <x v="328"/>
          </reference>
        </references>
      </pivotArea>
    </format>
    <format dxfId="894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93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3"/>
          </reference>
          <reference field="5" count="1" selected="0">
            <x v="365"/>
          </reference>
          <reference field="6" count="1">
            <x v="320"/>
          </reference>
        </references>
      </pivotArea>
    </format>
    <format dxfId="892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91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151"/>
          </reference>
        </references>
      </pivotArea>
    </format>
    <format dxfId="890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7"/>
          </reference>
          <reference field="5" count="1" selected="0">
            <x v="365"/>
          </reference>
          <reference field="6" count="1">
            <x v="337"/>
          </reference>
        </references>
      </pivotArea>
    </format>
    <format dxfId="889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88">
      <pivotArea dataOnly="0" labelOnly="1" outline="0" fieldPosition="0">
        <references count="5">
          <reference field="1" count="1" selected="0">
            <x v="56"/>
          </reference>
          <reference field="2" count="1" selected="0">
            <x v="20"/>
          </reference>
          <reference field="4" count="1" selected="0">
            <x v="28"/>
          </reference>
          <reference field="5" count="1" selected="0">
            <x v="365"/>
          </reference>
          <reference field="6" count="1">
            <x v="336"/>
          </reference>
        </references>
      </pivotArea>
    </format>
    <format dxfId="887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0"/>
          </reference>
          <reference field="5" count="1" selected="0">
            <x v="219"/>
          </reference>
          <reference field="6" count="1">
            <x v="426"/>
          </reference>
        </references>
      </pivotArea>
    </format>
    <format dxfId="886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85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"/>
          </reference>
          <reference field="5" count="1" selected="0">
            <x v="210"/>
          </reference>
          <reference field="6" count="1">
            <x v="142"/>
          </reference>
        </references>
      </pivotArea>
    </format>
    <format dxfId="884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83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3"/>
          </reference>
          <reference field="5" count="1" selected="0">
            <x v="225"/>
          </reference>
          <reference field="6" count="1">
            <x v="142"/>
          </reference>
        </references>
      </pivotArea>
    </format>
    <format dxfId="882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81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4"/>
          </reference>
          <reference field="5" count="1" selected="0">
            <x v="90"/>
          </reference>
          <reference field="6" count="1">
            <x v="149"/>
          </reference>
        </references>
      </pivotArea>
    </format>
    <format dxfId="880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79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5"/>
          </reference>
          <reference field="5" count="1" selected="0">
            <x v="222"/>
          </reference>
          <reference field="6" count="1">
            <x v="0"/>
          </reference>
        </references>
      </pivotArea>
    </format>
    <format dxfId="878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77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6"/>
          </reference>
          <reference field="5" count="1" selected="0">
            <x v="223"/>
          </reference>
          <reference field="6" count="1">
            <x v="141"/>
          </reference>
        </references>
      </pivotArea>
    </format>
    <format dxfId="876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75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7"/>
          </reference>
          <reference field="5" count="1" selected="0">
            <x v="219"/>
          </reference>
          <reference field="6" count="1">
            <x v="144"/>
          </reference>
        </references>
      </pivotArea>
    </format>
    <format dxfId="874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73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9"/>
          </reference>
          <reference field="5" count="1" selected="0">
            <x v="218"/>
          </reference>
          <reference field="6" count="1">
            <x v="140"/>
          </reference>
        </references>
      </pivotArea>
    </format>
    <format dxfId="872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0"/>
          </reference>
          <reference field="5" count="1" selected="0">
            <x v="225"/>
          </reference>
          <reference field="6" count="1">
            <x v="426"/>
          </reference>
        </references>
      </pivotArea>
    </format>
    <format dxfId="871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70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1"/>
          </reference>
          <reference field="5" count="1" selected="0">
            <x v="122"/>
          </reference>
          <reference field="6" count="1">
            <x v="141"/>
          </reference>
        </references>
      </pivotArea>
    </format>
    <format dxfId="869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68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2"/>
          </reference>
          <reference field="5" count="1" selected="0">
            <x v="228"/>
          </reference>
          <reference field="6" count="1">
            <x v="38"/>
          </reference>
        </references>
      </pivotArea>
    </format>
    <format dxfId="867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66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3"/>
          </reference>
          <reference field="5" count="1" selected="0">
            <x v="227"/>
          </reference>
          <reference field="6" count="1">
            <x v="142"/>
          </reference>
        </references>
      </pivotArea>
    </format>
    <format dxfId="865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64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4"/>
          </reference>
          <reference field="5" count="1" selected="0">
            <x v="223"/>
          </reference>
          <reference field="6" count="1">
            <x v="142"/>
          </reference>
        </references>
      </pivotArea>
    </format>
    <format dxfId="863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62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142"/>
          </reference>
        </references>
      </pivotArea>
    </format>
    <format dxfId="861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6"/>
          </reference>
          <reference field="5" count="1" selected="0">
            <x v="365"/>
          </reference>
          <reference field="6" count="1">
            <x v="317"/>
          </reference>
        </references>
      </pivotArea>
    </format>
    <format dxfId="860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59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7"/>
          </reference>
          <reference field="5" count="1" selected="0">
            <x v="365"/>
          </reference>
          <reference field="6" count="1">
            <x v="326"/>
          </reference>
        </references>
      </pivotArea>
    </format>
    <format dxfId="858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8"/>
          </reference>
          <reference field="5" count="1" selected="0">
            <x v="115"/>
          </reference>
          <reference field="6" count="1">
            <x v="426"/>
          </reference>
        </references>
      </pivotArea>
    </format>
    <format dxfId="857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56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19"/>
          </reference>
          <reference field="5" count="1" selected="0">
            <x v="81"/>
          </reference>
          <reference field="6" count="1">
            <x v="23"/>
          </reference>
        </references>
      </pivotArea>
    </format>
    <format dxfId="855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0"/>
          </reference>
          <reference field="5" count="1" selected="0">
            <x v="0"/>
          </reference>
          <reference field="6" count="2">
            <x v="23"/>
            <x v="426"/>
          </reference>
        </references>
      </pivotArea>
    </format>
    <format dxfId="854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0"/>
          </reference>
          <reference field="5" count="1" selected="0">
            <x v="365"/>
          </reference>
          <reference field="6" count="1">
            <x v="320"/>
          </reference>
        </references>
      </pivotArea>
    </format>
    <format dxfId="853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2"/>
          </reference>
          <reference field="5" count="1" selected="0">
            <x v="221"/>
          </reference>
          <reference field="6" count="1">
            <x v="426"/>
          </reference>
        </references>
      </pivotArea>
    </format>
    <format dxfId="852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3"/>
          </reference>
          <reference field="5" count="1" selected="0">
            <x v="226"/>
          </reference>
          <reference field="6" count="1">
            <x v="426"/>
          </reference>
        </references>
      </pivotArea>
    </format>
    <format dxfId="851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50">
      <pivotArea dataOnly="0" labelOnly="1" outline="0" fieldPosition="0">
        <references count="5">
          <reference field="1" count="1" selected="0">
            <x v="57"/>
          </reference>
          <reference field="2" count="1" selected="0">
            <x v="19"/>
          </reference>
          <reference field="4" count="1" selected="0">
            <x v="28"/>
          </reference>
          <reference field="5" count="1" selected="0">
            <x v="229"/>
          </reference>
          <reference field="6" count="1">
            <x v="337"/>
          </reference>
        </references>
      </pivotArea>
    </format>
    <format dxfId="849">
      <pivotArea dataOnly="0" labelOnly="1" outline="0" fieldPosition="0">
        <references count="5">
          <reference field="1" count="1" selected="0">
            <x v="58"/>
          </reference>
          <reference field="2" count="1" selected="0">
            <x v="6"/>
          </reference>
          <reference field="4" count="1" selected="0">
            <x v="24"/>
          </reference>
          <reference field="5" count="1" selected="0">
            <x v="218"/>
          </reference>
          <reference field="6" count="1">
            <x v="142"/>
          </reference>
        </references>
      </pivotArea>
    </format>
    <format dxfId="848">
      <pivotArea dataOnly="0" labelOnly="1" outline="0" fieldPosition="0">
        <references count="5">
          <reference field="1" count="1" selected="0">
            <x v="58"/>
          </reference>
          <reference field="2" count="1" selected="0">
            <x v="6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47">
      <pivotArea dataOnly="0" labelOnly="1" outline="0" fieldPosition="0">
        <references count="5">
          <reference field="1" count="1" selected="0">
            <x v="58"/>
          </reference>
          <reference field="2" count="1" selected="0">
            <x v="6"/>
          </reference>
          <reference field="4" count="1" selected="0">
            <x v="26"/>
          </reference>
          <reference field="5" count="1" selected="0">
            <x v="230"/>
          </reference>
          <reference field="6" count="1">
            <x v="130"/>
          </reference>
        </references>
      </pivotArea>
    </format>
    <format dxfId="846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45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0"/>
          </reference>
          <reference field="5" count="1" selected="0">
            <x v="323"/>
          </reference>
          <reference field="6" count="1">
            <x v="357"/>
          </reference>
        </references>
      </pivotArea>
    </format>
    <format dxfId="844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0"/>
          </reference>
          <reference field="5" count="1" selected="0">
            <x v="399"/>
          </reference>
          <reference field="6" count="1">
            <x v="426"/>
          </reference>
        </references>
      </pivotArea>
    </format>
    <format dxfId="843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42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"/>
          </reference>
          <reference field="5" count="1" selected="0">
            <x v="411"/>
          </reference>
          <reference field="6" count="1">
            <x v="368"/>
          </reference>
        </references>
      </pivotArea>
    </format>
    <format dxfId="841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40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"/>
          </reference>
          <reference field="5" count="1" selected="0">
            <x v="384"/>
          </reference>
          <reference field="6" count="1">
            <x v="360"/>
          </reference>
        </references>
      </pivotArea>
    </format>
    <format dxfId="839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3"/>
          </reference>
          <reference field="5" count="1" selected="0">
            <x v="145"/>
          </reference>
          <reference field="6" count="1">
            <x v="426"/>
          </reference>
        </references>
      </pivotArea>
    </format>
    <format dxfId="838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7"/>
          </reference>
          <reference field="5" count="1" selected="0">
            <x v="205"/>
          </reference>
          <reference field="6" count="1">
            <x v="426"/>
          </reference>
        </references>
      </pivotArea>
    </format>
    <format dxfId="837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36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8"/>
          </reference>
          <reference field="5" count="1" selected="0">
            <x v="213"/>
          </reference>
          <reference field="6" count="1">
            <x v="106"/>
          </reference>
        </references>
      </pivotArea>
    </format>
    <format dxfId="835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34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9"/>
          </reference>
          <reference field="5" count="1" selected="0">
            <x v="232"/>
          </reference>
          <reference field="6" count="1">
            <x v="143"/>
          </reference>
        </references>
      </pivotArea>
    </format>
    <format dxfId="833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32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0"/>
          </reference>
          <reference field="5" count="1" selected="0">
            <x v="237"/>
          </reference>
          <reference field="6" count="1">
            <x v="134"/>
          </reference>
        </references>
      </pivotArea>
    </format>
    <format dxfId="831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30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2"/>
          </reference>
          <reference field="5" count="1" selected="0">
            <x v="198"/>
          </reference>
          <reference field="6" count="1">
            <x v="66"/>
          </reference>
        </references>
      </pivotArea>
    </format>
    <format dxfId="829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28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3"/>
          </reference>
          <reference field="5" count="1" selected="0">
            <x v="238"/>
          </reference>
          <reference field="6" count="1">
            <x v="75"/>
          </reference>
        </references>
      </pivotArea>
    </format>
    <format dxfId="827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26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4"/>
          </reference>
          <reference field="5" count="1" selected="0">
            <x v="239"/>
          </reference>
          <reference field="6" count="1">
            <x v="147"/>
          </reference>
        </references>
      </pivotArea>
    </format>
    <format dxfId="825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24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5"/>
          </reference>
          <reference field="5" count="1" selected="0">
            <x v="232"/>
          </reference>
          <reference field="6" count="1">
            <x v="143"/>
          </reference>
        </references>
      </pivotArea>
    </format>
    <format dxfId="823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22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6"/>
          </reference>
          <reference field="5" count="1" selected="0">
            <x v="227"/>
          </reference>
          <reference field="6" count="1">
            <x v="161"/>
          </reference>
        </references>
      </pivotArea>
    </format>
    <format dxfId="821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20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7"/>
          </reference>
          <reference field="5" count="1" selected="0">
            <x v="213"/>
          </reference>
          <reference field="6" count="1">
            <x v="143"/>
          </reference>
        </references>
      </pivotArea>
    </format>
    <format dxfId="819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18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8"/>
          </reference>
          <reference field="5" count="1" selected="0">
            <x v="217"/>
          </reference>
          <reference field="6" count="1">
            <x v="136"/>
          </reference>
        </references>
      </pivotArea>
    </format>
    <format dxfId="817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16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19"/>
          </reference>
          <reference field="5" count="1" selected="0">
            <x v="226"/>
          </reference>
          <reference field="6" count="1">
            <x v="143"/>
          </reference>
        </references>
      </pivotArea>
    </format>
    <format dxfId="815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14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0"/>
          </reference>
          <reference field="5" count="1" selected="0">
            <x v="247"/>
          </reference>
          <reference field="6" count="1">
            <x v="70"/>
          </reference>
        </references>
      </pivotArea>
    </format>
    <format dxfId="813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12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1"/>
          </reference>
          <reference field="5" count="1" selected="0">
            <x v="230"/>
          </reference>
          <reference field="6" count="1">
            <x v="159"/>
          </reference>
        </references>
      </pivotArea>
    </format>
    <format dxfId="811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10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2"/>
          </reference>
          <reference field="5" count="1" selected="0">
            <x v="170"/>
          </reference>
          <reference field="6" count="1">
            <x v="144"/>
          </reference>
        </references>
      </pivotArea>
    </format>
    <format dxfId="809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08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3"/>
          </reference>
          <reference field="5" count="1" selected="0">
            <x v="243"/>
          </reference>
          <reference field="6" count="1">
            <x v="109"/>
          </reference>
        </references>
      </pivotArea>
    </format>
    <format dxfId="807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4"/>
          </reference>
          <reference field="5" count="1" selected="0">
            <x v="104"/>
          </reference>
          <reference field="6" count="1">
            <x v="426"/>
          </reference>
        </references>
      </pivotArea>
    </format>
    <format dxfId="806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4"/>
          </reference>
          <reference field="5" count="1" selected="0">
            <x v="433"/>
          </reference>
          <reference field="6" count="1">
            <x v="426"/>
          </reference>
        </references>
      </pivotArea>
    </format>
    <format dxfId="805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04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03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6"/>
          </reference>
          <reference field="5" count="1" selected="0">
            <x v="418"/>
          </reference>
          <reference field="6" count="1">
            <x v="356"/>
          </reference>
        </references>
      </pivotArea>
    </format>
    <format dxfId="802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801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7"/>
          </reference>
          <reference field="5" count="1" selected="0">
            <x v="421"/>
          </reference>
          <reference field="6" count="1">
            <x v="351"/>
          </reference>
        </references>
      </pivotArea>
    </format>
    <format dxfId="800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99">
      <pivotArea dataOnly="0" labelOnly="1" outline="0" fieldPosition="0">
        <references count="5">
          <reference field="1" count="1" selected="0">
            <x v="59"/>
          </reference>
          <reference field="2" count="1" selected="0">
            <x v="68"/>
          </reference>
          <reference field="4" count="1" selected="0">
            <x v="28"/>
          </reference>
          <reference field="5" count="1" selected="0">
            <x v="393"/>
          </reference>
          <reference field="6" count="1">
            <x v="358"/>
          </reference>
        </references>
      </pivotArea>
    </format>
    <format dxfId="798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97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0"/>
          </reference>
          <reference field="5" count="1" selected="0">
            <x v="216"/>
          </reference>
          <reference field="6" count="1">
            <x v="143"/>
          </reference>
        </references>
      </pivotArea>
    </format>
    <format dxfId="796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95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"/>
          </reference>
          <reference field="5" count="1" selected="0">
            <x v="203"/>
          </reference>
          <reference field="6" count="1">
            <x v="173"/>
          </reference>
        </references>
      </pivotArea>
    </format>
    <format dxfId="794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93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"/>
          </reference>
          <reference field="5" count="1" selected="0">
            <x v="209"/>
          </reference>
          <reference field="6" count="1">
            <x v="141"/>
          </reference>
        </references>
      </pivotArea>
    </format>
    <format dxfId="792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91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3"/>
          </reference>
          <reference field="5" count="1" selected="0">
            <x v="207"/>
          </reference>
          <reference field="6" count="1">
            <x v="142"/>
          </reference>
        </references>
      </pivotArea>
    </format>
    <format dxfId="790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89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4"/>
          </reference>
          <reference field="5" count="1" selected="0">
            <x v="196"/>
          </reference>
          <reference field="6" count="1">
            <x v="151"/>
          </reference>
        </references>
      </pivotArea>
    </format>
    <format dxfId="788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87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5"/>
          </reference>
          <reference field="5" count="1" selected="0">
            <x v="235"/>
          </reference>
          <reference field="6" count="1">
            <x v="147"/>
          </reference>
        </references>
      </pivotArea>
    </format>
    <format dxfId="786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85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6"/>
          </reference>
          <reference field="5" count="1" selected="0">
            <x v="227"/>
          </reference>
          <reference field="6" count="1">
            <x v="142"/>
          </reference>
        </references>
      </pivotArea>
    </format>
    <format dxfId="784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83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169"/>
          </reference>
        </references>
      </pivotArea>
    </format>
    <format dxfId="782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8"/>
          </reference>
          <reference field="5" count="1" selected="0">
            <x v="214"/>
          </reference>
          <reference field="6" count="1">
            <x v="144"/>
          </reference>
        </references>
      </pivotArea>
    </format>
    <format dxfId="781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80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0"/>
          </reference>
          <reference field="5" count="1" selected="0">
            <x v="199"/>
          </reference>
          <reference field="6" count="1">
            <x v="143"/>
          </reference>
        </references>
      </pivotArea>
    </format>
    <format dxfId="779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78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1"/>
          </reference>
          <reference field="5" count="1" selected="0">
            <x v="232"/>
          </reference>
          <reference field="6" count="1">
            <x v="142"/>
          </reference>
        </references>
      </pivotArea>
    </format>
    <format dxfId="777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76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2"/>
          </reference>
          <reference field="5" count="1" selected="0">
            <x v="224"/>
          </reference>
          <reference field="6" count="1">
            <x v="142"/>
          </reference>
        </references>
      </pivotArea>
    </format>
    <format dxfId="775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74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3"/>
          </reference>
          <reference field="5" count="1" selected="0">
            <x v="278"/>
          </reference>
          <reference field="6" count="1">
            <x v="142"/>
          </reference>
        </references>
      </pivotArea>
    </format>
    <format dxfId="773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72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4"/>
          </reference>
          <reference field="5" count="1" selected="0">
            <x v="223"/>
          </reference>
          <reference field="6" count="1">
            <x v="151"/>
          </reference>
        </references>
      </pivotArea>
    </format>
    <format dxfId="771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70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5"/>
          </reference>
          <reference field="5" count="1" selected="0">
            <x v="225"/>
          </reference>
          <reference field="6" count="1">
            <x v="167"/>
          </reference>
        </references>
      </pivotArea>
    </format>
    <format dxfId="769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68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6"/>
          </reference>
          <reference field="5" count="1" selected="0">
            <x v="223"/>
          </reference>
          <reference field="6" count="1">
            <x v="162"/>
          </reference>
        </references>
      </pivotArea>
    </format>
    <format dxfId="767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66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7"/>
          </reference>
          <reference field="5" count="1" selected="0">
            <x v="230"/>
          </reference>
          <reference field="6" count="1">
            <x v="155"/>
          </reference>
        </references>
      </pivotArea>
    </format>
    <format dxfId="765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64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8"/>
          </reference>
          <reference field="5" count="1" selected="0">
            <x v="231"/>
          </reference>
          <reference field="6" count="1">
            <x v="143"/>
          </reference>
        </references>
      </pivotArea>
    </format>
    <format dxfId="763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62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19"/>
          </reference>
          <reference field="5" count="1" selected="0">
            <x v="227"/>
          </reference>
          <reference field="6" count="1">
            <x v="153"/>
          </reference>
        </references>
      </pivotArea>
    </format>
    <format dxfId="761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60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0"/>
          </reference>
          <reference field="5" count="1" selected="0">
            <x v="235"/>
          </reference>
          <reference field="6" count="1">
            <x v="143"/>
          </reference>
        </references>
      </pivotArea>
    </format>
    <format dxfId="759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58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1"/>
          </reference>
          <reference field="5" count="1" selected="0">
            <x v="195"/>
          </reference>
          <reference field="6" count="1">
            <x v="148"/>
          </reference>
        </references>
      </pivotArea>
    </format>
    <format dxfId="757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56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2"/>
          </reference>
          <reference field="5" count="1" selected="0">
            <x v="115"/>
          </reference>
          <reference field="6" count="1">
            <x v="144"/>
          </reference>
        </references>
      </pivotArea>
    </format>
    <format dxfId="755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54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3"/>
          </reference>
          <reference field="5" count="1" selected="0">
            <x v="225"/>
          </reference>
          <reference field="6" count="1">
            <x v="135"/>
          </reference>
        </references>
      </pivotArea>
    </format>
    <format dxfId="753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4"/>
          </reference>
          <reference field="5" count="1" selected="0">
            <x v="210"/>
          </reference>
          <reference field="6" count="1">
            <x v="143"/>
          </reference>
        </references>
      </pivotArea>
    </format>
    <format dxfId="752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51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50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6"/>
          </reference>
          <reference field="5" count="1" selected="0">
            <x v="217"/>
          </reference>
          <reference field="6" count="1">
            <x v="143"/>
          </reference>
        </references>
      </pivotArea>
    </format>
    <format dxfId="749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48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7"/>
          </reference>
          <reference field="5" count="1" selected="0">
            <x v="212"/>
          </reference>
          <reference field="6" count="1">
            <x v="142"/>
          </reference>
        </references>
      </pivotArea>
    </format>
    <format dxfId="747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46">
      <pivotArea dataOnly="0" labelOnly="1" outline="0" fieldPosition="0">
        <references count="5">
          <reference field="1" count="1" selected="0">
            <x v="60"/>
          </reference>
          <reference field="2" count="1" selected="0">
            <x v="54"/>
          </reference>
          <reference field="4" count="1" selected="0">
            <x v="28"/>
          </reference>
          <reference field="5" count="1" selected="0">
            <x v="210"/>
          </reference>
          <reference field="6" count="1">
            <x v="144"/>
          </reference>
        </references>
      </pivotArea>
    </format>
    <format dxfId="745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44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0"/>
          </reference>
          <reference field="5" count="1" selected="0">
            <x v="415"/>
          </reference>
          <reference field="6" count="1">
            <x v="292"/>
          </reference>
        </references>
      </pivotArea>
    </format>
    <format dxfId="743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42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"/>
          </reference>
          <reference field="5" count="1" selected="0">
            <x v="420"/>
          </reference>
          <reference field="6" count="1">
            <x v="285"/>
          </reference>
        </references>
      </pivotArea>
    </format>
    <format dxfId="741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40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"/>
          </reference>
          <reference field="5" count="1" selected="0">
            <x v="412"/>
          </reference>
          <reference field="6" count="1">
            <x v="295"/>
          </reference>
        </references>
      </pivotArea>
    </format>
    <format dxfId="739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38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3"/>
          </reference>
          <reference field="5" count="1" selected="0">
            <x v="418"/>
          </reference>
          <reference field="6" count="1">
            <x v="291"/>
          </reference>
        </references>
      </pivotArea>
    </format>
    <format dxfId="737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36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4"/>
          </reference>
          <reference field="5" count="1" selected="0">
            <x v="419"/>
          </reference>
          <reference field="6" count="1">
            <x v="295"/>
          </reference>
        </references>
      </pivotArea>
    </format>
    <format dxfId="735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34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6"/>
          </reference>
          <reference field="5" count="1" selected="0">
            <x v="421"/>
          </reference>
          <reference field="6" count="1">
            <x v="295"/>
          </reference>
        </references>
      </pivotArea>
    </format>
    <format dxfId="733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32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7"/>
          </reference>
          <reference field="5" count="1" selected="0">
            <x v="419"/>
          </reference>
          <reference field="6" count="1">
            <x v="310"/>
          </reference>
        </references>
      </pivotArea>
    </format>
    <format dxfId="731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30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8"/>
          </reference>
          <reference field="5" count="1" selected="0">
            <x v="428"/>
          </reference>
          <reference field="6" count="1">
            <x v="295"/>
          </reference>
        </references>
      </pivotArea>
    </format>
    <format dxfId="729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28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9"/>
          </reference>
          <reference field="5" count="1" selected="0">
            <x v="435"/>
          </reference>
          <reference field="6" count="1">
            <x v="305"/>
          </reference>
        </references>
      </pivotArea>
    </format>
    <format dxfId="727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26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0"/>
          </reference>
          <reference field="5" count="1" selected="0">
            <x v="429"/>
          </reference>
          <reference field="6" count="1">
            <x v="297"/>
          </reference>
        </references>
      </pivotArea>
    </format>
    <format dxfId="725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24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1"/>
          </reference>
          <reference field="5" count="1" selected="0">
            <x v="289"/>
          </reference>
          <reference field="6" count="1">
            <x v="312"/>
          </reference>
        </references>
      </pivotArea>
    </format>
    <format dxfId="723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22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2"/>
          </reference>
          <reference field="5" count="1" selected="0">
            <x v="424"/>
          </reference>
          <reference field="6" count="1">
            <x v="310"/>
          </reference>
        </references>
      </pivotArea>
    </format>
    <format dxfId="721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20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3"/>
          </reference>
          <reference field="5" count="1" selected="0">
            <x v="452"/>
          </reference>
          <reference field="6" count="1">
            <x v="334"/>
          </reference>
        </references>
      </pivotArea>
    </format>
    <format dxfId="719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18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4"/>
          </reference>
          <reference field="5" count="1" selected="0">
            <x v="412"/>
          </reference>
          <reference field="6" count="1">
            <x v="292"/>
          </reference>
        </references>
      </pivotArea>
    </format>
    <format dxfId="717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16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5"/>
          </reference>
          <reference field="5" count="1" selected="0">
            <x v="404"/>
          </reference>
          <reference field="6" count="1">
            <x v="307"/>
          </reference>
        </references>
      </pivotArea>
    </format>
    <format dxfId="715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14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6"/>
          </reference>
          <reference field="5" count="1" selected="0">
            <x v="415"/>
          </reference>
          <reference field="6" count="1">
            <x v="307"/>
          </reference>
        </references>
      </pivotArea>
    </format>
    <format dxfId="713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12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7"/>
          </reference>
          <reference field="5" count="1" selected="0">
            <x v="414"/>
          </reference>
          <reference field="6" count="1">
            <x v="308"/>
          </reference>
        </references>
      </pivotArea>
    </format>
    <format dxfId="711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10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8"/>
          </reference>
          <reference field="5" count="1" selected="0">
            <x v="424"/>
          </reference>
          <reference field="6" count="1">
            <x v="313"/>
          </reference>
        </references>
      </pivotArea>
    </format>
    <format dxfId="709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08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19"/>
          </reference>
          <reference field="5" count="1" selected="0">
            <x v="408"/>
          </reference>
          <reference field="6" count="1">
            <x v="299"/>
          </reference>
        </references>
      </pivotArea>
    </format>
    <format dxfId="707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06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0"/>
          </reference>
          <reference field="5" count="1" selected="0">
            <x v="426"/>
          </reference>
          <reference field="6" count="1">
            <x v="308"/>
          </reference>
        </references>
      </pivotArea>
    </format>
    <format dxfId="705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04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1"/>
          </reference>
          <reference field="5" count="1" selected="0">
            <x v="437"/>
          </reference>
          <reference field="6" count="1">
            <x v="309"/>
          </reference>
        </references>
      </pivotArea>
    </format>
    <format dxfId="703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02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2"/>
          </reference>
          <reference field="5" count="1" selected="0">
            <x v="501"/>
          </reference>
          <reference field="6" count="1">
            <x v="299"/>
          </reference>
        </references>
      </pivotArea>
    </format>
    <format dxfId="701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700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4"/>
          </reference>
          <reference field="5" count="1" selected="0">
            <x v="0"/>
          </reference>
          <reference field="6" count="1">
            <x v="161"/>
          </reference>
        </references>
      </pivotArea>
    </format>
    <format dxfId="699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4"/>
          </reference>
          <reference field="5" count="1" selected="0">
            <x v="420"/>
          </reference>
          <reference field="6" count="1">
            <x v="286"/>
          </reference>
        </references>
      </pivotArea>
    </format>
    <format dxfId="698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312"/>
          </reference>
        </references>
      </pivotArea>
    </format>
    <format dxfId="697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96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6"/>
          </reference>
          <reference field="5" count="1" selected="0">
            <x v="424"/>
          </reference>
          <reference field="6" count="1">
            <x v="296"/>
          </reference>
        </references>
      </pivotArea>
    </format>
    <format dxfId="695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94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7"/>
          </reference>
          <reference field="5" count="1" selected="0">
            <x v="418"/>
          </reference>
          <reference field="6" count="1">
            <x v="291"/>
          </reference>
        </references>
      </pivotArea>
    </format>
    <format dxfId="693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92">
      <pivotArea dataOnly="0" labelOnly="1" outline="0" fieldPosition="0">
        <references count="5">
          <reference field="1" count="1" selected="0">
            <x v="61"/>
          </reference>
          <reference field="2" count="1" selected="0">
            <x v="2"/>
          </reference>
          <reference field="4" count="1" selected="0">
            <x v="28"/>
          </reference>
          <reference field="5" count="1" selected="0">
            <x v="414"/>
          </reference>
          <reference field="6" count="1">
            <x v="289"/>
          </reference>
        </references>
      </pivotArea>
    </format>
    <format dxfId="691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90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0"/>
          </reference>
          <reference field="5" count="1" selected="0">
            <x v="42"/>
          </reference>
          <reference field="6" count="1">
            <x v="60"/>
          </reference>
        </references>
      </pivotArea>
    </format>
    <format dxfId="689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88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"/>
          </reference>
          <reference field="5" count="1" selected="0">
            <x v="42"/>
          </reference>
          <reference field="6" count="1">
            <x v="57"/>
          </reference>
        </references>
      </pivotArea>
    </format>
    <format dxfId="687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86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3"/>
          </reference>
          <reference field="5" count="1" selected="0">
            <x v="65"/>
          </reference>
          <reference field="6" count="1">
            <x v="25"/>
          </reference>
        </references>
      </pivotArea>
    </format>
    <format dxfId="685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84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4"/>
          </reference>
          <reference field="5" count="1" selected="0">
            <x v="60"/>
          </reference>
          <reference field="6" count="1">
            <x v="48"/>
          </reference>
        </references>
      </pivotArea>
    </format>
    <format dxfId="683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82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5"/>
          </reference>
          <reference field="5" count="1" selected="0">
            <x v="51"/>
          </reference>
          <reference field="6" count="1">
            <x v="22"/>
          </reference>
        </references>
      </pivotArea>
    </format>
    <format dxfId="681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80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6"/>
          </reference>
          <reference field="5" count="1" selected="0">
            <x v="44"/>
          </reference>
          <reference field="6" count="1">
            <x v="49"/>
          </reference>
        </references>
      </pivotArea>
    </format>
    <format dxfId="679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78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7"/>
          </reference>
          <reference field="5" count="1" selected="0">
            <x v="49"/>
          </reference>
          <reference field="6" count="1">
            <x v="63"/>
          </reference>
        </references>
      </pivotArea>
    </format>
    <format dxfId="677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76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9"/>
          </reference>
          <reference field="5" count="1" selected="0">
            <x v="57"/>
          </reference>
          <reference field="6" count="1">
            <x v="87"/>
          </reference>
        </references>
      </pivotArea>
    </format>
    <format dxfId="675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74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0"/>
          </reference>
          <reference field="5" count="1" selected="0">
            <x v="43"/>
          </reference>
          <reference field="6" count="1">
            <x v="37"/>
          </reference>
        </references>
      </pivotArea>
    </format>
    <format dxfId="673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72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1"/>
          </reference>
          <reference field="5" count="1" selected="0">
            <x v="46"/>
          </reference>
          <reference field="6" count="1">
            <x v="63"/>
          </reference>
        </references>
      </pivotArea>
    </format>
    <format dxfId="671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70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2"/>
          </reference>
          <reference field="5" count="1" selected="0">
            <x v="69"/>
          </reference>
          <reference field="6" count="1">
            <x v="47"/>
          </reference>
        </references>
      </pivotArea>
    </format>
    <format dxfId="669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68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3"/>
          </reference>
          <reference field="5" count="1" selected="0">
            <x v="45"/>
          </reference>
          <reference field="6" count="1">
            <x v="46"/>
          </reference>
        </references>
      </pivotArea>
    </format>
    <format dxfId="667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66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4"/>
          </reference>
          <reference field="5" count="1" selected="0">
            <x v="42"/>
          </reference>
          <reference field="6" count="1">
            <x v="56"/>
          </reference>
        </references>
      </pivotArea>
    </format>
    <format dxfId="665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64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5"/>
          </reference>
          <reference field="5" count="1" selected="0">
            <x v="33"/>
          </reference>
          <reference field="6" count="1">
            <x v="64"/>
          </reference>
        </references>
      </pivotArea>
    </format>
    <format dxfId="663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62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7"/>
          </reference>
          <reference field="5" count="1" selected="0">
            <x v="54"/>
          </reference>
          <reference field="6" count="1">
            <x v="89"/>
          </reference>
        </references>
      </pivotArea>
    </format>
    <format dxfId="661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60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8"/>
          </reference>
          <reference field="5" count="1" selected="0">
            <x v="28"/>
          </reference>
          <reference field="6" count="1">
            <x v="62"/>
          </reference>
        </references>
      </pivotArea>
    </format>
    <format dxfId="659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58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19"/>
          </reference>
          <reference field="5" count="1" selected="0">
            <x v="41"/>
          </reference>
          <reference field="6" count="1">
            <x v="54"/>
          </reference>
        </references>
      </pivotArea>
    </format>
    <format dxfId="657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56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0"/>
          </reference>
          <reference field="5" count="1" selected="0">
            <x v="35"/>
          </reference>
          <reference field="6" count="1">
            <x v="60"/>
          </reference>
        </references>
      </pivotArea>
    </format>
    <format dxfId="655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54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1"/>
          </reference>
          <reference field="5" count="1" selected="0">
            <x v="38"/>
          </reference>
          <reference field="6" count="1">
            <x v="76"/>
          </reference>
        </references>
      </pivotArea>
    </format>
    <format dxfId="653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52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2"/>
          </reference>
          <reference field="5" count="1" selected="0">
            <x v="41"/>
          </reference>
          <reference field="6" count="1">
            <x v="53"/>
          </reference>
        </references>
      </pivotArea>
    </format>
    <format dxfId="651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50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3"/>
          </reference>
          <reference field="5" count="1" selected="0">
            <x v="48"/>
          </reference>
          <reference field="6" count="1">
            <x v="60"/>
          </reference>
        </references>
      </pivotArea>
    </format>
    <format dxfId="649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4"/>
          </reference>
          <reference field="5" count="1" selected="0">
            <x v="42"/>
          </reference>
          <reference field="6" count="1">
            <x v="302"/>
          </reference>
        </references>
      </pivotArea>
    </format>
    <format dxfId="648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47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46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6"/>
          </reference>
          <reference field="5" count="1" selected="0">
            <x v="50"/>
          </reference>
          <reference field="6" count="1">
            <x v="59"/>
          </reference>
        </references>
      </pivotArea>
    </format>
    <format dxfId="645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44">
      <pivotArea dataOnly="0" labelOnly="1" outline="0" fieldPosition="0">
        <references count="5">
          <reference field="1" count="1" selected="0">
            <x v="62"/>
          </reference>
          <reference field="2" count="1" selected="0">
            <x v="67"/>
          </reference>
          <reference field="4" count="1" selected="0">
            <x v="28"/>
          </reference>
          <reference field="5" count="1" selected="0">
            <x v="52"/>
          </reference>
          <reference field="6" count="1">
            <x v="71"/>
          </reference>
        </references>
      </pivotArea>
    </format>
    <format dxfId="643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42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0"/>
          </reference>
          <reference field="5" count="1" selected="0">
            <x v="424"/>
          </reference>
          <reference field="6" count="1">
            <x v="291"/>
          </reference>
        </references>
      </pivotArea>
    </format>
    <format dxfId="641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40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"/>
          </reference>
          <reference field="5" count="1" selected="0">
            <x v="417"/>
          </reference>
          <reference field="6" count="1">
            <x v="299"/>
          </reference>
        </references>
      </pivotArea>
    </format>
    <format dxfId="639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38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"/>
          </reference>
          <reference field="5" count="1" selected="0">
            <x v="413"/>
          </reference>
          <reference field="6" count="1">
            <x v="298"/>
          </reference>
        </references>
      </pivotArea>
    </format>
    <format dxfId="637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36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4"/>
          </reference>
          <reference field="5" count="1" selected="0">
            <x v="491"/>
          </reference>
          <reference field="6" count="1">
            <x v="304"/>
          </reference>
        </references>
      </pivotArea>
    </format>
    <format dxfId="635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5"/>
          </reference>
          <reference field="5" count="1" selected="0">
            <x v="8"/>
          </reference>
          <reference field="6" count="1">
            <x v="426"/>
          </reference>
        </references>
      </pivotArea>
    </format>
    <format dxfId="634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33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0"/>
          </reference>
        </references>
      </pivotArea>
    </format>
    <format dxfId="632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31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7"/>
          </reference>
          <reference field="5" count="1" selected="0">
            <x v="13"/>
          </reference>
          <reference field="6" count="1">
            <x v="22"/>
          </reference>
        </references>
      </pivotArea>
    </format>
    <format dxfId="630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29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8"/>
          </reference>
          <reference field="5" count="1" selected="0">
            <x v="10"/>
          </reference>
          <reference field="6" count="1">
            <x v="13"/>
          </reference>
        </references>
      </pivotArea>
    </format>
    <format dxfId="628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27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9"/>
          </reference>
          <reference field="5" count="1" selected="0">
            <x v="6"/>
          </reference>
          <reference field="6" count="1">
            <x v="2"/>
          </reference>
        </references>
      </pivotArea>
    </format>
    <format dxfId="626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25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1"/>
          </reference>
          <reference field="5" count="1" selected="0">
            <x v="9"/>
          </reference>
          <reference field="6" count="1">
            <x v="10"/>
          </reference>
        </references>
      </pivotArea>
    </format>
    <format dxfId="624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23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2"/>
          </reference>
          <reference field="5" count="1" selected="0">
            <x v="281"/>
          </reference>
          <reference field="6" count="1">
            <x v="10"/>
          </reference>
        </references>
      </pivotArea>
    </format>
    <format dxfId="622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21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3"/>
          </reference>
          <reference field="5" count="1" selected="0">
            <x v="284"/>
          </reference>
          <reference field="6" count="1">
            <x v="204"/>
          </reference>
        </references>
      </pivotArea>
    </format>
    <format dxfId="620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19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4"/>
          </reference>
          <reference field="5" count="1" selected="0">
            <x v="286"/>
          </reference>
          <reference field="6" count="1">
            <x v="208"/>
          </reference>
        </references>
      </pivotArea>
    </format>
    <format dxfId="618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17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5"/>
          </reference>
          <reference field="5" count="1" selected="0">
            <x v="282"/>
          </reference>
          <reference field="6" count="1">
            <x v="229"/>
          </reference>
        </references>
      </pivotArea>
    </format>
    <format dxfId="616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15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6"/>
          </reference>
          <reference field="5" count="1" selected="0">
            <x v="293"/>
          </reference>
          <reference field="6" count="1">
            <x v="231"/>
          </reference>
        </references>
      </pivotArea>
    </format>
    <format dxfId="614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13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7"/>
          </reference>
          <reference field="5" count="1" selected="0">
            <x v="104"/>
          </reference>
          <reference field="6" count="1">
            <x v="196"/>
          </reference>
        </references>
      </pivotArea>
    </format>
    <format dxfId="612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11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8"/>
          </reference>
          <reference field="5" count="1" selected="0">
            <x v="294"/>
          </reference>
          <reference field="6" count="1">
            <x v="195"/>
          </reference>
        </references>
      </pivotArea>
    </format>
    <format dxfId="610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09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19"/>
          </reference>
          <reference field="5" count="1" selected="0">
            <x v="290"/>
          </reference>
          <reference field="6" count="1">
            <x v="218"/>
          </reference>
        </references>
      </pivotArea>
    </format>
    <format dxfId="608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07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0"/>
          </reference>
          <reference field="5" count="1" selected="0">
            <x v="281"/>
          </reference>
          <reference field="6" count="1">
            <x v="230"/>
          </reference>
        </references>
      </pivotArea>
    </format>
    <format dxfId="606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05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1"/>
          </reference>
          <reference field="5" count="1" selected="0">
            <x v="282"/>
          </reference>
          <reference field="6" count="1">
            <x v="232"/>
          </reference>
        </references>
      </pivotArea>
    </format>
    <format dxfId="604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03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2"/>
          </reference>
          <reference field="5" count="1" selected="0">
            <x v="218"/>
          </reference>
          <reference field="6" count="1">
            <x v="204"/>
          </reference>
        </references>
      </pivotArea>
    </format>
    <format dxfId="602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601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3"/>
          </reference>
          <reference field="5" count="1" selected="0">
            <x v="288"/>
          </reference>
          <reference field="6" count="1">
            <x v="236"/>
          </reference>
        </references>
      </pivotArea>
    </format>
    <format dxfId="600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99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50"/>
          </reference>
          <reference field="4" count="1" selected="0">
            <x v="28"/>
          </reference>
          <reference field="5" count="1" selected="0">
            <x v="416"/>
          </reference>
          <reference field="6" count="1">
            <x v="58"/>
          </reference>
        </references>
      </pivotArea>
    </format>
    <format dxfId="598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0"/>
          </reference>
          <reference field="5" count="1" selected="0">
            <x v="278"/>
          </reference>
          <reference field="6" count="1">
            <x v="228"/>
          </reference>
        </references>
      </pivotArea>
    </format>
    <format dxfId="597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96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1"/>
          </reference>
          <reference field="5" count="1" selected="0">
            <x v="281"/>
          </reference>
          <reference field="6" count="1">
            <x v="201"/>
          </reference>
        </references>
      </pivotArea>
    </format>
    <format dxfId="595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94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2"/>
          </reference>
          <reference field="5" count="1" selected="0">
            <x v="274"/>
          </reference>
          <reference field="6" count="1">
            <x v="200"/>
          </reference>
        </references>
      </pivotArea>
    </format>
    <format dxfId="593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92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55"/>
          </reference>
          <reference field="4" count="1" selected="0">
            <x v="3"/>
          </reference>
          <reference field="5" count="1" selected="0">
            <x v="282"/>
          </reference>
          <reference field="6" count="1">
            <x v="200"/>
          </reference>
        </references>
      </pivotArea>
    </format>
    <format dxfId="591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0"/>
          </reference>
          <reference field="5" count="1" selected="0">
            <x v="206"/>
          </reference>
          <reference field="6" count="1">
            <x v="426"/>
          </reference>
        </references>
      </pivotArea>
    </format>
    <format dxfId="590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89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"/>
          </reference>
          <reference field="5" count="1" selected="0">
            <x v="213"/>
          </reference>
          <reference field="6" count="1">
            <x v="104"/>
          </reference>
        </references>
      </pivotArea>
    </format>
    <format dxfId="588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87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"/>
          </reference>
          <reference field="5" count="1" selected="0">
            <x v="223"/>
          </reference>
          <reference field="6" count="1">
            <x v="101"/>
          </reference>
        </references>
      </pivotArea>
    </format>
    <format dxfId="586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85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3"/>
          </reference>
          <reference field="5" count="1" selected="0">
            <x v="217"/>
          </reference>
          <reference field="6" count="1">
            <x v="110"/>
          </reference>
        </references>
      </pivotArea>
    </format>
    <format dxfId="584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83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4"/>
          </reference>
          <reference field="5" count="1" selected="0">
            <x v="292"/>
          </reference>
          <reference field="6" count="1">
            <x v="104"/>
          </reference>
        </references>
      </pivotArea>
    </format>
    <format dxfId="582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81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5"/>
          </reference>
          <reference field="5" count="1" selected="0">
            <x v="209"/>
          </reference>
          <reference field="6" count="1">
            <x v="98"/>
          </reference>
        </references>
      </pivotArea>
    </format>
    <format dxfId="580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79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6"/>
          </reference>
          <reference field="5" count="1" selected="0">
            <x v="220"/>
          </reference>
          <reference field="6" count="1">
            <x v="95"/>
          </reference>
        </references>
      </pivotArea>
    </format>
    <format dxfId="578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77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7"/>
          </reference>
          <reference field="5" count="1" selected="0">
            <x v="212"/>
          </reference>
          <reference field="6" count="1">
            <x v="143"/>
          </reference>
        </references>
      </pivotArea>
    </format>
    <format dxfId="576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75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8"/>
          </reference>
          <reference field="5" count="1" selected="0">
            <x v="267"/>
          </reference>
          <reference field="6" count="1">
            <x v="106"/>
          </reference>
        </references>
      </pivotArea>
    </format>
    <format dxfId="574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73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9"/>
          </reference>
          <reference field="5" count="1" selected="0">
            <x v="212"/>
          </reference>
          <reference field="6" count="1">
            <x v="93"/>
          </reference>
        </references>
      </pivotArea>
    </format>
    <format dxfId="572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71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0"/>
          </reference>
          <reference field="5" count="1" selected="0">
            <x v="215"/>
          </reference>
          <reference field="6" count="1">
            <x v="100"/>
          </reference>
        </references>
      </pivotArea>
    </format>
    <format dxfId="570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69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1"/>
          </reference>
          <reference field="5" count="1" selected="0">
            <x v="207"/>
          </reference>
          <reference field="6" count="1">
            <x v="102"/>
          </reference>
        </references>
      </pivotArea>
    </format>
    <format dxfId="568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67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2"/>
          </reference>
          <reference field="5" count="1" selected="0">
            <x v="208"/>
          </reference>
          <reference field="6" count="1">
            <x v="97"/>
          </reference>
        </references>
      </pivotArea>
    </format>
    <format dxfId="566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65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3"/>
          </reference>
          <reference field="5" count="1" selected="0">
            <x v="213"/>
          </reference>
          <reference field="6" count="1">
            <x v="71"/>
          </reference>
        </references>
      </pivotArea>
    </format>
    <format dxfId="564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63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4"/>
          </reference>
          <reference field="5" count="1" selected="0">
            <x v="213"/>
          </reference>
          <reference field="6" count="1">
            <x v="110"/>
          </reference>
        </references>
      </pivotArea>
    </format>
    <format dxfId="562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61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5"/>
          </reference>
          <reference field="5" count="1" selected="0">
            <x v="210"/>
          </reference>
          <reference field="6" count="1">
            <x v="114"/>
          </reference>
        </references>
      </pivotArea>
    </format>
    <format dxfId="560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59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6"/>
          </reference>
          <reference field="5" count="1" selected="0">
            <x v="210"/>
          </reference>
          <reference field="6" count="1">
            <x v="116"/>
          </reference>
        </references>
      </pivotArea>
    </format>
    <format dxfId="558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57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7"/>
          </reference>
          <reference field="5" count="1" selected="0">
            <x v="211"/>
          </reference>
          <reference field="6" count="1">
            <x v="99"/>
          </reference>
        </references>
      </pivotArea>
    </format>
    <format dxfId="556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55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8"/>
          </reference>
          <reference field="5" count="1" selected="0">
            <x v="233"/>
          </reference>
          <reference field="6" count="1">
            <x v="103"/>
          </reference>
        </references>
      </pivotArea>
    </format>
    <format dxfId="554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53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19"/>
          </reference>
          <reference field="5" count="1" selected="0">
            <x v="236"/>
          </reference>
          <reference field="6" count="1">
            <x v="120"/>
          </reference>
        </references>
      </pivotArea>
    </format>
    <format dxfId="552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51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0"/>
          </reference>
          <reference field="5" count="1" selected="0">
            <x v="248"/>
          </reference>
          <reference field="6" count="1">
            <x v="90"/>
          </reference>
        </references>
      </pivotArea>
    </format>
    <format dxfId="550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49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1"/>
          </reference>
          <reference field="5" count="1" selected="0">
            <x v="231"/>
          </reference>
          <reference field="6" count="1">
            <x v="118"/>
          </reference>
        </references>
      </pivotArea>
    </format>
    <format dxfId="548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47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2"/>
          </reference>
          <reference field="5" count="1" selected="0">
            <x v="98"/>
          </reference>
          <reference field="6" count="1">
            <x v="108"/>
          </reference>
        </references>
      </pivotArea>
    </format>
    <format dxfId="546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45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3"/>
          </reference>
          <reference field="5" count="1" selected="0">
            <x v="237"/>
          </reference>
          <reference field="6" count="1">
            <x v="73"/>
          </reference>
        </references>
      </pivotArea>
    </format>
    <format dxfId="544">
      <pivotArea dataOnly="0" labelOnly="1" outline="0" fieldPosition="0">
        <references count="5">
          <reference field="1" count="1" selected="0">
            <x v="65"/>
          </reference>
          <reference field="2" count="1" selected="0">
            <x v="38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43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100"/>
          </reference>
        </references>
      </pivotArea>
    </format>
    <format dxfId="542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0"/>
          </reference>
          <reference field="5" count="1" selected="0">
            <x v="46"/>
          </reference>
          <reference field="6" count="1">
            <x v="36"/>
          </reference>
        </references>
      </pivotArea>
    </format>
    <format dxfId="541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4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"/>
          </reference>
          <reference field="5" count="1" selected="0">
            <x v="63"/>
          </reference>
          <reference field="6" count="1">
            <x v="100"/>
          </reference>
        </references>
      </pivotArea>
    </format>
    <format dxfId="53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38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"/>
          </reference>
          <reference field="5" count="1" selected="0">
            <x v="64"/>
          </reference>
          <reference field="6" count="1">
            <x v="97"/>
          </reference>
        </references>
      </pivotArea>
    </format>
    <format dxfId="537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36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3"/>
          </reference>
          <reference field="5" count="1" selected="0">
            <x v="38"/>
          </reference>
          <reference field="6" count="1">
            <x v="119"/>
          </reference>
        </references>
      </pivotArea>
    </format>
    <format dxfId="535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34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4"/>
          </reference>
          <reference field="5" count="1" selected="0">
            <x v="51"/>
          </reference>
          <reference field="6" count="1">
            <x v="100"/>
          </reference>
        </references>
      </pivotArea>
    </format>
    <format dxfId="533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32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6"/>
          </reference>
          <reference field="5" count="1" selected="0">
            <x v="31"/>
          </reference>
          <reference field="6" count="1">
            <x v="143"/>
          </reference>
        </references>
      </pivotArea>
    </format>
    <format dxfId="531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3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7"/>
          </reference>
          <reference field="5" count="1" selected="0">
            <x v="32"/>
          </reference>
          <reference field="6" count="1">
            <x v="100"/>
          </reference>
        </references>
      </pivotArea>
    </format>
    <format dxfId="52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28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8"/>
          </reference>
          <reference field="5" count="1" selected="0">
            <x v="41"/>
          </reference>
          <reference field="6" count="1">
            <x v="108"/>
          </reference>
        </references>
      </pivotArea>
    </format>
    <format dxfId="527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26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9"/>
          </reference>
          <reference field="5" count="1" selected="0">
            <x v="37"/>
          </reference>
          <reference field="6" count="1">
            <x v="105"/>
          </reference>
        </references>
      </pivotArea>
    </format>
    <format dxfId="525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24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0"/>
          </reference>
          <reference field="5" count="1" selected="0">
            <x v="47"/>
          </reference>
          <reference field="6" count="1">
            <x v="138"/>
          </reference>
        </references>
      </pivotArea>
    </format>
    <format dxfId="523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22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1"/>
          </reference>
          <reference field="5" count="1" selected="0">
            <x v="40"/>
          </reference>
          <reference field="6" count="1">
            <x v="102"/>
          </reference>
        </references>
      </pivotArea>
    </format>
    <format dxfId="521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2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3"/>
          </reference>
          <reference field="5" count="1" selected="0">
            <x v="76"/>
          </reference>
          <reference field="6" count="1">
            <x v="83"/>
          </reference>
        </references>
      </pivotArea>
    </format>
    <format dxfId="51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18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4"/>
          </reference>
          <reference field="5" count="1" selected="0">
            <x v="4"/>
          </reference>
          <reference field="6" count="1">
            <x v="100"/>
          </reference>
        </references>
      </pivotArea>
    </format>
    <format dxfId="517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16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5"/>
          </reference>
          <reference field="5" count="1" selected="0">
            <x v="33"/>
          </reference>
          <reference field="6" count="1">
            <x v="98"/>
          </reference>
        </references>
      </pivotArea>
    </format>
    <format dxfId="515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14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7"/>
          </reference>
          <reference field="5" count="1" selected="0">
            <x v="33"/>
          </reference>
          <reference field="6" count="1">
            <x v="96"/>
          </reference>
        </references>
      </pivotArea>
    </format>
    <format dxfId="513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12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8"/>
          </reference>
          <reference field="5" count="1" selected="0">
            <x v="53"/>
          </reference>
          <reference field="6" count="1">
            <x v="77"/>
          </reference>
        </references>
      </pivotArea>
    </format>
    <format dxfId="511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10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0"/>
          </reference>
          <reference field="5" count="1" selected="0">
            <x v="33"/>
          </reference>
          <reference field="6" count="1">
            <x v="83"/>
          </reference>
        </references>
      </pivotArea>
    </format>
    <format dxfId="509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08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1"/>
          </reference>
          <reference field="5" count="1" selected="0">
            <x v="81"/>
          </reference>
          <reference field="6" count="1">
            <x v="81"/>
          </reference>
        </references>
      </pivotArea>
    </format>
    <format dxfId="507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06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2"/>
          </reference>
          <reference field="5" count="1" selected="0">
            <x v="31"/>
          </reference>
          <reference field="6" count="1">
            <x v="132"/>
          </reference>
        </references>
      </pivotArea>
    </format>
    <format dxfId="505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04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3"/>
          </reference>
          <reference field="5" count="1" selected="0">
            <x v="66"/>
          </reference>
          <reference field="6" count="1">
            <x v="68"/>
          </reference>
        </references>
      </pivotArea>
    </format>
    <format dxfId="503">
      <pivotArea dataOnly="0" labelOnly="1" outline="0" fieldPosition="0">
        <references count="5">
          <reference field="1" count="1" selected="0">
            <x v="66"/>
          </reference>
          <reference field="2" count="1" selected="0">
            <x v="10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502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70"/>
          </reference>
        </references>
      </pivotArea>
    </format>
    <format dxfId="501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"/>
          </reference>
          <reference field="5" count="1" selected="0">
            <x v="490"/>
          </reference>
          <reference field="6" count="1">
            <x v="411"/>
          </reference>
        </references>
      </pivotArea>
    </format>
    <format dxfId="500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99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"/>
          </reference>
          <reference field="5" count="1" selected="0">
            <x v="477"/>
          </reference>
          <reference field="6" count="1">
            <x v="416"/>
          </reference>
        </references>
      </pivotArea>
    </format>
    <format dxfId="49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97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3"/>
          </reference>
          <reference field="5" count="1" selected="0">
            <x v="472"/>
          </reference>
          <reference field="6" count="1">
            <x v="425"/>
          </reference>
        </references>
      </pivotArea>
    </format>
    <format dxfId="496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95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5"/>
          </reference>
          <reference field="5" count="1" selected="0">
            <x v="0"/>
          </reference>
          <reference field="6" count="2">
            <x v="3"/>
            <x v="419"/>
          </reference>
        </references>
      </pivotArea>
    </format>
    <format dxfId="494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5"/>
          </reference>
          <reference field="5" count="1" selected="0">
            <x v="476"/>
          </reference>
          <reference field="6" count="1">
            <x v="418"/>
          </reference>
        </references>
      </pivotArea>
    </format>
    <format dxfId="493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92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0"/>
          </reference>
        </references>
      </pivotArea>
    </format>
    <format dxfId="491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8"/>
          </reference>
          <reference field="5" count="1" selected="0">
            <x v="223"/>
          </reference>
          <reference field="6" count="1">
            <x v="14"/>
          </reference>
        </references>
      </pivotArea>
    </format>
    <format dxfId="490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89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9"/>
          </reference>
          <reference field="5" count="1" selected="0">
            <x v="213"/>
          </reference>
          <reference field="6" count="1">
            <x v="145"/>
          </reference>
        </references>
      </pivotArea>
    </format>
    <format dxfId="48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87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0"/>
          </reference>
          <reference field="5" count="1" selected="0">
            <x v="222"/>
          </reference>
          <reference field="6" count="1">
            <x v="134"/>
          </reference>
        </references>
      </pivotArea>
    </format>
    <format dxfId="486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85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1"/>
          </reference>
          <reference field="5" count="1" selected="0">
            <x v="232"/>
          </reference>
          <reference field="6" count="1">
            <x v="141"/>
          </reference>
        </references>
      </pivotArea>
    </format>
    <format dxfId="484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83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2"/>
          </reference>
          <reference field="5" count="1" selected="0">
            <x v="225"/>
          </reference>
          <reference field="6" count="1">
            <x v="143"/>
          </reference>
        </references>
      </pivotArea>
    </format>
    <format dxfId="482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81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3"/>
          </reference>
          <reference field="5" count="1" selected="0">
            <x v="213"/>
          </reference>
          <reference field="6" count="1">
            <x v="145"/>
          </reference>
        </references>
      </pivotArea>
    </format>
    <format dxfId="480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79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4"/>
          </reference>
          <reference field="5" count="1" selected="0">
            <x v="225"/>
          </reference>
          <reference field="6" count="1">
            <x v="142"/>
          </reference>
        </references>
      </pivotArea>
    </format>
    <format dxfId="47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77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5"/>
          </reference>
          <reference field="5" count="1" selected="0">
            <x v="118"/>
          </reference>
          <reference field="6" count="1">
            <x v="142"/>
          </reference>
        </references>
      </pivotArea>
    </format>
    <format dxfId="476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6"/>
          </reference>
          <reference field="5" count="1" selected="0">
            <x v="225"/>
          </reference>
          <reference field="6" count="1">
            <x v="426"/>
          </reference>
        </references>
      </pivotArea>
    </format>
    <format dxfId="475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74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7"/>
          </reference>
          <reference field="5" count="1" selected="0">
            <x v="228"/>
          </reference>
          <reference field="6" count="1">
            <x v="143"/>
          </reference>
        </references>
      </pivotArea>
    </format>
    <format dxfId="473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72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8"/>
          </reference>
          <reference field="5" count="1" selected="0">
            <x v="217"/>
          </reference>
          <reference field="6" count="1">
            <x v="137"/>
          </reference>
        </references>
      </pivotArea>
    </format>
    <format dxfId="471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70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19"/>
          </reference>
          <reference field="5" count="1" selected="0">
            <x v="218"/>
          </reference>
          <reference field="6" count="1">
            <x v="143"/>
          </reference>
        </references>
      </pivotArea>
    </format>
    <format dxfId="469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68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1"/>
          </reference>
          <reference field="5" count="1" selected="0">
            <x v="221"/>
          </reference>
          <reference field="6" count="1">
            <x v="128"/>
          </reference>
        </references>
      </pivotArea>
    </format>
    <format dxfId="467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66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2"/>
          </reference>
          <reference field="5" count="1" selected="0">
            <x v="212"/>
          </reference>
          <reference field="6" count="1">
            <x v="143"/>
          </reference>
        </references>
      </pivotArea>
    </format>
    <format dxfId="465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64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3"/>
          </reference>
          <reference field="5" count="1" selected="0">
            <x v="222"/>
          </reference>
          <reference field="6" count="1">
            <x v="142"/>
          </reference>
        </references>
      </pivotArea>
    </format>
    <format dxfId="463">
      <pivotArea dataOnly="0" labelOnly="1" outline="0" fieldPosition="0">
        <references count="5">
          <reference field="1" count="1" selected="0">
            <x v="67"/>
          </reference>
          <reference field="2" count="1" selected="0">
            <x v="64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62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"/>
          </reference>
          <reference field="5" count="1" selected="0">
            <x v="0"/>
          </reference>
          <reference field="6" count="1">
            <x v="142"/>
          </reference>
        </references>
      </pivotArea>
    </format>
    <format dxfId="461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"/>
          </reference>
          <reference field="5" count="1" selected="0">
            <x v="423"/>
          </reference>
          <reference field="6" count="1">
            <x v="299"/>
          </reference>
        </references>
      </pivotArea>
    </format>
    <format dxfId="460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59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"/>
          </reference>
          <reference field="5" count="1" selected="0">
            <x v="426"/>
          </reference>
          <reference field="6" count="1">
            <x v="314"/>
          </reference>
        </references>
      </pivotArea>
    </format>
    <format dxfId="458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57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3"/>
          </reference>
          <reference field="5" count="1" selected="0">
            <x v="466"/>
          </reference>
          <reference field="6" count="1">
            <x v="297"/>
          </reference>
        </references>
      </pivotArea>
    </format>
    <format dxfId="456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4"/>
          </reference>
          <reference field="5" count="1" selected="0">
            <x v="42"/>
          </reference>
          <reference field="6" count="1">
            <x v="426"/>
          </reference>
        </references>
      </pivotArea>
    </format>
    <format dxfId="455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4"/>
          </reference>
          <reference field="5" count="1" selected="0">
            <x v="489"/>
          </reference>
          <reference field="6" count="1">
            <x v="426"/>
          </reference>
        </references>
      </pivotArea>
    </format>
    <format dxfId="454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53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5"/>
          </reference>
          <reference field="5" count="1" selected="0">
            <x v="462"/>
          </reference>
          <reference field="6" count="1">
            <x v="290"/>
          </reference>
        </references>
      </pivotArea>
    </format>
    <format dxfId="452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51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6"/>
          </reference>
          <reference field="5" count="1" selected="0">
            <x v="431"/>
          </reference>
          <reference field="6" count="1">
            <x v="287"/>
          </reference>
        </references>
      </pivotArea>
    </format>
    <format dxfId="450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49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7"/>
          </reference>
          <reference field="5" count="1" selected="0">
            <x v="458"/>
          </reference>
          <reference field="6" count="1">
            <x v="303"/>
          </reference>
        </references>
      </pivotArea>
    </format>
    <format dxfId="448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47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8"/>
          </reference>
          <reference field="5" count="1" selected="0">
            <x v="433"/>
          </reference>
          <reference field="6" count="1">
            <x v="290"/>
          </reference>
        </references>
      </pivotArea>
    </format>
    <format dxfId="446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45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9"/>
          </reference>
          <reference field="5" count="1" selected="0">
            <x v="423"/>
          </reference>
          <reference field="6" count="1">
            <x v="309"/>
          </reference>
        </references>
      </pivotArea>
    </format>
    <format dxfId="444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43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0"/>
          </reference>
          <reference field="5" count="1" selected="0">
            <x v="369"/>
          </reference>
          <reference field="6" count="1">
            <x v="302"/>
          </reference>
        </references>
      </pivotArea>
    </format>
    <format dxfId="442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41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1"/>
          </reference>
          <reference field="5" count="1" selected="0">
            <x v="426"/>
          </reference>
          <reference field="6" count="1">
            <x v="300"/>
          </reference>
        </references>
      </pivotArea>
    </format>
    <format dxfId="440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39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2"/>
          </reference>
          <reference field="5" count="1" selected="0">
            <x v="407"/>
          </reference>
          <reference field="6" count="1">
            <x v="314"/>
          </reference>
        </references>
      </pivotArea>
    </format>
    <format dxfId="438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37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3"/>
          </reference>
          <reference field="5" count="1" selected="0">
            <x v="417"/>
          </reference>
          <reference field="6" count="1">
            <x v="297"/>
          </reference>
        </references>
      </pivotArea>
    </format>
    <format dxfId="436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35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4"/>
          </reference>
          <reference field="5" count="1" selected="0">
            <x v="437"/>
          </reference>
          <reference field="6" count="1">
            <x v="299"/>
          </reference>
        </references>
      </pivotArea>
    </format>
    <format dxfId="434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33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5"/>
          </reference>
          <reference field="5" count="1" selected="0">
            <x v="404"/>
          </reference>
          <reference field="6" count="1">
            <x v="303"/>
          </reference>
        </references>
      </pivotArea>
    </format>
    <format dxfId="432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31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7"/>
          </reference>
          <reference field="5" count="1" selected="0">
            <x v="417"/>
          </reference>
          <reference field="6" count="1">
            <x v="303"/>
          </reference>
        </references>
      </pivotArea>
    </format>
    <format dxfId="430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29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8"/>
          </reference>
          <reference field="5" count="1" selected="0">
            <x v="405"/>
          </reference>
          <reference field="6" count="1">
            <x v="291"/>
          </reference>
        </references>
      </pivotArea>
    </format>
    <format dxfId="428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27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299"/>
          </reference>
        </references>
      </pivotArea>
    </format>
    <format dxfId="426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297"/>
          </reference>
        </references>
      </pivotArea>
    </format>
    <format dxfId="425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1"/>
          </reference>
          <reference field="5" count="1" selected="0">
            <x v="383"/>
          </reference>
          <reference field="6" count="1">
            <x v="298"/>
          </reference>
        </references>
      </pivotArea>
    </format>
    <format dxfId="424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23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2"/>
          </reference>
          <reference field="5" count="1" selected="0">
            <x v="503"/>
          </reference>
          <reference field="6" count="1">
            <x v="299"/>
          </reference>
        </references>
      </pivotArea>
    </format>
    <format dxfId="422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21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3"/>
          </reference>
          <reference field="5" count="1" selected="0">
            <x v="293"/>
          </reference>
          <reference field="6" count="1">
            <x v="306"/>
          </reference>
        </references>
      </pivotArea>
    </format>
    <format dxfId="420">
      <pivotArea dataOnly="0" labelOnly="1" outline="0" fieldPosition="0">
        <references count="5">
          <reference field="1" count="1" selected="0">
            <x v="68"/>
          </reference>
          <reference field="2" count="1" selected="0">
            <x v="4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19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3"/>
          </reference>
          <reference field="5" count="1" selected="0">
            <x v="0"/>
          </reference>
          <reference field="6" count="1">
            <x v="307"/>
          </reference>
        </references>
      </pivotArea>
    </format>
    <format dxfId="418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3"/>
          </reference>
          <reference field="5" count="1" selected="0">
            <x v="419"/>
          </reference>
          <reference field="6" count="1">
            <x v="292"/>
          </reference>
        </references>
      </pivotArea>
    </format>
    <format dxfId="417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16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4"/>
          </reference>
          <reference field="5" count="1" selected="0">
            <x v="418"/>
          </reference>
          <reference field="6" count="1">
            <x v="295"/>
          </reference>
        </references>
      </pivotArea>
    </format>
    <format dxfId="415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14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5"/>
          </reference>
          <reference field="5" count="1" selected="0">
            <x v="428"/>
          </reference>
          <reference field="6" count="1">
            <x v="292"/>
          </reference>
        </references>
      </pivotArea>
    </format>
    <format dxfId="413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12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6"/>
          </reference>
          <reference field="5" count="1" selected="0">
            <x v="419"/>
          </reference>
          <reference field="6" count="1">
            <x v="297"/>
          </reference>
        </references>
      </pivotArea>
    </format>
    <format dxfId="411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10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7"/>
          </reference>
          <reference field="5" count="1" selected="0">
            <x v="419"/>
          </reference>
          <reference field="6" count="1">
            <x v="310"/>
          </reference>
        </references>
      </pivotArea>
    </format>
    <format dxfId="409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08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8"/>
          </reference>
          <reference field="5" count="1" selected="0">
            <x v="428"/>
          </reference>
          <reference field="6" count="1">
            <x v="294"/>
          </reference>
        </references>
      </pivotArea>
    </format>
    <format dxfId="407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06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9"/>
          </reference>
          <reference field="5" count="1" selected="0">
            <x v="433"/>
          </reference>
          <reference field="6" count="1">
            <x v="302"/>
          </reference>
        </references>
      </pivotArea>
    </format>
    <format dxfId="405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04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0"/>
          </reference>
          <reference field="5" count="1" selected="0">
            <x v="429"/>
          </reference>
          <reference field="6" count="1">
            <x v="302"/>
          </reference>
        </references>
      </pivotArea>
    </format>
    <format dxfId="403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02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1"/>
          </reference>
          <reference field="5" count="1" selected="0">
            <x v="418"/>
          </reference>
          <reference field="6" count="1">
            <x v="311"/>
          </reference>
        </references>
      </pivotArea>
    </format>
    <format dxfId="401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400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2"/>
          </reference>
          <reference field="5" count="1" selected="0">
            <x v="422"/>
          </reference>
          <reference field="6" count="1">
            <x v="310"/>
          </reference>
        </references>
      </pivotArea>
    </format>
    <format dxfId="399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98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3"/>
          </reference>
          <reference field="5" count="1" selected="0">
            <x v="445"/>
          </reference>
          <reference field="6" count="1">
            <x v="334"/>
          </reference>
        </references>
      </pivotArea>
    </format>
    <format dxfId="397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96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4"/>
          </reference>
          <reference field="5" count="1" selected="0">
            <x v="444"/>
          </reference>
          <reference field="6" count="1">
            <x v="311"/>
          </reference>
        </references>
      </pivotArea>
    </format>
    <format dxfId="395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94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5"/>
          </reference>
          <reference field="5" count="1" selected="0">
            <x v="426"/>
          </reference>
          <reference field="6" count="1">
            <x v="307"/>
          </reference>
        </references>
      </pivotArea>
    </format>
    <format dxfId="393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92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6"/>
          </reference>
          <reference field="5" count="1" selected="0">
            <x v="437"/>
          </reference>
          <reference field="6" count="1">
            <x v="319"/>
          </reference>
        </references>
      </pivotArea>
    </format>
    <format dxfId="391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90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7"/>
          </reference>
          <reference field="5" count="1" selected="0">
            <x v="494"/>
          </reference>
          <reference field="6" count="1">
            <x v="309"/>
          </reference>
        </references>
      </pivotArea>
    </format>
    <format dxfId="389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88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8"/>
          </reference>
          <reference field="5" count="1" selected="0">
            <x v="426"/>
          </reference>
          <reference field="6" count="1">
            <x v="315"/>
          </reference>
        </references>
      </pivotArea>
    </format>
    <format dxfId="387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86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19"/>
          </reference>
          <reference field="5" count="1" selected="0">
            <x v="417"/>
          </reference>
          <reference field="6" count="1">
            <x v="299"/>
          </reference>
        </references>
      </pivotArea>
    </format>
    <format dxfId="385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84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0"/>
          </reference>
          <reference field="5" count="1" selected="0">
            <x v="433"/>
          </reference>
          <reference field="6" count="1">
            <x v="308"/>
          </reference>
        </references>
      </pivotArea>
    </format>
    <format dxfId="383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82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1"/>
          </reference>
          <reference field="5" count="1" selected="0">
            <x v="432"/>
          </reference>
          <reference field="6" count="1">
            <x v="314"/>
          </reference>
        </references>
      </pivotArea>
    </format>
    <format dxfId="381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80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123"/>
            <x v="299"/>
          </reference>
        </references>
      </pivotArea>
    </format>
    <format dxfId="379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3"/>
          </reference>
          <reference field="5" count="1" selected="0">
            <x v="442"/>
          </reference>
          <reference field="6" count="1">
            <x v="298"/>
          </reference>
        </references>
      </pivotArea>
    </format>
    <format dxfId="378">
      <pivotArea dataOnly="0" labelOnly="1" outline="0" fieldPosition="0">
        <references count="5">
          <reference field="1" count="1" selected="0">
            <x v="69"/>
          </reference>
          <reference field="2" count="1" selected="0">
            <x v="56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77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4"/>
          </reference>
          <reference field="5" count="1" selected="0">
            <x v="0"/>
          </reference>
          <reference field="6" count="1">
            <x v="306"/>
          </reference>
        </references>
      </pivotArea>
    </format>
    <format dxfId="376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4"/>
          </reference>
          <reference field="5" count="1" selected="0">
            <x v="343"/>
          </reference>
          <reference field="6" count="1">
            <x v="324"/>
          </reference>
        </references>
      </pivotArea>
    </format>
    <format dxfId="375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74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5"/>
          </reference>
          <reference field="5" count="1" selected="0">
            <x v="350"/>
          </reference>
          <reference field="6" count="1">
            <x v="350"/>
          </reference>
        </references>
      </pivotArea>
    </format>
    <format dxfId="373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72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6"/>
          </reference>
          <reference field="5" count="1" selected="0">
            <x v="386"/>
          </reference>
          <reference field="6" count="1">
            <x v="346"/>
          </reference>
        </references>
      </pivotArea>
    </format>
    <format dxfId="371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7"/>
          </reference>
          <reference field="5" count="1" selected="0">
            <x v="7"/>
          </reference>
          <reference field="6" count="1">
            <x v="426"/>
          </reference>
        </references>
      </pivotArea>
    </format>
    <format dxfId="370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69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8"/>
          </reference>
          <reference field="5" count="1" selected="0">
            <x v="401"/>
          </reference>
          <reference field="6" count="1">
            <x v="358"/>
          </reference>
        </references>
      </pivotArea>
    </format>
    <format dxfId="368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67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9"/>
          </reference>
          <reference field="5" count="1" selected="0">
            <x v="436"/>
          </reference>
          <reference field="6" count="1">
            <x v="397"/>
          </reference>
        </references>
      </pivotArea>
    </format>
    <format dxfId="366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65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385"/>
          </reference>
        </references>
      </pivotArea>
    </format>
    <format dxfId="364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1"/>
          </reference>
          <reference field="5" count="1" selected="0">
            <x v="392"/>
          </reference>
          <reference field="6" count="1">
            <x v="393"/>
          </reference>
        </references>
      </pivotArea>
    </format>
    <format dxfId="363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2"/>
          </reference>
          <reference field="5" count="1" selected="0">
            <x v="90"/>
          </reference>
          <reference field="6" count="1">
            <x v="426"/>
          </reference>
        </references>
      </pivotArea>
    </format>
    <format dxfId="362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3"/>
          </reference>
          <reference field="5" count="1" selected="0">
            <x v="129"/>
          </reference>
          <reference field="6" count="1">
            <x v="426"/>
          </reference>
        </references>
      </pivotArea>
    </format>
    <format dxfId="361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60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4"/>
          </reference>
          <reference field="5" count="1" selected="0">
            <x v="199"/>
          </reference>
          <reference field="6" count="1">
            <x v="43"/>
          </reference>
        </references>
      </pivotArea>
    </format>
    <format dxfId="359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58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5"/>
          </reference>
          <reference field="5" count="1" selected="0">
            <x v="426"/>
          </reference>
          <reference field="6" count="1">
            <x v="382"/>
          </reference>
        </references>
      </pivotArea>
    </format>
    <format dxfId="357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56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6"/>
          </reference>
          <reference field="5" count="1" selected="0">
            <x v="382"/>
          </reference>
          <reference field="6" count="1">
            <x v="370"/>
          </reference>
        </references>
      </pivotArea>
    </format>
    <format dxfId="355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54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7"/>
          </reference>
          <reference field="5" count="1" selected="0">
            <x v="396"/>
          </reference>
          <reference field="6" count="1">
            <x v="378"/>
          </reference>
        </references>
      </pivotArea>
    </format>
    <format dxfId="353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8"/>
          </reference>
          <reference field="5" count="1" selected="0">
            <x v="384"/>
          </reference>
          <reference field="6" count="1">
            <x v="426"/>
          </reference>
        </references>
      </pivotArea>
    </format>
    <format dxfId="352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19"/>
          </reference>
          <reference field="5" count="1" selected="0">
            <x v="236"/>
          </reference>
          <reference field="6" count="1">
            <x v="426"/>
          </reference>
        </references>
      </pivotArea>
    </format>
    <format dxfId="351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0"/>
          </reference>
          <reference field="5" count="1" selected="0">
            <x v="0"/>
          </reference>
          <reference field="6" count="2">
            <x v="129"/>
            <x v="426"/>
          </reference>
        </references>
      </pivotArea>
    </format>
    <format dxfId="350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0"/>
          </reference>
          <reference field="5" count="1" selected="0">
            <x v="417"/>
          </reference>
          <reference field="6" count="1">
            <x v="391"/>
          </reference>
        </references>
      </pivotArea>
    </format>
    <format dxfId="349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48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1"/>
          </reference>
          <reference field="5" count="1" selected="0">
            <x v="445"/>
          </reference>
          <reference field="6" count="1">
            <x v="412"/>
          </reference>
        </references>
      </pivotArea>
    </format>
    <format dxfId="347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46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23"/>
            <x v="366"/>
          </reference>
        </references>
      </pivotArea>
    </format>
    <format dxfId="345">
      <pivotArea dataOnly="0" labelOnly="1" outline="0" fieldPosition="0">
        <references count="5">
          <reference field="1" count="1" selected="0">
            <x v="70"/>
          </reference>
          <reference field="2" count="1" selected="0">
            <x v="46"/>
          </reference>
          <reference field="4" count="1" selected="0">
            <x v="23"/>
          </reference>
          <reference field="5" count="1" selected="0">
            <x v="446"/>
          </reference>
          <reference field="6" count="1">
            <x v="412"/>
          </reference>
        </references>
      </pivotArea>
    </format>
    <format dxfId="344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8"/>
          </reference>
          <reference field="5" count="1" selected="0">
            <x v="307"/>
          </reference>
          <reference field="6" count="1">
            <x v="426"/>
          </reference>
        </references>
      </pivotArea>
    </format>
    <format dxfId="343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42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9"/>
          </reference>
          <reference field="5" count="1" selected="0">
            <x v="219"/>
          </reference>
          <reference field="6" count="1">
            <x v="45"/>
          </reference>
        </references>
      </pivotArea>
    </format>
    <format dxfId="341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40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0"/>
          </reference>
          <reference field="5" count="1" selected="0">
            <x v="227"/>
          </reference>
          <reference field="6" count="1">
            <x v="175"/>
          </reference>
        </references>
      </pivotArea>
    </format>
    <format dxfId="339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38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1"/>
          </reference>
          <reference field="5" count="1" selected="0">
            <x v="191"/>
          </reference>
          <reference field="6" count="1">
            <x v="120"/>
          </reference>
        </references>
      </pivotArea>
    </format>
    <format dxfId="337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36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2"/>
          </reference>
          <reference field="5" count="1" selected="0">
            <x v="90"/>
          </reference>
          <reference field="6" count="1">
            <x v="113"/>
          </reference>
        </references>
      </pivotArea>
    </format>
    <format dxfId="335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34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3"/>
          </reference>
          <reference field="5" count="1" selected="0">
            <x v="99"/>
          </reference>
          <reference field="6" count="1">
            <x v="5"/>
          </reference>
        </references>
      </pivotArea>
    </format>
    <format dxfId="333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32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4"/>
          </reference>
          <reference field="5" count="1" selected="0">
            <x v="84"/>
          </reference>
          <reference field="6" count="1">
            <x v="3"/>
          </reference>
        </references>
      </pivotArea>
    </format>
    <format dxfId="331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30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5"/>
          </reference>
          <reference field="5" count="1" selected="0">
            <x v="22"/>
          </reference>
          <reference field="6" count="1">
            <x v="50"/>
          </reference>
        </references>
      </pivotArea>
    </format>
    <format dxfId="329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6"/>
          </reference>
          <reference field="5" count="1" selected="0">
            <x v="149"/>
          </reference>
          <reference field="6" count="1">
            <x v="426"/>
          </reference>
        </references>
      </pivotArea>
    </format>
    <format dxfId="328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6"/>
          </reference>
          <reference field="5" count="1" selected="0">
            <x v="520"/>
          </reference>
          <reference field="6" count="1">
            <x v="426"/>
          </reference>
        </references>
      </pivotArea>
    </format>
    <format dxfId="327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7"/>
          </reference>
          <reference field="5" count="1" selected="0">
            <x v="98"/>
          </reference>
          <reference field="6" count="1">
            <x v="426"/>
          </reference>
        </references>
      </pivotArea>
    </format>
    <format dxfId="326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7"/>
          </reference>
          <reference field="5" count="1" selected="0">
            <x v="506"/>
          </reference>
          <reference field="6" count="1">
            <x v="426"/>
          </reference>
        </references>
      </pivotArea>
    </format>
    <format dxfId="325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8"/>
          </reference>
          <reference field="5" count="1" selected="0">
            <x v="91"/>
          </reference>
          <reference field="6" count="1">
            <x v="426"/>
          </reference>
        </references>
      </pivotArea>
    </format>
    <format dxfId="324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23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0"/>
          </reference>
          <reference field="5" count="1" selected="0">
            <x v="87"/>
          </reference>
          <reference field="6" count="1">
            <x v="7"/>
          </reference>
        </references>
      </pivotArea>
    </format>
    <format dxfId="322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21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1"/>
          </reference>
          <reference field="5" count="1" selected="0">
            <x v="78"/>
          </reference>
          <reference field="6" count="1">
            <x v="4"/>
          </reference>
        </references>
      </pivotArea>
    </format>
    <format dxfId="320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19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2"/>
          </reference>
          <reference field="5" count="1" selected="0">
            <x v="91"/>
          </reference>
          <reference field="6" count="1">
            <x v="55"/>
          </reference>
        </references>
      </pivotArea>
    </format>
    <format dxfId="318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17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3"/>
          </reference>
          <reference field="5" count="1" selected="0">
            <x v="101"/>
          </reference>
          <reference field="6" count="1">
            <x v="88"/>
          </reference>
        </references>
      </pivotArea>
    </format>
    <format dxfId="316">
      <pivotArea dataOnly="0" labelOnly="1" outline="0" fieldPosition="0">
        <references count="5">
          <reference field="1" count="1" selected="0">
            <x v="71"/>
          </reference>
          <reference field="2" count="1" selected="0">
            <x v="63"/>
          </reference>
          <reference field="4" count="1" selected="0">
            <x v="23"/>
          </reference>
          <reference field="5" count="1" selected="0">
            <x v="499"/>
          </reference>
          <reference field="6" count="1">
            <x v="426"/>
          </reference>
        </references>
      </pivotArea>
    </format>
    <format dxfId="315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14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3"/>
          </reference>
          <reference field="5" count="1" selected="0">
            <x v="134"/>
          </reference>
          <reference field="6" count="1">
            <x v="140"/>
          </reference>
        </references>
      </pivotArea>
    </format>
    <format dxfId="313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12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4"/>
          </reference>
          <reference field="5" count="1" selected="0">
            <x v="141"/>
          </reference>
          <reference field="6" count="1">
            <x v="148"/>
          </reference>
        </references>
      </pivotArea>
    </format>
    <format dxfId="311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10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5"/>
          </reference>
          <reference field="5" count="1" selected="0">
            <x v="142"/>
          </reference>
          <reference field="6" count="1">
            <x v="148"/>
          </reference>
        </references>
      </pivotArea>
    </format>
    <format dxfId="309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08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6"/>
          </reference>
          <reference field="5" count="1" selected="0">
            <x v="145"/>
          </reference>
          <reference field="6" count="1">
            <x v="142"/>
          </reference>
        </references>
      </pivotArea>
    </format>
    <format dxfId="307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306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7"/>
          </reference>
          <reference field="5" count="1" selected="0">
            <x v="137"/>
          </reference>
          <reference field="6" count="1">
            <x v="146"/>
          </reference>
        </references>
      </pivotArea>
    </format>
    <format dxfId="305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8"/>
          </reference>
          <reference field="5" count="1" selected="0">
            <x v="0"/>
          </reference>
          <reference field="6" count="2">
            <x v="138"/>
            <x v="426"/>
          </reference>
        </references>
      </pivotArea>
    </format>
    <format dxfId="304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8"/>
          </reference>
          <reference field="5" count="1" selected="0">
            <x v="436"/>
          </reference>
          <reference field="6" count="1">
            <x v="319"/>
          </reference>
        </references>
      </pivotArea>
    </format>
    <format dxfId="303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19"/>
          </reference>
          <reference field="5" count="1" selected="0">
            <x v="119"/>
          </reference>
          <reference field="6" count="1">
            <x v="426"/>
          </reference>
        </references>
      </pivotArea>
    </format>
    <format dxfId="302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0"/>
          </reference>
          <reference field="5" count="1" selected="0">
            <x v="0"/>
          </reference>
          <reference field="6" count="2">
            <x v="128"/>
            <x v="426"/>
          </reference>
        </references>
      </pivotArea>
    </format>
    <format dxfId="301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0"/>
          </reference>
          <reference field="5" count="1" selected="0">
            <x v="426"/>
          </reference>
          <reference field="6" count="1">
            <x v="308"/>
          </reference>
        </references>
      </pivotArea>
    </format>
    <format dxfId="300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99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1"/>
          </reference>
          <reference field="5" count="1" selected="0">
            <x v="461"/>
          </reference>
          <reference field="6" count="1">
            <x v="311"/>
          </reference>
        </references>
      </pivotArea>
    </format>
    <format dxfId="298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97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3"/>
          </reference>
          <reference field="5" count="1" selected="0">
            <x v="0"/>
          </reference>
          <reference field="6" count="2">
            <x v="51"/>
            <x v="276"/>
          </reference>
        </references>
      </pivotArea>
    </format>
    <format dxfId="296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3"/>
          </reference>
          <reference field="5" count="1" selected="0">
            <x v="428"/>
          </reference>
          <reference field="6" count="1">
            <x v="313"/>
          </reference>
        </references>
      </pivotArea>
    </format>
    <format dxfId="295">
      <pivotArea dataOnly="0" labelOnly="1" outline="0" fieldPosition="0">
        <references count="5">
          <reference field="1" count="1" selected="0">
            <x v="72"/>
          </reference>
          <reference field="2" count="1" selected="0">
            <x v="5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94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302"/>
          </reference>
        </references>
      </pivotArea>
    </format>
    <format dxfId="293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3"/>
          </reference>
          <reference field="5" count="1" selected="0">
            <x v="134"/>
          </reference>
          <reference field="6" count="1">
            <x v="140"/>
          </reference>
        </references>
      </pivotArea>
    </format>
    <format dxfId="292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91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4"/>
          </reference>
          <reference field="5" count="1" selected="0">
            <x v="141"/>
          </reference>
          <reference field="6" count="1">
            <x v="63"/>
          </reference>
        </references>
      </pivotArea>
    </format>
    <format dxfId="290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89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5"/>
          </reference>
          <reference field="5" count="1" selected="0">
            <x v="150"/>
          </reference>
          <reference field="6" count="1">
            <x v="149"/>
          </reference>
        </references>
      </pivotArea>
    </format>
    <format dxfId="288">
      <pivotArea dataOnly="0" labelOnly="1" outline="0" fieldPosition="0">
        <references count="5">
          <reference field="1" count="1" selected="0">
            <x v="73"/>
          </reference>
          <reference field="2" count="1" selected="0">
            <x v="49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87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2"/>
          </reference>
          <reference field="5" count="1" selected="0">
            <x v="312"/>
          </reference>
          <reference field="6" count="1">
            <x v="143"/>
          </reference>
        </references>
      </pivotArea>
    </format>
    <format dxfId="286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85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3"/>
          </reference>
          <reference field="5" count="1" selected="0">
            <x v="306"/>
          </reference>
          <reference field="6" count="1">
            <x v="325"/>
          </reference>
        </references>
      </pivotArea>
    </format>
    <format dxfId="284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4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83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346"/>
          </reference>
        </references>
      </pivotArea>
    </format>
    <format dxfId="282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6"/>
          </reference>
          <reference field="5" count="1" selected="0">
            <x v="302"/>
          </reference>
          <reference field="6" count="1">
            <x v="306"/>
          </reference>
        </references>
      </pivotArea>
    </format>
    <format dxfId="281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80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7"/>
          </reference>
          <reference field="5" count="1" selected="0">
            <x v="332"/>
          </reference>
          <reference field="6" count="1">
            <x v="313"/>
          </reference>
        </references>
      </pivotArea>
    </format>
    <format dxfId="279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8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8"/>
          </reference>
          <reference field="5" count="1" selected="0">
            <x v="303"/>
          </reference>
          <reference field="6" count="1">
            <x v="305"/>
          </reference>
        </references>
      </pivotArea>
    </format>
    <format dxfId="277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6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19"/>
          </reference>
          <reference field="5" count="1" selected="0">
            <x v="309"/>
          </reference>
          <reference field="6" count="1">
            <x v="323"/>
          </reference>
        </references>
      </pivotArea>
    </format>
    <format dxfId="275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4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0"/>
          </reference>
          <reference field="5" count="1" selected="0">
            <x v="424"/>
          </reference>
          <reference field="6" count="1">
            <x v="327"/>
          </reference>
        </references>
      </pivotArea>
    </format>
    <format dxfId="273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2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1"/>
          </reference>
          <reference field="5" count="1" selected="0">
            <x v="308"/>
          </reference>
          <reference field="6" count="1">
            <x v="342"/>
          </reference>
        </references>
      </pivotArea>
    </format>
    <format dxfId="271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70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2"/>
          </reference>
          <reference field="5" count="1" selected="0">
            <x v="349"/>
          </reference>
          <reference field="6" count="1">
            <x v="343"/>
          </reference>
        </references>
      </pivotArea>
    </format>
    <format dxfId="269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8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3"/>
          </reference>
          <reference field="5" count="1" selected="0">
            <x v="375"/>
          </reference>
          <reference field="6" count="1">
            <x v="349"/>
          </reference>
        </references>
      </pivotArea>
    </format>
    <format dxfId="267">
      <pivotArea dataOnly="0" labelOnly="1" outline="0" fieldPosition="0">
        <references count="5">
          <reference field="1" count="1" selected="0">
            <x v="74"/>
          </reference>
          <reference field="2" count="1" selected="0">
            <x v="37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6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5"/>
          </reference>
          <reference field="5" count="1" selected="0">
            <x v="150"/>
          </reference>
          <reference field="6" count="1">
            <x v="328"/>
          </reference>
        </references>
      </pivotArea>
    </format>
    <format dxfId="265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6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4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6"/>
          </reference>
          <reference field="5" count="1" selected="0">
            <x v="230"/>
          </reference>
          <reference field="6" count="1">
            <x v="98"/>
          </reference>
        </references>
      </pivotArea>
    </format>
    <format dxfId="263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2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7"/>
          </reference>
          <reference field="5" count="1" selected="0">
            <x v="163"/>
          </reference>
          <reference field="6" count="1">
            <x v="76"/>
          </reference>
        </references>
      </pivotArea>
    </format>
    <format dxfId="261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60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8"/>
          </reference>
          <reference field="5" count="1" selected="0">
            <x v="165"/>
          </reference>
          <reference field="6" count="1">
            <x v="57"/>
          </reference>
        </references>
      </pivotArea>
    </format>
    <format dxfId="259">
      <pivotArea dataOnly="0" labelOnly="1" outline="0" fieldPosition="0">
        <references count="5">
          <reference field="1" count="1" selected="0">
            <x v="75"/>
          </reference>
          <reference field="2" count="1" selected="0">
            <x v="1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8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6"/>
          </reference>
          <reference field="5" count="1" selected="0">
            <x v="296"/>
          </reference>
          <reference field="6" count="1">
            <x v="57"/>
          </reference>
        </references>
      </pivotArea>
    </format>
    <format dxfId="257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7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6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7"/>
          </reference>
          <reference field="5" count="1" selected="0">
            <x v="295"/>
          </reference>
          <reference field="6" count="1">
            <x v="351"/>
          </reference>
        </references>
      </pivotArea>
    </format>
    <format dxfId="255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4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8"/>
          </reference>
          <reference field="5" count="1" selected="0">
            <x v="303"/>
          </reference>
          <reference field="6" count="1">
            <x v="350"/>
          </reference>
        </references>
      </pivotArea>
    </format>
    <format dxfId="253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2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19"/>
          </reference>
          <reference field="5" count="1" selected="0">
            <x v="212"/>
          </reference>
          <reference field="6" count="1">
            <x v="351"/>
          </reference>
        </references>
      </pivotArea>
    </format>
    <format dxfId="251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50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22"/>
          </reference>
          <reference field="5" count="1" selected="0">
            <x v="326"/>
          </reference>
          <reference field="6" count="1">
            <x v="357"/>
          </reference>
        </references>
      </pivotArea>
    </format>
    <format dxfId="249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8">
      <pivotArea dataOnly="0" labelOnly="1" outline="0" fieldPosition="0">
        <references count="5">
          <reference field="1" count="1" selected="0">
            <x v="76"/>
          </reference>
          <reference field="2" count="1" selected="0">
            <x v="73"/>
          </reference>
          <reference field="4" count="1" selected="0">
            <x v="23"/>
          </reference>
          <reference field="5" count="1" selected="0">
            <x v="303"/>
          </reference>
          <reference field="6" count="1">
            <x v="355"/>
          </reference>
        </references>
      </pivotArea>
    </format>
    <format dxfId="247">
      <pivotArea dataOnly="0" labelOnly="1" outline="0" fieldPosition="0">
        <references count="5">
          <reference field="1" count="1" selected="0">
            <x v="77"/>
          </reference>
          <reference field="2" count="1" selected="0">
            <x v="0"/>
          </reference>
          <reference field="4" count="1" selected="0">
            <x v="16"/>
          </reference>
          <reference field="5" count="1" selected="0">
            <x v="181"/>
          </reference>
          <reference field="6" count="1">
            <x v="426"/>
          </reference>
        </references>
      </pivotArea>
    </format>
    <format dxfId="246">
      <pivotArea dataOnly="0" labelOnly="1" outline="0" fieldPosition="0">
        <references count="5">
          <reference field="1" count="1" selected="0">
            <x v="77"/>
          </reference>
          <reference field="2" count="1" selected="0">
            <x v="0"/>
          </reference>
          <reference field="4" count="1" selected="0">
            <x v="16"/>
          </reference>
          <reference field="5" count="1" selected="0">
            <x v="468"/>
          </reference>
          <reference field="6" count="1">
            <x v="426"/>
          </reference>
        </references>
      </pivotArea>
    </format>
    <format dxfId="245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7"/>
          </reference>
          <reference field="5" count="1" selected="0">
            <x v="279"/>
          </reference>
          <reference field="6" count="1">
            <x v="426"/>
          </reference>
        </references>
      </pivotArea>
    </format>
    <format dxfId="244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3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8"/>
          </reference>
          <reference field="5" count="1" selected="0">
            <x v="285"/>
          </reference>
          <reference field="6" count="1">
            <x v="245"/>
          </reference>
        </references>
      </pivotArea>
    </format>
    <format dxfId="242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41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19"/>
          </reference>
          <reference field="5" count="1" selected="0">
            <x v="279"/>
          </reference>
          <reference field="6" count="1">
            <x v="244"/>
          </reference>
        </references>
      </pivotArea>
    </format>
    <format dxfId="240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9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0"/>
          </reference>
          <reference field="5" count="1" selected="0">
            <x v="273"/>
          </reference>
          <reference field="6" count="1">
            <x v="249"/>
          </reference>
        </references>
      </pivotArea>
    </format>
    <format dxfId="238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7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1"/>
          </reference>
          <reference field="5" count="1" selected="0">
            <x v="275"/>
          </reference>
          <reference field="6" count="1">
            <x v="237"/>
          </reference>
        </references>
      </pivotArea>
    </format>
    <format dxfId="236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5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2"/>
          </reference>
          <reference field="5" count="1" selected="0">
            <x v="322"/>
          </reference>
          <reference field="6" count="1">
            <x v="213"/>
          </reference>
        </references>
      </pivotArea>
    </format>
    <format dxfId="234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33">
      <pivotArea dataOnly="0" labelOnly="1" outline="0" fieldPosition="0">
        <references count="5">
          <reference field="1" count="1" selected="0">
            <x v="78"/>
          </reference>
          <reference field="2" count="1" selected="0">
            <x v="35"/>
          </reference>
          <reference field="4" count="1" selected="0">
            <x v="23"/>
          </reference>
          <reference field="5" count="1" selected="0">
            <x v="313"/>
          </reference>
          <reference field="6" count="1">
            <x v="245"/>
          </reference>
        </references>
      </pivotArea>
    </format>
    <format dxfId="232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7"/>
          </reference>
          <reference field="5" count="1" selected="0">
            <x v="200"/>
          </reference>
          <reference field="6" count="1">
            <x v="426"/>
          </reference>
        </references>
      </pivotArea>
    </format>
    <format dxfId="231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7"/>
          </reference>
          <reference field="5" count="1" selected="0">
            <x v="407"/>
          </reference>
          <reference field="6" count="1">
            <x v="426"/>
          </reference>
        </references>
      </pivotArea>
    </format>
    <format dxfId="230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9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8"/>
          </reference>
          <reference field="5" count="1" selected="0">
            <x v="416"/>
          </reference>
          <reference field="6" count="1">
            <x v="289"/>
          </reference>
        </references>
      </pivotArea>
    </format>
    <format dxfId="228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7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19"/>
          </reference>
          <reference field="5" count="1" selected="0">
            <x v="414"/>
          </reference>
          <reference field="6" count="1">
            <x v="288"/>
          </reference>
        </references>
      </pivotArea>
    </format>
    <format dxfId="226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5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0"/>
          </reference>
          <reference field="5" count="1" selected="0">
            <x v="419"/>
          </reference>
          <reference field="6" count="1">
            <x v="306"/>
          </reference>
        </references>
      </pivotArea>
    </format>
    <format dxfId="224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3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1"/>
          </reference>
          <reference field="5" count="1" selected="0">
            <x v="396"/>
          </reference>
          <reference field="6" count="1">
            <x v="297"/>
          </reference>
        </references>
      </pivotArea>
    </format>
    <format dxfId="222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21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2"/>
          </reference>
          <reference field="5" count="1" selected="0">
            <x v="463"/>
          </reference>
          <reference field="6" count="1">
            <x v="298"/>
          </reference>
        </references>
      </pivotArea>
    </format>
    <format dxfId="220">
      <pivotArea dataOnly="0" labelOnly="1" outline="0" fieldPosition="0">
        <references count="5">
          <reference field="1" count="1" selected="0">
            <x v="79"/>
          </reference>
          <reference field="2" count="1" selected="0">
            <x v="33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9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7"/>
          </reference>
          <reference field="5" count="1" selected="0">
            <x v="189"/>
          </reference>
          <reference field="6" count="1">
            <x v="426"/>
          </reference>
        </references>
      </pivotArea>
    </format>
    <format dxfId="218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7"/>
          </reference>
          <reference field="5" count="1" selected="0">
            <x v="199"/>
          </reference>
          <reference field="6" count="1">
            <x v="323"/>
          </reference>
        </references>
      </pivotArea>
    </format>
    <format dxfId="217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7"/>
          </reference>
          <reference field="5" count="1" selected="0">
            <x v="494"/>
          </reference>
          <reference field="6" count="1">
            <x v="426"/>
          </reference>
        </references>
      </pivotArea>
    </format>
    <format dxfId="216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8"/>
          </reference>
          <reference field="5" count="1" selected="0">
            <x v="270"/>
          </reference>
          <reference field="6" count="1">
            <x v="426"/>
          </reference>
        </references>
      </pivotArea>
    </format>
    <format dxfId="215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9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4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19"/>
          </reference>
          <reference field="5" count="1" selected="0">
            <x v="274"/>
          </reference>
          <reference field="6" count="1">
            <x v="219"/>
          </reference>
        </references>
      </pivotArea>
    </format>
    <format dxfId="213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2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1"/>
          </reference>
          <reference field="5" count="1" selected="0">
            <x v="268"/>
          </reference>
          <reference field="6" count="1">
            <x v="236"/>
          </reference>
        </references>
      </pivotArea>
    </format>
    <format dxfId="211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10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2"/>
          </reference>
          <reference field="5" count="1" selected="0">
            <x v="128"/>
          </reference>
          <reference field="6" count="1">
            <x v="205"/>
          </reference>
        </references>
      </pivotArea>
    </format>
    <format dxfId="209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8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3"/>
          </reference>
          <reference field="5" count="1" selected="0">
            <x v="251"/>
          </reference>
          <reference field="6" count="1">
            <x v="322"/>
          </reference>
        </references>
      </pivotArea>
    </format>
    <format dxfId="207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3"/>
          </reference>
          <reference field="5" count="1" selected="0">
            <x v="451"/>
          </reference>
          <reference field="6" count="1">
            <x v="426"/>
          </reference>
        </references>
      </pivotArea>
    </format>
    <format dxfId="206">
      <pivotArea dataOnly="0" labelOnly="1" outline="0" fieldPosition="0">
        <references count="5">
          <reference field="1" count="1" selected="0">
            <x v="80"/>
          </reference>
          <reference field="2" count="1" selected="0">
            <x v="8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5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7"/>
          </reference>
          <reference field="5" count="1" selected="0">
            <x v="202"/>
          </reference>
          <reference field="6" count="1">
            <x v="426"/>
          </reference>
        </references>
      </pivotArea>
    </format>
    <format dxfId="204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8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203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8"/>
          </reference>
          <reference field="5" count="1" selected="0">
            <x v="15"/>
          </reference>
          <reference field="6" count="1">
            <x v="79"/>
          </reference>
        </references>
      </pivotArea>
    </format>
    <format dxfId="202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19"/>
          </reference>
          <reference field="5" count="1" selected="0">
            <x v="0"/>
          </reference>
          <reference field="6" count="2">
            <x v="19"/>
            <x v="426"/>
          </reference>
        </references>
      </pivotArea>
    </format>
    <format dxfId="201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14"/>
          </reference>
        </references>
      </pivotArea>
    </format>
    <format dxfId="200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0"/>
          </reference>
          <reference field="5" count="1" selected="0">
            <x v="5"/>
          </reference>
          <reference field="6" count="1">
            <x v="4"/>
          </reference>
        </references>
      </pivotArea>
    </format>
    <format dxfId="199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8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1"/>
          </reference>
          <reference field="5" count="1" selected="0">
            <x v="2"/>
          </reference>
          <reference field="6" count="1">
            <x v="40"/>
          </reference>
        </references>
      </pivotArea>
    </format>
    <format dxfId="197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2"/>
          </reference>
          <reference field="5" count="1" selected="0">
            <x v="0"/>
          </reference>
          <reference field="6" count="2">
            <x v="55"/>
            <x v="426"/>
          </reference>
        </references>
      </pivotArea>
    </format>
    <format dxfId="196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320"/>
          </reference>
        </references>
      </pivotArea>
    </format>
    <format dxfId="195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3"/>
          </reference>
          <reference field="5" count="1" selected="0">
            <x v="11"/>
          </reference>
          <reference field="6" count="1">
            <x v="35"/>
          </reference>
        </references>
      </pivotArea>
    </format>
    <format dxfId="194">
      <pivotArea dataOnly="0" labelOnly="1" outline="0" fieldPosition="0">
        <references count="5">
          <reference field="1" count="1" selected="0">
            <x v="81"/>
          </reference>
          <reference field="2" count="1" selected="0">
            <x v="47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3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19"/>
          </reference>
          <reference field="5" count="1" selected="0">
            <x v="224"/>
          </reference>
          <reference field="6" count="1">
            <x v="8"/>
          </reference>
        </references>
      </pivotArea>
    </format>
    <format dxfId="192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0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91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0"/>
          </reference>
          <reference field="5" count="1" selected="0">
            <x v="134"/>
          </reference>
          <reference field="6" count="1">
            <x v="148"/>
          </reference>
        </references>
      </pivotArea>
    </format>
    <format dxfId="190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1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9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1"/>
          </reference>
          <reference field="5" count="1" selected="0">
            <x v="128"/>
          </reference>
          <reference field="6" count="1">
            <x v="142"/>
          </reference>
        </references>
      </pivotArea>
    </format>
    <format dxfId="188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2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7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2"/>
          </reference>
          <reference field="5" count="1" selected="0">
            <x v="94"/>
          </reference>
          <reference field="6" count="1">
            <x v="142"/>
          </reference>
        </references>
      </pivotArea>
    </format>
    <format dxfId="186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3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5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3"/>
          </reference>
          <reference field="5" count="1" selected="0">
            <x v="136"/>
          </reference>
          <reference field="6" count="1">
            <x v="125"/>
          </reference>
        </references>
      </pivotArea>
    </format>
    <format dxfId="184">
      <pivotArea dataOnly="0" labelOnly="1" outline="0" fieldPosition="0">
        <references count="5">
          <reference field="1" count="1" selected="0">
            <x v="82"/>
          </reference>
          <reference field="2" count="1" selected="0">
            <x v="7"/>
          </reference>
          <reference field="4" count="1" selected="0">
            <x v="25"/>
          </reference>
          <reference field="5" count="1" selected="0">
            <x v="0"/>
          </reference>
          <reference field="6" count="1">
            <x v="426"/>
          </reference>
        </references>
      </pivotArea>
    </format>
    <format dxfId="183">
      <pivotArea type="origin" dataOnly="0" labelOnly="1" outline="0" fieldPosition="0"/>
    </format>
    <format dxfId="182">
      <pivotArea field="1" type="button" dataOnly="0" labelOnly="1" outline="0" axis="axisRow" fieldPosition="0"/>
    </format>
    <format dxfId="181">
      <pivotArea field="2" type="button" dataOnly="0" labelOnly="1" outline="0" axis="axisRow" fieldPosition="1"/>
    </format>
    <format dxfId="180">
      <pivotArea dataOnly="0" labelOnly="1" outline="0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9">
      <pivotArea dataOnly="0" labelOnly="1" outline="0" fieldPosition="0">
        <references count="1">
          <reference field="1" count="3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178">
      <pivotArea dataOnly="0" labelOnly="1" grandRow="1" outline="0" fieldPosition="0"/>
    </format>
    <format dxfId="177">
      <pivotArea dataOnly="0" labelOnly="1" outline="0" fieldPosition="0">
        <references count="2">
          <reference field="1" count="1" selected="0">
            <x v="0"/>
          </reference>
          <reference field="2" count="1">
            <x v="33"/>
          </reference>
        </references>
      </pivotArea>
    </format>
    <format dxfId="176">
      <pivotArea dataOnly="0" labelOnly="1" outline="0" fieldPosition="0">
        <references count="2">
          <reference field="1" count="1" selected="0">
            <x v="1"/>
          </reference>
          <reference field="2" count="1">
            <x v="0"/>
          </reference>
        </references>
      </pivotArea>
    </format>
    <format dxfId="175">
      <pivotArea dataOnly="0" labelOnly="1" outline="0" fieldPosition="0">
        <references count="2">
          <reference field="1" count="1" selected="0">
            <x v="4"/>
          </reference>
          <reference field="2" count="1">
            <x v="29"/>
          </reference>
        </references>
      </pivotArea>
    </format>
    <format dxfId="174">
      <pivotArea dataOnly="0" labelOnly="1" outline="0" fieldPosition="0">
        <references count="2">
          <reference field="1" count="1" selected="0">
            <x v="5"/>
          </reference>
          <reference field="2" count="1">
            <x v="43"/>
          </reference>
        </references>
      </pivotArea>
    </format>
    <format dxfId="173">
      <pivotArea dataOnly="0" labelOnly="1" outline="0" fieldPosition="0">
        <references count="2">
          <reference field="1" count="1" selected="0">
            <x v="6"/>
          </reference>
          <reference field="2" count="1">
            <x v="53"/>
          </reference>
        </references>
      </pivotArea>
    </format>
    <format dxfId="172">
      <pivotArea dataOnly="0" labelOnly="1" outline="0" fieldPosition="0">
        <references count="2">
          <reference field="1" count="1" selected="0">
            <x v="7"/>
          </reference>
          <reference field="2" count="1">
            <x v="40"/>
          </reference>
        </references>
      </pivotArea>
    </format>
    <format dxfId="171">
      <pivotArea dataOnly="0" labelOnly="1" outline="0" fieldPosition="0">
        <references count="2">
          <reference field="1" count="1" selected="0">
            <x v="8"/>
          </reference>
          <reference field="2" count="1">
            <x v="27"/>
          </reference>
        </references>
      </pivotArea>
    </format>
    <format dxfId="170">
      <pivotArea dataOnly="0" labelOnly="1" outline="0" fieldPosition="0">
        <references count="2">
          <reference field="1" count="1" selected="0">
            <x v="9"/>
          </reference>
          <reference field="2" count="1">
            <x v="11"/>
          </reference>
        </references>
      </pivotArea>
    </format>
    <format dxfId="169">
      <pivotArea dataOnly="0" labelOnly="1" outline="0" fieldPosition="0">
        <references count="2">
          <reference field="1" count="1" selected="0">
            <x v="10"/>
          </reference>
          <reference field="2" count="1">
            <x v="52"/>
          </reference>
        </references>
      </pivotArea>
    </format>
    <format dxfId="168">
      <pivotArea dataOnly="0" labelOnly="1" outline="0" fieldPosition="0">
        <references count="2">
          <reference field="1" count="1" selected="0">
            <x v="11"/>
          </reference>
          <reference field="2" count="1">
            <x v="21"/>
          </reference>
        </references>
      </pivotArea>
    </format>
    <format dxfId="167">
      <pivotArea dataOnly="0" labelOnly="1" outline="0" fieldPosition="0">
        <references count="2">
          <reference field="1" count="1" selected="0">
            <x v="12"/>
          </reference>
          <reference field="2" count="1">
            <x v="51"/>
          </reference>
        </references>
      </pivotArea>
    </format>
    <format dxfId="166">
      <pivotArea dataOnly="0" labelOnly="1" outline="0" fieldPosition="0">
        <references count="2">
          <reference field="1" count="1" selected="0">
            <x v="13"/>
          </reference>
          <reference field="2" count="1">
            <x v="28"/>
          </reference>
        </references>
      </pivotArea>
    </format>
    <format dxfId="165">
      <pivotArea dataOnly="0" labelOnly="1" outline="0" fieldPosition="0">
        <references count="2">
          <reference field="1" count="1" selected="0">
            <x v="14"/>
          </reference>
          <reference field="2" count="1">
            <x v="71"/>
          </reference>
        </references>
      </pivotArea>
    </format>
    <format dxfId="164">
      <pivotArea dataOnly="0" labelOnly="1" outline="0" fieldPosition="0">
        <references count="2">
          <reference field="1" count="1" selected="0">
            <x v="15"/>
          </reference>
          <reference field="2" count="1">
            <x v="17"/>
          </reference>
        </references>
      </pivotArea>
    </format>
    <format dxfId="163">
      <pivotArea dataOnly="0" labelOnly="1" outline="0" fieldPosition="0">
        <references count="2">
          <reference field="1" count="1" selected="0">
            <x v="16"/>
          </reference>
          <reference field="2" count="1">
            <x v="57"/>
          </reference>
        </references>
      </pivotArea>
    </format>
    <format dxfId="162">
      <pivotArea dataOnly="0" labelOnly="1" outline="0" fieldPosition="0">
        <references count="2">
          <reference field="1" count="1" selected="0">
            <x v="17"/>
          </reference>
          <reference field="2" count="1">
            <x v="34"/>
          </reference>
        </references>
      </pivotArea>
    </format>
    <format dxfId="161">
      <pivotArea dataOnly="0" labelOnly="1" outline="0" fieldPosition="0">
        <references count="2">
          <reference field="1" count="1" selected="0">
            <x v="18"/>
          </reference>
          <reference field="2" count="1">
            <x v="9"/>
          </reference>
        </references>
      </pivotArea>
    </format>
    <format dxfId="160">
      <pivotArea dataOnly="0" labelOnly="1" outline="0" fieldPosition="0">
        <references count="2">
          <reference field="1" count="1" selected="0">
            <x v="19"/>
          </reference>
          <reference field="2" count="1">
            <x v="26"/>
          </reference>
        </references>
      </pivotArea>
    </format>
    <format dxfId="159">
      <pivotArea dataOnly="0" labelOnly="1" outline="0" fieldPosition="0">
        <references count="2">
          <reference field="1" count="1" selected="0">
            <x v="20"/>
          </reference>
          <reference field="2" count="1">
            <x v="58"/>
          </reference>
        </references>
      </pivotArea>
    </format>
    <format dxfId="158">
      <pivotArea dataOnly="0" labelOnly="1" outline="0" fieldPosition="0">
        <references count="2">
          <reference field="1" count="1" selected="0">
            <x v="21"/>
          </reference>
          <reference field="2" count="1">
            <x v="30"/>
          </reference>
        </references>
      </pivotArea>
    </format>
    <format dxfId="157">
      <pivotArea dataOnly="0" labelOnly="1" outline="0" fieldPosition="0">
        <references count="2">
          <reference field="1" count="1" selected="0">
            <x v="22"/>
          </reference>
          <reference field="2" count="1">
            <x v="70"/>
          </reference>
        </references>
      </pivotArea>
    </format>
    <format dxfId="156">
      <pivotArea dataOnly="0" labelOnly="1" outline="0" fieldPosition="0">
        <references count="2">
          <reference field="1" count="1" selected="0">
            <x v="23"/>
          </reference>
          <reference field="2" count="1">
            <x v="22"/>
          </reference>
        </references>
      </pivotArea>
    </format>
    <format dxfId="155">
      <pivotArea dataOnly="0" labelOnly="1" outline="0" fieldPosition="0">
        <references count="2">
          <reference field="1" count="1" selected="0">
            <x v="24"/>
          </reference>
          <reference field="2" count="1">
            <x v="23"/>
          </reference>
        </references>
      </pivotArea>
    </format>
    <format dxfId="154">
      <pivotArea dataOnly="0" labelOnly="1" outline="0" fieldPosition="0">
        <references count="2">
          <reference field="1" count="1" selected="0">
            <x v="25"/>
          </reference>
          <reference field="2" count="1">
            <x v="32"/>
          </reference>
        </references>
      </pivotArea>
    </format>
    <format dxfId="153">
      <pivotArea dataOnly="0" labelOnly="1" outline="0" fieldPosition="0">
        <references count="2">
          <reference field="1" count="1" selected="0">
            <x v="26"/>
          </reference>
          <reference field="2" count="1">
            <x v="62"/>
          </reference>
        </references>
      </pivotArea>
    </format>
    <format dxfId="152">
      <pivotArea dataOnly="0" labelOnly="1" outline="0" fieldPosition="0">
        <references count="2">
          <reference field="1" count="1" selected="0">
            <x v="27"/>
          </reference>
          <reference field="2" count="1">
            <x v="0"/>
          </reference>
        </references>
      </pivotArea>
    </format>
    <format dxfId="151">
      <pivotArea dataOnly="0" labelOnly="1" outline="0" fieldPosition="0">
        <references count="2">
          <reference field="1" count="1" selected="0">
            <x v="29"/>
          </reference>
          <reference field="2" count="1">
            <x v="42"/>
          </reference>
        </references>
      </pivotArea>
    </format>
    <format dxfId="150">
      <pivotArea dataOnly="0" labelOnly="1" outline="0" fieldPosition="0">
        <references count="2">
          <reference field="1" count="1" selected="0">
            <x v="30"/>
          </reference>
          <reference field="2" count="1">
            <x v="3"/>
          </reference>
        </references>
      </pivotArea>
    </format>
    <format dxfId="149">
      <pivotArea dataOnly="0" labelOnly="1" outline="0" fieldPosition="0">
        <references count="2">
          <reference field="1" count="1" selected="0">
            <x v="31"/>
          </reference>
          <reference field="2" count="1">
            <x v="68"/>
          </reference>
        </references>
      </pivotArea>
    </format>
    <format dxfId="148">
      <pivotArea dataOnly="0" labelOnly="1" outline="0" fieldPosition="0">
        <references count="2">
          <reference field="1" count="1" selected="0">
            <x v="32"/>
          </reference>
          <reference field="2" count="1">
            <x v="72"/>
          </reference>
        </references>
      </pivotArea>
    </format>
    <format dxfId="147">
      <pivotArea dataOnly="0" labelOnly="1" outline="0" fieldPosition="0">
        <references count="2">
          <reference field="1" count="1" selected="0">
            <x v="33"/>
          </reference>
          <reference field="2" count="1">
            <x v="15"/>
          </reference>
        </references>
      </pivotArea>
    </format>
    <format dxfId="146">
      <pivotArea dataOnly="0" labelOnly="1" outline="0" fieldPosition="0">
        <references count="2">
          <reference field="1" count="1" selected="0">
            <x v="34"/>
          </reference>
          <reference field="2" count="1">
            <x v="65"/>
          </reference>
        </references>
      </pivotArea>
    </format>
    <format dxfId="145">
      <pivotArea dataOnly="0" labelOnly="1" outline="0" fieldPosition="0">
        <references count="2">
          <reference field="1" count="1" selected="0">
            <x v="35"/>
          </reference>
          <reference field="2" count="1">
            <x v="25"/>
          </reference>
        </references>
      </pivotArea>
    </format>
    <format dxfId="144">
      <pivotArea dataOnly="0" labelOnly="1" outline="0" fieldPosition="0">
        <references count="2">
          <reference field="1" count="1" selected="0">
            <x v="36"/>
          </reference>
          <reference field="2" count="1">
            <x v="16"/>
          </reference>
        </references>
      </pivotArea>
    </format>
    <format dxfId="143">
      <pivotArea dataOnly="0" labelOnly="1" outline="0" fieldPosition="0">
        <references count="2">
          <reference field="1" count="1" selected="0">
            <x v="37"/>
          </reference>
          <reference field="2" count="1">
            <x v="41"/>
          </reference>
        </references>
      </pivotArea>
    </format>
    <format dxfId="142">
      <pivotArea dataOnly="0" labelOnly="1" outline="0" fieldPosition="0">
        <references count="2">
          <reference field="1" count="1" selected="0">
            <x v="38"/>
          </reference>
          <reference field="2" count="1">
            <x v="36"/>
          </reference>
        </references>
      </pivotArea>
    </format>
    <format dxfId="141">
      <pivotArea dataOnly="0" labelOnly="1" outline="0" fieldPosition="0">
        <references count="2">
          <reference field="1" count="1" selected="0">
            <x v="39"/>
          </reference>
          <reference field="2" count="1">
            <x v="14"/>
          </reference>
        </references>
      </pivotArea>
    </format>
    <format dxfId="140">
      <pivotArea dataOnly="0" labelOnly="1" outline="0" fieldPosition="0">
        <references count="2">
          <reference field="1" count="1" selected="0">
            <x v="40"/>
          </reference>
          <reference field="2" count="1">
            <x v="69"/>
          </reference>
        </references>
      </pivotArea>
    </format>
    <format dxfId="139">
      <pivotArea dataOnly="0" labelOnly="1" outline="0" fieldPosition="0">
        <references count="2">
          <reference field="1" count="1" selected="0">
            <x v="41"/>
          </reference>
          <reference field="2" count="1">
            <x v="60"/>
          </reference>
        </references>
      </pivotArea>
    </format>
    <format dxfId="138">
      <pivotArea dataOnly="0" labelOnly="1" outline="0" fieldPosition="0">
        <references count="2">
          <reference field="1" count="1" selected="0">
            <x v="42"/>
          </reference>
          <reference field="2" count="1">
            <x v="24"/>
          </reference>
        </references>
      </pivotArea>
    </format>
    <format dxfId="137">
      <pivotArea dataOnly="0" labelOnly="1" outline="0" fieldPosition="0">
        <references count="2">
          <reference field="1" count="1" selected="0">
            <x v="43"/>
          </reference>
          <reference field="2" count="1">
            <x v="0"/>
          </reference>
        </references>
      </pivotArea>
    </format>
    <format dxfId="136">
      <pivotArea dataOnly="0" labelOnly="1" outline="0" fieldPosition="0">
        <references count="2">
          <reference field="1" count="1" selected="0">
            <x v="44"/>
          </reference>
          <reference field="2" count="1">
            <x v="39"/>
          </reference>
        </references>
      </pivotArea>
    </format>
    <format dxfId="135">
      <pivotArea dataOnly="0" labelOnly="1" outline="0" fieldPosition="0">
        <references count="2">
          <reference field="1" count="1" selected="0">
            <x v="45"/>
          </reference>
          <reference field="2" count="1">
            <x v="61"/>
          </reference>
        </references>
      </pivotArea>
    </format>
    <format dxfId="134">
      <pivotArea dataOnly="0" labelOnly="1" outline="0" fieldPosition="0">
        <references count="2">
          <reference field="1" count="1" selected="0">
            <x v="46"/>
          </reference>
          <reference field="2" count="1">
            <x v="18"/>
          </reference>
        </references>
      </pivotArea>
    </format>
    <format dxfId="133">
      <pivotArea dataOnly="0" labelOnly="1" outline="0" fieldPosition="0">
        <references count="2">
          <reference field="1" count="1" selected="0">
            <x v="47"/>
          </reference>
          <reference field="2" count="1">
            <x v="12"/>
          </reference>
        </references>
      </pivotArea>
    </format>
    <format dxfId="132">
      <pivotArea dataOnly="0" labelOnly="1" outline="0" fieldPosition="0">
        <references count="2">
          <reference field="1" count="1" selected="0">
            <x v="48"/>
          </reference>
          <reference field="2" count="1">
            <x v="31"/>
          </reference>
        </references>
      </pivotArea>
    </format>
    <format dxfId="131">
      <pivotArea dataOnly="0" labelOnly="1" outline="0" fieldPosition="0">
        <references count="2">
          <reference field="1" count="1" selected="0">
            <x v="49"/>
          </reference>
          <reference field="2" count="1">
            <x v="0"/>
          </reference>
        </references>
      </pivotArea>
    </format>
    <format dxfId="130">
      <pivotArea dataOnly="0" labelOnly="1" outline="0" fieldPosition="0">
        <references count="2">
          <reference field="1" count="1" selected="0">
            <x v="50"/>
          </reference>
          <reference field="2" count="1">
            <x v="44"/>
          </reference>
        </references>
      </pivotArea>
    </format>
    <format dxfId="129">
      <pivotArea dataOnly="0" labelOnly="1" outline="0" fieldPosition="0">
        <references count="2">
          <reference field="1" count="1" selected="0">
            <x v="51"/>
          </reference>
          <reference field="2" count="1">
            <x v="45"/>
          </reference>
        </references>
      </pivotArea>
    </format>
    <format dxfId="128">
      <pivotArea dataOnly="0" labelOnly="1" outline="0" fieldPosition="0">
        <references count="2">
          <reference field="1" count="1" selected="0">
            <x v="52"/>
          </reference>
          <reference field="2" count="1">
            <x v="48"/>
          </reference>
        </references>
      </pivotArea>
    </format>
    <format dxfId="127">
      <pivotArea dataOnly="0" labelOnly="1" outline="0" fieldPosition="0">
        <references count="2">
          <reference field="1" count="1" selected="0">
            <x v="53"/>
          </reference>
          <reference field="2" count="1">
            <x v="66"/>
          </reference>
        </references>
      </pivotArea>
    </format>
    <format dxfId="126">
      <pivotArea dataOnly="0" labelOnly="1" outline="0" fieldPosition="0">
        <references count="2">
          <reference field="1" count="1" selected="0">
            <x v="54"/>
          </reference>
          <reference field="2" count="1">
            <x v="59"/>
          </reference>
        </references>
      </pivotArea>
    </format>
    <format dxfId="125">
      <pivotArea dataOnly="0" labelOnly="1" outline="0" fieldPosition="0">
        <references count="2">
          <reference field="1" count="1" selected="0">
            <x v="55"/>
          </reference>
          <reference field="2" count="1">
            <x v="13"/>
          </reference>
        </references>
      </pivotArea>
    </format>
    <format dxfId="124">
      <pivotArea dataOnly="0" labelOnly="1" outline="0" fieldPosition="0">
        <references count="2">
          <reference field="1" count="1" selected="0">
            <x v="56"/>
          </reference>
          <reference field="2" count="1">
            <x v="20"/>
          </reference>
        </references>
      </pivotArea>
    </format>
    <format dxfId="123">
      <pivotArea dataOnly="0" labelOnly="1" outline="0" fieldPosition="0">
        <references count="2">
          <reference field="1" count="1" selected="0">
            <x v="57"/>
          </reference>
          <reference field="2" count="1">
            <x v="19"/>
          </reference>
        </references>
      </pivotArea>
    </format>
    <format dxfId="122">
      <pivotArea dataOnly="0" labelOnly="1" outline="0" fieldPosition="0">
        <references count="2">
          <reference field="1" count="1" selected="0">
            <x v="58"/>
          </reference>
          <reference field="2" count="1">
            <x v="6"/>
          </reference>
        </references>
      </pivotArea>
    </format>
    <format dxfId="121">
      <pivotArea dataOnly="0" labelOnly="1" outline="0" fieldPosition="0">
        <references count="2">
          <reference field="1" count="1" selected="0">
            <x v="59"/>
          </reference>
          <reference field="2" count="1">
            <x v="68"/>
          </reference>
        </references>
      </pivotArea>
    </format>
    <format dxfId="120">
      <pivotArea dataOnly="0" labelOnly="1" outline="0" fieldPosition="0">
        <references count="2">
          <reference field="1" count="1" selected="0">
            <x v="60"/>
          </reference>
          <reference field="2" count="1">
            <x v="54"/>
          </reference>
        </references>
      </pivotArea>
    </format>
    <format dxfId="119">
      <pivotArea dataOnly="0" labelOnly="1" outline="0" fieldPosition="0">
        <references count="2">
          <reference field="1" count="1" selected="0">
            <x v="61"/>
          </reference>
          <reference field="2" count="1">
            <x v="2"/>
          </reference>
        </references>
      </pivotArea>
    </format>
    <format dxfId="118">
      <pivotArea dataOnly="0" labelOnly="1" outline="0" fieldPosition="0">
        <references count="2">
          <reference field="1" count="1" selected="0">
            <x v="62"/>
          </reference>
          <reference field="2" count="1">
            <x v="67"/>
          </reference>
        </references>
      </pivotArea>
    </format>
    <format dxfId="117">
      <pivotArea dataOnly="0" labelOnly="1" outline="0" fieldPosition="0">
        <references count="2">
          <reference field="1" count="1" selected="0">
            <x v="63"/>
          </reference>
          <reference field="2" count="1">
            <x v="50"/>
          </reference>
        </references>
      </pivotArea>
    </format>
    <format dxfId="116">
      <pivotArea dataOnly="0" labelOnly="1" outline="0" fieldPosition="0">
        <references count="2">
          <reference field="1" count="1" selected="0">
            <x v="64"/>
          </reference>
          <reference field="2" count="1">
            <x v="55"/>
          </reference>
        </references>
      </pivotArea>
    </format>
    <format dxfId="115">
      <pivotArea dataOnly="0" labelOnly="1" outline="0" fieldPosition="0">
        <references count="2">
          <reference field="1" count="1" selected="0">
            <x v="65"/>
          </reference>
          <reference field="2" count="1">
            <x v="38"/>
          </reference>
        </references>
      </pivotArea>
    </format>
    <format dxfId="114">
      <pivotArea dataOnly="0" labelOnly="1" outline="0" fieldPosition="0">
        <references count="2">
          <reference field="1" count="1" selected="0">
            <x v="66"/>
          </reference>
          <reference field="2" count="1">
            <x v="10"/>
          </reference>
        </references>
      </pivotArea>
    </format>
    <format dxfId="113">
      <pivotArea dataOnly="0" labelOnly="1" outline="0" fieldPosition="0">
        <references count="2">
          <reference field="1" count="1" selected="0">
            <x v="67"/>
          </reference>
          <reference field="2" count="1">
            <x v="64"/>
          </reference>
        </references>
      </pivotArea>
    </format>
    <format dxfId="112">
      <pivotArea dataOnly="0" labelOnly="1" outline="0" fieldPosition="0">
        <references count="2">
          <reference field="1" count="1" selected="0">
            <x v="68"/>
          </reference>
          <reference field="2" count="1">
            <x v="4"/>
          </reference>
        </references>
      </pivotArea>
    </format>
    <format dxfId="111">
      <pivotArea dataOnly="0" labelOnly="1" outline="0" fieldPosition="0">
        <references count="2">
          <reference field="1" count="1" selected="0">
            <x v="69"/>
          </reference>
          <reference field="2" count="1">
            <x v="56"/>
          </reference>
        </references>
      </pivotArea>
    </format>
    <format dxfId="110">
      <pivotArea dataOnly="0" labelOnly="1" outline="0" fieldPosition="0">
        <references count="2">
          <reference field="1" count="1" selected="0">
            <x v="70"/>
          </reference>
          <reference field="2" count="1">
            <x v="46"/>
          </reference>
        </references>
      </pivotArea>
    </format>
    <format dxfId="109">
      <pivotArea dataOnly="0" labelOnly="1" outline="0" fieldPosition="0">
        <references count="2">
          <reference field="1" count="1" selected="0">
            <x v="71"/>
          </reference>
          <reference field="2" count="1">
            <x v="63"/>
          </reference>
        </references>
      </pivotArea>
    </format>
    <format dxfId="108">
      <pivotArea dataOnly="0" labelOnly="1" outline="0" fieldPosition="0">
        <references count="2">
          <reference field="1" count="1" selected="0">
            <x v="72"/>
          </reference>
          <reference field="2" count="1">
            <x v="5"/>
          </reference>
        </references>
      </pivotArea>
    </format>
    <format dxfId="107">
      <pivotArea dataOnly="0" labelOnly="1" outline="0" fieldPosition="0">
        <references count="2">
          <reference field="1" count="1" selected="0">
            <x v="73"/>
          </reference>
          <reference field="2" count="1">
            <x v="49"/>
          </reference>
        </references>
      </pivotArea>
    </format>
    <format dxfId="106">
      <pivotArea dataOnly="0" labelOnly="1" outline="0" fieldPosition="0">
        <references count="2">
          <reference field="1" count="1" selected="0">
            <x v="74"/>
          </reference>
          <reference field="2" count="1">
            <x v="37"/>
          </reference>
        </references>
      </pivotArea>
    </format>
    <format dxfId="105">
      <pivotArea dataOnly="0" labelOnly="1" outline="0" fieldPosition="0">
        <references count="2">
          <reference field="1" count="1" selected="0">
            <x v="75"/>
          </reference>
          <reference field="2" count="1">
            <x v="1"/>
          </reference>
        </references>
      </pivotArea>
    </format>
    <format dxfId="104">
      <pivotArea dataOnly="0" labelOnly="1" outline="0" fieldPosition="0">
        <references count="2">
          <reference field="1" count="1" selected="0">
            <x v="76"/>
          </reference>
          <reference field="2" count="1">
            <x v="73"/>
          </reference>
        </references>
      </pivotArea>
    </format>
    <format dxfId="103">
      <pivotArea dataOnly="0" labelOnly="1" outline="0" fieldPosition="0">
        <references count="2">
          <reference field="1" count="1" selected="0">
            <x v="77"/>
          </reference>
          <reference field="2" count="1">
            <x v="0"/>
          </reference>
        </references>
      </pivotArea>
    </format>
    <format dxfId="102">
      <pivotArea dataOnly="0" labelOnly="1" outline="0" fieldPosition="0">
        <references count="2">
          <reference field="1" count="1" selected="0">
            <x v="78"/>
          </reference>
          <reference field="2" count="1">
            <x v="35"/>
          </reference>
        </references>
      </pivotArea>
    </format>
    <format dxfId="101">
      <pivotArea dataOnly="0" labelOnly="1" outline="0" fieldPosition="0">
        <references count="2">
          <reference field="1" count="1" selected="0">
            <x v="79"/>
          </reference>
          <reference field="2" count="1">
            <x v="33"/>
          </reference>
        </references>
      </pivotArea>
    </format>
    <format dxfId="100">
      <pivotArea dataOnly="0" labelOnly="1" outline="0" fieldPosition="0">
        <references count="2">
          <reference field="1" count="1" selected="0">
            <x v="80"/>
          </reference>
          <reference field="2" count="1">
            <x v="8"/>
          </reference>
        </references>
      </pivotArea>
    </format>
    <format dxfId="99">
      <pivotArea dataOnly="0" labelOnly="1" outline="0" fieldPosition="0">
        <references count="2">
          <reference field="1" count="1" selected="0">
            <x v="81"/>
          </reference>
          <reference field="2" count="1">
            <x v="47"/>
          </reference>
        </references>
      </pivotArea>
    </format>
    <format dxfId="98">
      <pivotArea dataOnly="0" labelOnly="1" outline="0" fieldPosition="0">
        <references count="2">
          <reference field="1" count="1" selected="0">
            <x v="82"/>
          </reference>
          <reference field="2" count="1">
            <x v="7"/>
          </reference>
        </references>
      </pivotArea>
    </format>
    <format dxfId="97">
      <pivotArea type="origin" dataOnly="0" labelOnly="1" outline="0" fieldPosition="0"/>
    </format>
    <format dxfId="96">
      <pivotArea field="1" type="button" dataOnly="0" labelOnly="1" outline="0" axis="axisRow" fieldPosition="0"/>
    </format>
    <format dxfId="95">
      <pivotArea dataOnly="0" labelOnly="1" outline="0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4">
      <pivotArea dataOnly="0" labelOnly="1" outline="0" fieldPosition="0">
        <references count="1">
          <reference field="1" count="3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93">
      <pivotArea dataOnly="0" labelOnly="1" grandRow="1" outline="0" fieldPosition="0"/>
    </format>
    <format dxfId="92">
      <pivotArea field="2" type="button" dataOnly="0" labelOnly="1" outline="0" axis="axisRow" fieldPosition="1"/>
    </format>
    <format dxfId="91">
      <pivotArea type="origin" dataOnly="0" labelOnly="1" outline="0" fieldPosition="0"/>
    </format>
    <format dxfId="90">
      <pivotArea field="1" type="button" dataOnly="0" labelOnly="1" outline="0" axis="axisRow" fieldPosition="0"/>
    </format>
    <format dxfId="89">
      <pivotArea field="2" type="button" dataOnly="0" labelOnly="1" outline="0" axis="axisRow" fieldPosition="1"/>
    </format>
    <format dxfId="88">
      <pivotArea dataOnly="0" labelOnly="1" outline="0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7">
      <pivotArea dataOnly="0" labelOnly="1" outline="0" fieldPosition="0">
        <references count="1">
          <reference field="1" count="37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86">
      <pivotArea dataOnly="0" labelOnly="1" grandRow="1" outline="0" fieldPosition="0"/>
    </format>
    <format dxfId="85">
      <pivotArea dataOnly="0" labelOnly="1" outline="0" fieldPosition="0">
        <references count="2">
          <reference field="1" count="1" selected="0">
            <x v="0"/>
          </reference>
          <reference field="2" count="1">
            <x v="33"/>
          </reference>
        </references>
      </pivotArea>
    </format>
    <format dxfId="84">
      <pivotArea dataOnly="0" labelOnly="1" outline="0" fieldPosition="0">
        <references count="2">
          <reference field="1" count="1" selected="0">
            <x v="1"/>
          </reference>
          <reference field="2" count="1">
            <x v="0"/>
          </reference>
        </references>
      </pivotArea>
    </format>
    <format dxfId="83">
      <pivotArea dataOnly="0" labelOnly="1" outline="0" fieldPosition="0">
        <references count="2">
          <reference field="1" count="1" selected="0">
            <x v="4"/>
          </reference>
          <reference field="2" count="1">
            <x v="29"/>
          </reference>
        </references>
      </pivotArea>
    </format>
    <format dxfId="82">
      <pivotArea dataOnly="0" labelOnly="1" outline="0" fieldPosition="0">
        <references count="2">
          <reference field="1" count="1" selected="0">
            <x v="5"/>
          </reference>
          <reference field="2" count="1">
            <x v="43"/>
          </reference>
        </references>
      </pivotArea>
    </format>
    <format dxfId="81">
      <pivotArea dataOnly="0" labelOnly="1" outline="0" fieldPosition="0">
        <references count="2">
          <reference field="1" count="1" selected="0">
            <x v="6"/>
          </reference>
          <reference field="2" count="1">
            <x v="53"/>
          </reference>
        </references>
      </pivotArea>
    </format>
    <format dxfId="80">
      <pivotArea dataOnly="0" labelOnly="1" outline="0" fieldPosition="0">
        <references count="2">
          <reference field="1" count="1" selected="0">
            <x v="7"/>
          </reference>
          <reference field="2" count="1">
            <x v="40"/>
          </reference>
        </references>
      </pivotArea>
    </format>
    <format dxfId="79">
      <pivotArea dataOnly="0" labelOnly="1" outline="0" fieldPosition="0">
        <references count="2">
          <reference field="1" count="1" selected="0">
            <x v="8"/>
          </reference>
          <reference field="2" count="1">
            <x v="27"/>
          </reference>
        </references>
      </pivotArea>
    </format>
    <format dxfId="78">
      <pivotArea dataOnly="0" labelOnly="1" outline="0" fieldPosition="0">
        <references count="2">
          <reference field="1" count="1" selected="0">
            <x v="9"/>
          </reference>
          <reference field="2" count="1">
            <x v="11"/>
          </reference>
        </references>
      </pivotArea>
    </format>
    <format dxfId="77">
      <pivotArea dataOnly="0" labelOnly="1" outline="0" fieldPosition="0">
        <references count="2">
          <reference field="1" count="1" selected="0">
            <x v="10"/>
          </reference>
          <reference field="2" count="1">
            <x v="52"/>
          </reference>
        </references>
      </pivotArea>
    </format>
    <format dxfId="76">
      <pivotArea dataOnly="0" labelOnly="1" outline="0" fieldPosition="0">
        <references count="2">
          <reference field="1" count="1" selected="0">
            <x v="11"/>
          </reference>
          <reference field="2" count="1">
            <x v="21"/>
          </reference>
        </references>
      </pivotArea>
    </format>
    <format dxfId="75">
      <pivotArea dataOnly="0" labelOnly="1" outline="0" fieldPosition="0">
        <references count="2">
          <reference field="1" count="1" selected="0">
            <x v="12"/>
          </reference>
          <reference field="2" count="1">
            <x v="51"/>
          </reference>
        </references>
      </pivotArea>
    </format>
    <format dxfId="74">
      <pivotArea dataOnly="0" labelOnly="1" outline="0" fieldPosition="0">
        <references count="2">
          <reference field="1" count="1" selected="0">
            <x v="13"/>
          </reference>
          <reference field="2" count="1">
            <x v="28"/>
          </reference>
        </references>
      </pivotArea>
    </format>
    <format dxfId="73">
      <pivotArea dataOnly="0" labelOnly="1" outline="0" fieldPosition="0">
        <references count="2">
          <reference field="1" count="1" selected="0">
            <x v="14"/>
          </reference>
          <reference field="2" count="1">
            <x v="71"/>
          </reference>
        </references>
      </pivotArea>
    </format>
    <format dxfId="72">
      <pivotArea dataOnly="0" labelOnly="1" outline="0" fieldPosition="0">
        <references count="2">
          <reference field="1" count="1" selected="0">
            <x v="15"/>
          </reference>
          <reference field="2" count="1">
            <x v="17"/>
          </reference>
        </references>
      </pivotArea>
    </format>
    <format dxfId="71">
      <pivotArea dataOnly="0" labelOnly="1" outline="0" fieldPosition="0">
        <references count="2">
          <reference field="1" count="1" selected="0">
            <x v="16"/>
          </reference>
          <reference field="2" count="1">
            <x v="57"/>
          </reference>
        </references>
      </pivotArea>
    </format>
    <format dxfId="70">
      <pivotArea dataOnly="0" labelOnly="1" outline="0" fieldPosition="0">
        <references count="2">
          <reference field="1" count="1" selected="0">
            <x v="17"/>
          </reference>
          <reference field="2" count="1">
            <x v="34"/>
          </reference>
        </references>
      </pivotArea>
    </format>
    <format dxfId="69">
      <pivotArea dataOnly="0" labelOnly="1" outline="0" fieldPosition="0">
        <references count="2">
          <reference field="1" count="1" selected="0">
            <x v="18"/>
          </reference>
          <reference field="2" count="1">
            <x v="9"/>
          </reference>
        </references>
      </pivotArea>
    </format>
    <format dxfId="68">
      <pivotArea dataOnly="0" labelOnly="1" outline="0" fieldPosition="0">
        <references count="2">
          <reference field="1" count="1" selected="0">
            <x v="19"/>
          </reference>
          <reference field="2" count="1">
            <x v="26"/>
          </reference>
        </references>
      </pivotArea>
    </format>
    <format dxfId="67">
      <pivotArea dataOnly="0" labelOnly="1" outline="0" fieldPosition="0">
        <references count="2">
          <reference field="1" count="1" selected="0">
            <x v="20"/>
          </reference>
          <reference field="2" count="1">
            <x v="58"/>
          </reference>
        </references>
      </pivotArea>
    </format>
    <format dxfId="66">
      <pivotArea dataOnly="0" labelOnly="1" outline="0" fieldPosition="0">
        <references count="2">
          <reference field="1" count="1" selected="0">
            <x v="21"/>
          </reference>
          <reference field="2" count="1">
            <x v="30"/>
          </reference>
        </references>
      </pivotArea>
    </format>
    <format dxfId="65">
      <pivotArea dataOnly="0" labelOnly="1" outline="0" fieldPosition="0">
        <references count="2">
          <reference field="1" count="1" selected="0">
            <x v="22"/>
          </reference>
          <reference field="2" count="1">
            <x v="70"/>
          </reference>
        </references>
      </pivotArea>
    </format>
    <format dxfId="64">
      <pivotArea dataOnly="0" labelOnly="1" outline="0" fieldPosition="0">
        <references count="2">
          <reference field="1" count="1" selected="0">
            <x v="23"/>
          </reference>
          <reference field="2" count="1">
            <x v="22"/>
          </reference>
        </references>
      </pivotArea>
    </format>
    <format dxfId="63">
      <pivotArea dataOnly="0" labelOnly="1" outline="0" fieldPosition="0">
        <references count="2">
          <reference field="1" count="1" selected="0">
            <x v="24"/>
          </reference>
          <reference field="2" count="1">
            <x v="23"/>
          </reference>
        </references>
      </pivotArea>
    </format>
    <format dxfId="62">
      <pivotArea dataOnly="0" labelOnly="1" outline="0" fieldPosition="0">
        <references count="2">
          <reference field="1" count="1" selected="0">
            <x v="25"/>
          </reference>
          <reference field="2" count="1">
            <x v="32"/>
          </reference>
        </references>
      </pivotArea>
    </format>
    <format dxfId="61">
      <pivotArea dataOnly="0" labelOnly="1" outline="0" fieldPosition="0">
        <references count="2">
          <reference field="1" count="1" selected="0">
            <x v="26"/>
          </reference>
          <reference field="2" count="1">
            <x v="62"/>
          </reference>
        </references>
      </pivotArea>
    </format>
    <format dxfId="60">
      <pivotArea dataOnly="0" labelOnly="1" outline="0" fieldPosition="0">
        <references count="2">
          <reference field="1" count="1" selected="0">
            <x v="27"/>
          </reference>
          <reference field="2" count="1">
            <x v="0"/>
          </reference>
        </references>
      </pivotArea>
    </format>
    <format dxfId="59">
      <pivotArea dataOnly="0" labelOnly="1" outline="0" fieldPosition="0">
        <references count="2">
          <reference field="1" count="1" selected="0">
            <x v="29"/>
          </reference>
          <reference field="2" count="1">
            <x v="42"/>
          </reference>
        </references>
      </pivotArea>
    </format>
    <format dxfId="58">
      <pivotArea dataOnly="0" labelOnly="1" outline="0" fieldPosition="0">
        <references count="2">
          <reference field="1" count="1" selected="0">
            <x v="30"/>
          </reference>
          <reference field="2" count="1">
            <x v="3"/>
          </reference>
        </references>
      </pivotArea>
    </format>
    <format dxfId="57">
      <pivotArea dataOnly="0" labelOnly="1" outline="0" fieldPosition="0">
        <references count="2">
          <reference field="1" count="1" selected="0">
            <x v="31"/>
          </reference>
          <reference field="2" count="1">
            <x v="68"/>
          </reference>
        </references>
      </pivotArea>
    </format>
    <format dxfId="56">
      <pivotArea dataOnly="0" labelOnly="1" outline="0" fieldPosition="0">
        <references count="2">
          <reference field="1" count="1" selected="0">
            <x v="32"/>
          </reference>
          <reference field="2" count="1">
            <x v="72"/>
          </reference>
        </references>
      </pivotArea>
    </format>
    <format dxfId="55">
      <pivotArea dataOnly="0" labelOnly="1" outline="0" fieldPosition="0">
        <references count="2">
          <reference field="1" count="1" selected="0">
            <x v="33"/>
          </reference>
          <reference field="2" count="1">
            <x v="15"/>
          </reference>
        </references>
      </pivotArea>
    </format>
    <format dxfId="54">
      <pivotArea dataOnly="0" labelOnly="1" outline="0" fieldPosition="0">
        <references count="2">
          <reference field="1" count="1" selected="0">
            <x v="34"/>
          </reference>
          <reference field="2" count="1">
            <x v="65"/>
          </reference>
        </references>
      </pivotArea>
    </format>
    <format dxfId="53">
      <pivotArea dataOnly="0" labelOnly="1" outline="0" fieldPosition="0">
        <references count="2">
          <reference field="1" count="1" selected="0">
            <x v="35"/>
          </reference>
          <reference field="2" count="1">
            <x v="25"/>
          </reference>
        </references>
      </pivotArea>
    </format>
    <format dxfId="52">
      <pivotArea dataOnly="0" labelOnly="1" outline="0" fieldPosition="0">
        <references count="2">
          <reference field="1" count="1" selected="0">
            <x v="36"/>
          </reference>
          <reference field="2" count="1">
            <x v="16"/>
          </reference>
        </references>
      </pivotArea>
    </format>
    <format dxfId="51">
      <pivotArea dataOnly="0" labelOnly="1" outline="0" fieldPosition="0">
        <references count="2">
          <reference field="1" count="1" selected="0">
            <x v="37"/>
          </reference>
          <reference field="2" count="1">
            <x v="41"/>
          </reference>
        </references>
      </pivotArea>
    </format>
    <format dxfId="50">
      <pivotArea dataOnly="0" labelOnly="1" outline="0" fieldPosition="0">
        <references count="2">
          <reference field="1" count="1" selected="0">
            <x v="38"/>
          </reference>
          <reference field="2" count="1">
            <x v="36"/>
          </reference>
        </references>
      </pivotArea>
    </format>
    <format dxfId="49">
      <pivotArea dataOnly="0" labelOnly="1" outline="0" fieldPosition="0">
        <references count="2">
          <reference field="1" count="1" selected="0">
            <x v="39"/>
          </reference>
          <reference field="2" count="1">
            <x v="14"/>
          </reference>
        </references>
      </pivotArea>
    </format>
    <format dxfId="48">
      <pivotArea dataOnly="0" labelOnly="1" outline="0" fieldPosition="0">
        <references count="2">
          <reference field="1" count="1" selected="0">
            <x v="40"/>
          </reference>
          <reference field="2" count="1">
            <x v="69"/>
          </reference>
        </references>
      </pivotArea>
    </format>
    <format dxfId="47">
      <pivotArea dataOnly="0" labelOnly="1" outline="0" fieldPosition="0">
        <references count="2">
          <reference field="1" count="1" selected="0">
            <x v="41"/>
          </reference>
          <reference field="2" count="1">
            <x v="60"/>
          </reference>
        </references>
      </pivotArea>
    </format>
    <format dxfId="46">
      <pivotArea dataOnly="0" labelOnly="1" outline="0" fieldPosition="0">
        <references count="2">
          <reference field="1" count="1" selected="0">
            <x v="42"/>
          </reference>
          <reference field="2" count="1">
            <x v="24"/>
          </reference>
        </references>
      </pivotArea>
    </format>
    <format dxfId="45">
      <pivotArea dataOnly="0" labelOnly="1" outline="0" fieldPosition="0">
        <references count="2">
          <reference field="1" count="1" selected="0">
            <x v="43"/>
          </reference>
          <reference field="2" count="1">
            <x v="0"/>
          </reference>
        </references>
      </pivotArea>
    </format>
    <format dxfId="44">
      <pivotArea dataOnly="0" labelOnly="1" outline="0" fieldPosition="0">
        <references count="2">
          <reference field="1" count="1" selected="0">
            <x v="44"/>
          </reference>
          <reference field="2" count="1">
            <x v="39"/>
          </reference>
        </references>
      </pivotArea>
    </format>
    <format dxfId="43">
      <pivotArea dataOnly="0" labelOnly="1" outline="0" fieldPosition="0">
        <references count="2">
          <reference field="1" count="1" selected="0">
            <x v="45"/>
          </reference>
          <reference field="2" count="1">
            <x v="61"/>
          </reference>
        </references>
      </pivotArea>
    </format>
    <format dxfId="42">
      <pivotArea dataOnly="0" labelOnly="1" outline="0" fieldPosition="0">
        <references count="2">
          <reference field="1" count="1" selected="0">
            <x v="46"/>
          </reference>
          <reference field="2" count="1">
            <x v="18"/>
          </reference>
        </references>
      </pivotArea>
    </format>
    <format dxfId="41">
      <pivotArea dataOnly="0" labelOnly="1" outline="0" fieldPosition="0">
        <references count="2">
          <reference field="1" count="1" selected="0">
            <x v="47"/>
          </reference>
          <reference field="2" count="1">
            <x v="12"/>
          </reference>
        </references>
      </pivotArea>
    </format>
    <format dxfId="40">
      <pivotArea dataOnly="0" labelOnly="1" outline="0" fieldPosition="0">
        <references count="2">
          <reference field="1" count="1" selected="0">
            <x v="48"/>
          </reference>
          <reference field="2" count="1">
            <x v="31"/>
          </reference>
        </references>
      </pivotArea>
    </format>
    <format dxfId="39">
      <pivotArea dataOnly="0" labelOnly="1" outline="0" fieldPosition="0">
        <references count="2">
          <reference field="1" count="1" selected="0">
            <x v="49"/>
          </reference>
          <reference field="2" count="1">
            <x v="0"/>
          </reference>
        </references>
      </pivotArea>
    </format>
    <format dxfId="38">
      <pivotArea dataOnly="0" labelOnly="1" outline="0" fieldPosition="0">
        <references count="2">
          <reference field="1" count="1" selected="0">
            <x v="50"/>
          </reference>
          <reference field="2" count="1">
            <x v="44"/>
          </reference>
        </references>
      </pivotArea>
    </format>
    <format dxfId="37">
      <pivotArea dataOnly="0" labelOnly="1" outline="0" fieldPosition="0">
        <references count="2">
          <reference field="1" count="1" selected="0">
            <x v="51"/>
          </reference>
          <reference field="2" count="1">
            <x v="45"/>
          </reference>
        </references>
      </pivotArea>
    </format>
    <format dxfId="36">
      <pivotArea dataOnly="0" labelOnly="1" outline="0" fieldPosition="0">
        <references count="2">
          <reference field="1" count="1" selected="0">
            <x v="52"/>
          </reference>
          <reference field="2" count="1">
            <x v="48"/>
          </reference>
        </references>
      </pivotArea>
    </format>
    <format dxfId="35">
      <pivotArea dataOnly="0" labelOnly="1" outline="0" fieldPosition="0">
        <references count="2">
          <reference field="1" count="1" selected="0">
            <x v="53"/>
          </reference>
          <reference field="2" count="1">
            <x v="66"/>
          </reference>
        </references>
      </pivotArea>
    </format>
    <format dxfId="34">
      <pivotArea dataOnly="0" labelOnly="1" outline="0" fieldPosition="0">
        <references count="2">
          <reference field="1" count="1" selected="0">
            <x v="54"/>
          </reference>
          <reference field="2" count="1">
            <x v="59"/>
          </reference>
        </references>
      </pivotArea>
    </format>
    <format dxfId="33">
      <pivotArea dataOnly="0" labelOnly="1" outline="0" fieldPosition="0">
        <references count="2">
          <reference field="1" count="1" selected="0">
            <x v="55"/>
          </reference>
          <reference field="2" count="1">
            <x v="13"/>
          </reference>
        </references>
      </pivotArea>
    </format>
    <format dxfId="32">
      <pivotArea dataOnly="0" labelOnly="1" outline="0" fieldPosition="0">
        <references count="2">
          <reference field="1" count="1" selected="0">
            <x v="56"/>
          </reference>
          <reference field="2" count="1">
            <x v="20"/>
          </reference>
        </references>
      </pivotArea>
    </format>
    <format dxfId="31">
      <pivotArea dataOnly="0" labelOnly="1" outline="0" fieldPosition="0">
        <references count="2">
          <reference field="1" count="1" selected="0">
            <x v="57"/>
          </reference>
          <reference field="2" count="1">
            <x v="19"/>
          </reference>
        </references>
      </pivotArea>
    </format>
    <format dxfId="30">
      <pivotArea dataOnly="0" labelOnly="1" outline="0" fieldPosition="0">
        <references count="2">
          <reference field="1" count="1" selected="0">
            <x v="58"/>
          </reference>
          <reference field="2" count="1">
            <x v="6"/>
          </reference>
        </references>
      </pivotArea>
    </format>
    <format dxfId="29">
      <pivotArea dataOnly="0" labelOnly="1" outline="0" fieldPosition="0">
        <references count="2">
          <reference field="1" count="1" selected="0">
            <x v="59"/>
          </reference>
          <reference field="2" count="1">
            <x v="68"/>
          </reference>
        </references>
      </pivotArea>
    </format>
    <format dxfId="28">
      <pivotArea dataOnly="0" labelOnly="1" outline="0" fieldPosition="0">
        <references count="2">
          <reference field="1" count="1" selected="0">
            <x v="60"/>
          </reference>
          <reference field="2" count="1">
            <x v="54"/>
          </reference>
        </references>
      </pivotArea>
    </format>
    <format dxfId="27">
      <pivotArea dataOnly="0" labelOnly="1" outline="0" fieldPosition="0">
        <references count="2">
          <reference field="1" count="1" selected="0">
            <x v="61"/>
          </reference>
          <reference field="2" count="1">
            <x v="2"/>
          </reference>
        </references>
      </pivotArea>
    </format>
    <format dxfId="26">
      <pivotArea dataOnly="0" labelOnly="1" outline="0" fieldPosition="0">
        <references count="2">
          <reference field="1" count="1" selected="0">
            <x v="62"/>
          </reference>
          <reference field="2" count="1">
            <x v="67"/>
          </reference>
        </references>
      </pivotArea>
    </format>
    <format dxfId="25">
      <pivotArea dataOnly="0" labelOnly="1" outline="0" fieldPosition="0">
        <references count="2">
          <reference field="1" count="1" selected="0">
            <x v="63"/>
          </reference>
          <reference field="2" count="1">
            <x v="50"/>
          </reference>
        </references>
      </pivotArea>
    </format>
    <format dxfId="24">
      <pivotArea dataOnly="0" labelOnly="1" outline="0" fieldPosition="0">
        <references count="2">
          <reference field="1" count="1" selected="0">
            <x v="64"/>
          </reference>
          <reference field="2" count="1">
            <x v="55"/>
          </reference>
        </references>
      </pivotArea>
    </format>
    <format dxfId="23">
      <pivotArea dataOnly="0" labelOnly="1" outline="0" fieldPosition="0">
        <references count="2">
          <reference field="1" count="1" selected="0">
            <x v="65"/>
          </reference>
          <reference field="2" count="1">
            <x v="38"/>
          </reference>
        </references>
      </pivotArea>
    </format>
    <format dxfId="22">
      <pivotArea dataOnly="0" labelOnly="1" outline="0" fieldPosition="0">
        <references count="2">
          <reference field="1" count="1" selected="0">
            <x v="66"/>
          </reference>
          <reference field="2" count="1">
            <x v="10"/>
          </reference>
        </references>
      </pivotArea>
    </format>
    <format dxfId="21">
      <pivotArea dataOnly="0" labelOnly="1" outline="0" fieldPosition="0">
        <references count="2">
          <reference field="1" count="1" selected="0">
            <x v="67"/>
          </reference>
          <reference field="2" count="1">
            <x v="64"/>
          </reference>
        </references>
      </pivotArea>
    </format>
    <format dxfId="20">
      <pivotArea dataOnly="0" labelOnly="1" outline="0" fieldPosition="0">
        <references count="2">
          <reference field="1" count="1" selected="0">
            <x v="68"/>
          </reference>
          <reference field="2" count="1">
            <x v="4"/>
          </reference>
        </references>
      </pivotArea>
    </format>
    <format dxfId="19">
      <pivotArea dataOnly="0" labelOnly="1" outline="0" fieldPosition="0">
        <references count="2">
          <reference field="1" count="1" selected="0">
            <x v="69"/>
          </reference>
          <reference field="2" count="1">
            <x v="56"/>
          </reference>
        </references>
      </pivotArea>
    </format>
    <format dxfId="18">
      <pivotArea dataOnly="0" labelOnly="1" outline="0" fieldPosition="0">
        <references count="2">
          <reference field="1" count="1" selected="0">
            <x v="70"/>
          </reference>
          <reference field="2" count="1">
            <x v="46"/>
          </reference>
        </references>
      </pivotArea>
    </format>
    <format dxfId="17">
      <pivotArea dataOnly="0" labelOnly="1" outline="0" fieldPosition="0">
        <references count="2">
          <reference field="1" count="1" selected="0">
            <x v="71"/>
          </reference>
          <reference field="2" count="1">
            <x v="63"/>
          </reference>
        </references>
      </pivotArea>
    </format>
    <format dxfId="16">
      <pivotArea dataOnly="0" labelOnly="1" outline="0" fieldPosition="0">
        <references count="2">
          <reference field="1" count="1" selected="0">
            <x v="72"/>
          </reference>
          <reference field="2" count="1">
            <x v="5"/>
          </reference>
        </references>
      </pivotArea>
    </format>
    <format dxfId="15">
      <pivotArea dataOnly="0" labelOnly="1" outline="0" fieldPosition="0">
        <references count="2">
          <reference field="1" count="1" selected="0">
            <x v="73"/>
          </reference>
          <reference field="2" count="1">
            <x v="49"/>
          </reference>
        </references>
      </pivotArea>
    </format>
    <format dxfId="14">
      <pivotArea dataOnly="0" labelOnly="1" outline="0" fieldPosition="0">
        <references count="2">
          <reference field="1" count="1" selected="0">
            <x v="74"/>
          </reference>
          <reference field="2" count="1">
            <x v="37"/>
          </reference>
        </references>
      </pivotArea>
    </format>
    <format dxfId="13">
      <pivotArea dataOnly="0" labelOnly="1" outline="0" fieldPosition="0">
        <references count="2">
          <reference field="1" count="1" selected="0">
            <x v="75"/>
          </reference>
          <reference field="2" count="1">
            <x v="1"/>
          </reference>
        </references>
      </pivotArea>
    </format>
    <format dxfId="12">
      <pivotArea dataOnly="0" labelOnly="1" outline="0" fieldPosition="0">
        <references count="2">
          <reference field="1" count="1" selected="0">
            <x v="76"/>
          </reference>
          <reference field="2" count="1">
            <x v="73"/>
          </reference>
        </references>
      </pivotArea>
    </format>
    <format dxfId="11">
      <pivotArea dataOnly="0" labelOnly="1" outline="0" fieldPosition="0">
        <references count="2">
          <reference field="1" count="1" selected="0">
            <x v="77"/>
          </reference>
          <reference field="2" count="1">
            <x v="0"/>
          </reference>
        </references>
      </pivotArea>
    </format>
    <format dxfId="10">
      <pivotArea dataOnly="0" labelOnly="1" outline="0" fieldPosition="0">
        <references count="2">
          <reference field="1" count="1" selected="0">
            <x v="78"/>
          </reference>
          <reference field="2" count="1">
            <x v="35"/>
          </reference>
        </references>
      </pivotArea>
    </format>
    <format dxfId="9">
      <pivotArea dataOnly="0" labelOnly="1" outline="0" fieldPosition="0">
        <references count="2">
          <reference field="1" count="1" selected="0">
            <x v="79"/>
          </reference>
          <reference field="2" count="1">
            <x v="33"/>
          </reference>
        </references>
      </pivotArea>
    </format>
    <format dxfId="8">
      <pivotArea dataOnly="0" labelOnly="1" outline="0" fieldPosition="0">
        <references count="2">
          <reference field="1" count="1" selected="0">
            <x v="80"/>
          </reference>
          <reference field="2" count="1">
            <x v="8"/>
          </reference>
        </references>
      </pivotArea>
    </format>
    <format dxfId="7">
      <pivotArea dataOnly="0" labelOnly="1" outline="0" fieldPosition="0">
        <references count="2">
          <reference field="1" count="1" selected="0">
            <x v="81"/>
          </reference>
          <reference field="2" count="1">
            <x v="47"/>
          </reference>
        </references>
      </pivotArea>
    </format>
    <format dxfId="6">
      <pivotArea dataOnly="0" labelOnly="1" outline="0" fieldPosition="0">
        <references count="2">
          <reference field="1" count="1" selected="0">
            <x v="82"/>
          </reference>
          <reference field="2" count="1">
            <x v="7"/>
          </reference>
        </references>
      </pivotArea>
    </format>
    <format dxfId="5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3"/>
          </reference>
          <reference field="4" count="1" selected="0">
            <x v="0"/>
          </reference>
          <reference field="5" count="1">
            <x v="330"/>
          </reference>
        </references>
      </pivotArea>
    </format>
    <format dxfId="4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3"/>
          </reference>
          <reference field="4" count="1" selected="0">
            <x v="0"/>
          </reference>
          <reference field="5" count="1" selected="0">
            <x v="330"/>
          </reference>
          <reference field="6" count="1">
            <x v="426"/>
          </reference>
        </references>
      </pivotArea>
    </format>
    <format dxfId="3">
      <pivotArea field="5" type="button" dataOnly="0" labelOnly="1" outline="0" axis="axisRow" fieldPosition="3"/>
    </format>
    <format dxfId="2">
      <pivotArea field="6" type="button" dataOnly="0" labelOnly="1" outline="0" axis="axisRow" fieldPosition="4"/>
    </format>
  </formats>
  <pivotTableStyleInfo showRowHeaders="1" showColHeaders="1" showRowStripes="0" showColStripes="0" showLastColumn="1"/>
</pivotTableDefinition>
</file>

<file path=xl/tables/table1.xml><?xml version="1.0" encoding="utf-8"?>
<table xmlns="http://schemas.openxmlformats.org/spreadsheetml/2006/main" id="2" name="Table2" displayName="Table2" ref="A4:H110" totalsRowShown="0" headerRowDxfId="4386" dataDxfId="4384" headerRowBorderDxfId="4385" tableBorderDxfId="4383">
  <autoFilter ref="A4:H110"/>
  <tableColumns count="8">
    <tableColumn id="1" name="Column1" dataDxfId="4382"/>
    <tableColumn id="2" name="الكود " dataDxfId="4381"/>
    <tableColumn id="3" name="الأسم" dataDxfId="4380"/>
    <tableColumn id="4" name="تاريخ التعيين" dataDxfId="4379"/>
    <tableColumn id="5" name="المرتب" dataDxfId="4378"/>
    <tableColumn id="6" name="بدل الوجبه" dataDxfId="4377"/>
    <tableColumn id="7" name="التخصص" dataDxfId="4376"/>
    <tableColumn id="8" name="ساعات العمل" dataDxfId="437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O2674" totalsRowShown="0" dataDxfId="4374" dataCellStyle="Currency [0]">
  <autoFilter ref="A1:O2674"/>
  <tableColumns count="15">
    <tableColumn id="1" name="ÇáÇÏÇÑÉ" dataDxfId="4373" dataCellStyle="Currency [0]"/>
    <tableColumn id="2" name="code" dataDxfId="4372" dataCellStyle="Currency [0]"/>
    <tableColumn id="3" name="name" dataDxfId="4371" dataCellStyle="Currency [0]">
      <calculatedColumnFormula>INDEX(Sheet1!C:C,MATCH(B:B,Sheet1!B:B,0))</calculatedColumnFormula>
    </tableColumn>
    <tableColumn id="4" name="ÇáãíÚÇÏ" dataDxfId="4370" dataCellStyle="Currency [0]"/>
    <tableColumn id="5" name="Column1" dataDxfId="4369" dataCellStyle="Currency [0]"/>
    <tableColumn id="6" name="date" dataDxfId="4368"/>
    <tableColumn id="7" name="Column2" dataDxfId="4367">
      <calculatedColumnFormula>IF(H2&lt;&gt;"",IF(H2&gt;=12,H2&amp;" PM",H2&amp;" AM")," ")</calculatedColumnFormula>
    </tableColumn>
    <tableColumn id="8" name="مسائي" dataDxfId="4366" dataCellStyle="Currency [0]"/>
    <tableColumn id="16" name="مسائي -" dataDxfId="4365" dataCellStyle="Currency [0]"/>
    <tableColumn id="9" name="صباحي" dataDxfId="4364" dataCellStyle="Currency [0]"/>
    <tableColumn id="18" name="صباحى-" dataDxfId="4363" dataCellStyle="Currency [0]">
      <calculatedColumnFormula>IF(Table1[صباحي]&gt;0,TEXT(Table1[صباحي],"h:mm  AM/PM")," ")</calculatedColumnFormula>
    </tableColumn>
    <tableColumn id="10" name="عدد ساعات العمل الفعليه" dataDxfId="1" dataCellStyle="Currency [0]">
      <calculatedColumnFormula>IFERROR(IF(Table1[[#This Row],[مسائي -]]&gt;=K2,I2-K2,I2+1-K2)," ")</calculatedColumnFormula>
    </tableColumn>
    <tableColumn id="13" name="ساعات العمل الرسمية" dataDxfId="4362" dataCellStyle="Currency [0]">
      <calculatedColumnFormula>IF(H2&gt;0,INDEX(Sheet1!$H:$H,MATCH(B:B,Sheet1!B:B,0))," ")</calculatedColumnFormula>
    </tableColumn>
    <tableColumn id="14" name="اضافي/تاخير" dataDxfId="0" dataCellStyle="Currency [0]">
      <calculatedColumnFormula>IFERROR(IF(Table1[[#This Row],[عدد ساعات العمل الفعليه]]&gt;=Table1[[#This Row],[ساعات العمل الرسمية]],Table1[[#This Row],[عدد ساعات العمل الفعليه]]-Table1[[#This Row],[ساعات العمل الرسمية]],"zzz")," ")</calculatedColumnFormula>
    </tableColumn>
    <tableColumn id="15" name="VerifyCode" dataDxfId="4361" dataCellStyle="Currency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workbookViewId="0">
      <selection activeCell="H8" sqref="H8"/>
    </sheetView>
  </sheetViews>
  <sheetFormatPr defaultRowHeight="15.75"/>
  <cols>
    <col min="1" max="1" width="11.28515625" style="4" customWidth="1"/>
    <col min="2" max="2" width="9.140625" style="5"/>
    <col min="3" max="3" width="34.140625" style="5" customWidth="1"/>
    <col min="4" max="4" width="12.42578125" style="7" customWidth="1"/>
    <col min="5" max="5" width="9.140625" style="7"/>
    <col min="6" max="6" width="11" style="7" customWidth="1"/>
    <col min="7" max="7" width="13" style="7" bestFit="1" customWidth="1"/>
    <col min="8" max="8" width="12.7109375" style="7" customWidth="1"/>
    <col min="9" max="9" width="9.140625" style="4"/>
    <col min="10" max="10" width="11.5703125" style="4" bestFit="1" customWidth="1"/>
    <col min="11" max="11" width="11.42578125" style="4" bestFit="1" customWidth="1"/>
    <col min="12" max="12" width="11.5703125" style="4" bestFit="1" customWidth="1"/>
    <col min="13" max="16384" width="9.140625" style="4"/>
  </cols>
  <sheetData>
    <row r="1" spans="1:8" ht="26.25">
      <c r="C1" s="6" t="s">
        <v>7</v>
      </c>
    </row>
    <row r="3" spans="1:8" s="8" customFormat="1" ht="23.25">
      <c r="B3" s="9"/>
      <c r="C3" s="10" t="s">
        <v>8</v>
      </c>
      <c r="D3" s="11"/>
      <c r="E3" s="11"/>
      <c r="F3" s="11"/>
      <c r="G3" s="11"/>
      <c r="H3" s="11"/>
    </row>
    <row r="4" spans="1:8" s="14" customFormat="1">
      <c r="A4" s="64" t="s">
        <v>1080</v>
      </c>
      <c r="B4" s="65" t="s">
        <v>9</v>
      </c>
      <c r="C4" s="65" t="s">
        <v>10</v>
      </c>
      <c r="D4" s="66" t="s">
        <v>11</v>
      </c>
      <c r="E4" s="66" t="s">
        <v>12</v>
      </c>
      <c r="F4" s="66" t="s">
        <v>13</v>
      </c>
      <c r="G4" s="66" t="s">
        <v>14</v>
      </c>
      <c r="H4" s="67" t="s">
        <v>15</v>
      </c>
    </row>
    <row r="5" spans="1:8">
      <c r="A5" s="59">
        <v>1</v>
      </c>
      <c r="B5" s="12"/>
      <c r="C5" s="12" t="s">
        <v>16</v>
      </c>
      <c r="D5" s="15">
        <v>43017</v>
      </c>
      <c r="E5" s="13">
        <v>3600</v>
      </c>
      <c r="F5" s="13">
        <v>270</v>
      </c>
      <c r="G5" s="13" t="s">
        <v>17</v>
      </c>
      <c r="H5" s="62">
        <v>0.5</v>
      </c>
    </row>
    <row r="6" spans="1:8">
      <c r="A6" s="59">
        <v>2</v>
      </c>
      <c r="B6" s="12">
        <v>1123</v>
      </c>
      <c r="C6" s="12" t="s">
        <v>18</v>
      </c>
      <c r="D6" s="15">
        <v>43108</v>
      </c>
      <c r="E6" s="13">
        <v>2550</v>
      </c>
      <c r="F6" s="13">
        <v>300</v>
      </c>
      <c r="G6" s="13" t="s">
        <v>19</v>
      </c>
      <c r="H6" s="62">
        <v>0.5</v>
      </c>
    </row>
    <row r="7" spans="1:8">
      <c r="A7" s="59">
        <v>3</v>
      </c>
      <c r="B7" s="12">
        <v>1270</v>
      </c>
      <c r="C7" s="12" t="s">
        <v>20</v>
      </c>
      <c r="D7" s="13"/>
      <c r="E7" s="13">
        <v>3450</v>
      </c>
      <c r="F7" s="13">
        <v>270</v>
      </c>
      <c r="G7" s="13" t="s">
        <v>21</v>
      </c>
      <c r="H7" s="62">
        <v>0.5</v>
      </c>
    </row>
    <row r="8" spans="1:8">
      <c r="A8" s="59">
        <v>4</v>
      </c>
      <c r="B8" s="12">
        <v>1061</v>
      </c>
      <c r="C8" s="12" t="s">
        <v>22</v>
      </c>
      <c r="D8" s="15">
        <v>43339</v>
      </c>
      <c r="E8" s="13">
        <v>2700</v>
      </c>
      <c r="F8" s="13">
        <v>280</v>
      </c>
      <c r="G8" s="13" t="s">
        <v>23</v>
      </c>
      <c r="H8" s="62">
        <v>0.5</v>
      </c>
    </row>
    <row r="9" spans="1:8">
      <c r="A9" s="59">
        <v>5</v>
      </c>
      <c r="B9" s="12">
        <v>1617</v>
      </c>
      <c r="C9" s="12" t="s">
        <v>24</v>
      </c>
      <c r="D9" s="15">
        <v>43261</v>
      </c>
      <c r="E9" s="13">
        <v>2700</v>
      </c>
      <c r="F9" s="13">
        <v>270</v>
      </c>
      <c r="G9" s="13" t="s">
        <v>25</v>
      </c>
      <c r="H9" s="62">
        <v>0.5</v>
      </c>
    </row>
    <row r="10" spans="1:8">
      <c r="A10" s="59">
        <v>6</v>
      </c>
      <c r="B10" s="12">
        <v>1514</v>
      </c>
      <c r="C10" s="12" t="s">
        <v>26</v>
      </c>
      <c r="D10" s="15">
        <v>43374</v>
      </c>
      <c r="E10" s="13">
        <v>3600</v>
      </c>
      <c r="F10" s="13">
        <v>260</v>
      </c>
      <c r="G10" s="13" t="s">
        <v>27</v>
      </c>
      <c r="H10" s="62">
        <v>0.5</v>
      </c>
    </row>
    <row r="11" spans="1:8">
      <c r="A11" s="59">
        <v>7</v>
      </c>
      <c r="B11" s="12">
        <v>1023</v>
      </c>
      <c r="C11" s="12" t="s">
        <v>28</v>
      </c>
      <c r="D11" s="15">
        <v>43027</v>
      </c>
      <c r="E11" s="13">
        <v>4350</v>
      </c>
      <c r="F11" s="13">
        <v>280</v>
      </c>
      <c r="G11" s="13" t="s">
        <v>27</v>
      </c>
      <c r="H11" s="62">
        <v>0.5</v>
      </c>
    </row>
    <row r="12" spans="1:8">
      <c r="A12" s="59">
        <v>8</v>
      </c>
      <c r="B12" s="12">
        <v>1139</v>
      </c>
      <c r="C12" s="12" t="s">
        <v>29</v>
      </c>
      <c r="D12" s="15">
        <v>43425</v>
      </c>
      <c r="E12" s="13">
        <v>3150</v>
      </c>
      <c r="F12" s="13">
        <v>280</v>
      </c>
      <c r="G12" s="13" t="s">
        <v>27</v>
      </c>
      <c r="H12" s="62">
        <v>0.5</v>
      </c>
    </row>
    <row r="13" spans="1:8">
      <c r="A13" s="59">
        <v>9</v>
      </c>
      <c r="B13" s="12">
        <v>1078</v>
      </c>
      <c r="C13" s="12" t="s">
        <v>30</v>
      </c>
      <c r="D13" s="15">
        <v>43069</v>
      </c>
      <c r="E13" s="13">
        <v>2150</v>
      </c>
      <c r="F13" s="13">
        <v>270</v>
      </c>
      <c r="G13" s="13" t="s">
        <v>19</v>
      </c>
      <c r="H13" s="62">
        <v>0.41666666666666663</v>
      </c>
    </row>
    <row r="14" spans="1:8">
      <c r="A14" s="59">
        <v>10</v>
      </c>
      <c r="B14" s="12">
        <v>1194</v>
      </c>
      <c r="C14" s="12" t="s">
        <v>31</v>
      </c>
      <c r="D14" s="15">
        <v>43327</v>
      </c>
      <c r="E14" s="13">
        <v>3000</v>
      </c>
      <c r="F14" s="13">
        <v>280</v>
      </c>
      <c r="G14" s="13" t="s">
        <v>25</v>
      </c>
      <c r="H14" s="62">
        <v>0.5</v>
      </c>
    </row>
    <row r="15" spans="1:8">
      <c r="A15" s="59">
        <v>11</v>
      </c>
      <c r="B15" s="12">
        <v>1607</v>
      </c>
      <c r="C15" s="12" t="s">
        <v>32</v>
      </c>
      <c r="D15" s="15">
        <v>43439</v>
      </c>
      <c r="E15" s="13">
        <v>2625</v>
      </c>
      <c r="F15" s="13">
        <v>300</v>
      </c>
      <c r="G15" s="13" t="s">
        <v>33</v>
      </c>
      <c r="H15" s="62">
        <v>0.5</v>
      </c>
    </row>
    <row r="16" spans="1:8">
      <c r="A16" s="59">
        <v>12</v>
      </c>
      <c r="B16" s="12">
        <v>1008</v>
      </c>
      <c r="C16" s="12" t="s">
        <v>34</v>
      </c>
      <c r="D16" s="15">
        <v>43074</v>
      </c>
      <c r="E16" s="13">
        <v>3600</v>
      </c>
      <c r="F16" s="13">
        <v>290</v>
      </c>
      <c r="G16" s="13" t="s">
        <v>17</v>
      </c>
      <c r="H16" s="62">
        <v>0.5</v>
      </c>
    </row>
    <row r="17" spans="1:8">
      <c r="A17" s="59">
        <v>13</v>
      </c>
      <c r="B17" s="12">
        <v>1007</v>
      </c>
      <c r="C17" s="12" t="s">
        <v>35</v>
      </c>
      <c r="D17" s="15">
        <v>43381</v>
      </c>
      <c r="E17" s="13">
        <v>2850</v>
      </c>
      <c r="F17" s="13">
        <v>270</v>
      </c>
      <c r="G17" s="13" t="s">
        <v>19</v>
      </c>
      <c r="H17" s="62">
        <v>0.5</v>
      </c>
    </row>
    <row r="18" spans="1:8">
      <c r="A18" s="59">
        <v>14</v>
      </c>
      <c r="B18" s="12">
        <v>1663</v>
      </c>
      <c r="C18" s="12" t="s">
        <v>36</v>
      </c>
      <c r="D18" s="15">
        <v>43447</v>
      </c>
      <c r="E18" s="13">
        <v>2700</v>
      </c>
      <c r="F18" s="13">
        <v>270</v>
      </c>
      <c r="G18" s="13" t="s">
        <v>25</v>
      </c>
      <c r="H18" s="62">
        <v>0.5</v>
      </c>
    </row>
    <row r="19" spans="1:8">
      <c r="A19" s="59">
        <v>15</v>
      </c>
      <c r="B19" s="12">
        <v>1705</v>
      </c>
      <c r="C19" s="12" t="s">
        <v>37</v>
      </c>
      <c r="D19" s="15">
        <v>43459</v>
      </c>
      <c r="E19" s="13">
        <v>3000</v>
      </c>
      <c r="F19" s="13">
        <v>270</v>
      </c>
      <c r="G19" s="13" t="s">
        <v>21</v>
      </c>
      <c r="H19" s="62">
        <v>0.5</v>
      </c>
    </row>
    <row r="20" spans="1:8">
      <c r="A20" s="59">
        <v>16</v>
      </c>
      <c r="B20" s="12">
        <v>1213</v>
      </c>
      <c r="C20" s="12" t="s">
        <v>38</v>
      </c>
      <c r="D20" s="15">
        <v>43474</v>
      </c>
      <c r="E20" s="13">
        <v>2700</v>
      </c>
      <c r="F20" s="13">
        <v>310</v>
      </c>
      <c r="G20" s="13" t="s">
        <v>25</v>
      </c>
      <c r="H20" s="62">
        <v>0.5</v>
      </c>
    </row>
    <row r="21" spans="1:8">
      <c r="A21" s="59">
        <v>17</v>
      </c>
      <c r="B21" s="12">
        <v>1593</v>
      </c>
      <c r="C21" s="12" t="s">
        <v>39</v>
      </c>
      <c r="D21" s="15">
        <v>43476</v>
      </c>
      <c r="E21" s="13">
        <v>2700</v>
      </c>
      <c r="F21" s="13">
        <v>300</v>
      </c>
      <c r="G21" s="13" t="s">
        <v>40</v>
      </c>
      <c r="H21" s="62">
        <v>0.5</v>
      </c>
    </row>
    <row r="22" spans="1:8">
      <c r="A22" s="59">
        <v>18</v>
      </c>
      <c r="B22" s="12">
        <v>1512</v>
      </c>
      <c r="C22" s="12" t="s">
        <v>41</v>
      </c>
      <c r="D22" s="15">
        <v>43494</v>
      </c>
      <c r="E22" s="13">
        <v>3600</v>
      </c>
      <c r="F22" s="13">
        <v>250</v>
      </c>
      <c r="G22" s="13" t="s">
        <v>17</v>
      </c>
      <c r="H22" s="62">
        <v>0.41666666666666663</v>
      </c>
    </row>
    <row r="23" spans="1:8">
      <c r="A23" s="59">
        <v>19</v>
      </c>
      <c r="B23" s="12">
        <v>1269</v>
      </c>
      <c r="C23" s="12" t="s">
        <v>42</v>
      </c>
      <c r="D23" s="15">
        <v>43517</v>
      </c>
      <c r="E23" s="13">
        <v>5100</v>
      </c>
      <c r="F23" s="13"/>
      <c r="G23" s="13" t="s">
        <v>33</v>
      </c>
      <c r="H23" s="62">
        <v>0.41666666666666663</v>
      </c>
    </row>
    <row r="24" spans="1:8">
      <c r="A24" s="59">
        <v>20</v>
      </c>
      <c r="B24" s="12">
        <v>1852</v>
      </c>
      <c r="C24" s="12" t="s">
        <v>43</v>
      </c>
      <c r="D24" s="15">
        <v>43538</v>
      </c>
      <c r="E24" s="13">
        <v>330</v>
      </c>
      <c r="F24" s="13"/>
      <c r="G24" s="13" t="s">
        <v>21</v>
      </c>
      <c r="H24" s="62">
        <v>0.5</v>
      </c>
    </row>
    <row r="25" spans="1:8">
      <c r="A25" s="59">
        <v>21</v>
      </c>
      <c r="B25" s="12">
        <v>1112</v>
      </c>
      <c r="C25" s="12" t="s">
        <v>44</v>
      </c>
      <c r="D25" s="15">
        <v>43517</v>
      </c>
      <c r="E25" s="13">
        <v>4800</v>
      </c>
      <c r="F25" s="13"/>
      <c r="G25" s="13" t="s">
        <v>33</v>
      </c>
      <c r="H25" s="62">
        <v>0.5</v>
      </c>
    </row>
    <row r="26" spans="1:8">
      <c r="A26" s="59">
        <v>22</v>
      </c>
      <c r="B26" s="12">
        <v>1855</v>
      </c>
      <c r="C26" s="12" t="s">
        <v>45</v>
      </c>
      <c r="D26" s="15">
        <v>43537</v>
      </c>
      <c r="E26" s="13">
        <v>2500</v>
      </c>
      <c r="F26" s="13"/>
      <c r="G26" s="13" t="s">
        <v>46</v>
      </c>
      <c r="H26" s="62">
        <v>0.5</v>
      </c>
    </row>
    <row r="27" spans="1:8">
      <c r="A27" s="59">
        <v>23</v>
      </c>
      <c r="B27" s="12">
        <v>1869</v>
      </c>
      <c r="C27" s="12" t="s">
        <v>47</v>
      </c>
      <c r="D27" s="15">
        <v>43544</v>
      </c>
      <c r="E27" s="13">
        <v>3300</v>
      </c>
      <c r="F27" s="13"/>
      <c r="G27" s="13" t="s">
        <v>27</v>
      </c>
      <c r="H27" s="62">
        <v>0.5</v>
      </c>
    </row>
    <row r="28" spans="1:8">
      <c r="A28" s="59">
        <v>24</v>
      </c>
      <c r="B28" s="12">
        <v>1868</v>
      </c>
      <c r="C28" s="12" t="s">
        <v>48</v>
      </c>
      <c r="D28" s="15">
        <v>43542</v>
      </c>
      <c r="E28" s="13"/>
      <c r="F28" s="13"/>
      <c r="G28" s="13" t="s">
        <v>33</v>
      </c>
      <c r="H28" s="62">
        <v>0.5</v>
      </c>
    </row>
    <row r="29" spans="1:8">
      <c r="A29" s="59"/>
      <c r="B29" s="12"/>
      <c r="C29" s="12"/>
      <c r="D29" s="13"/>
      <c r="E29" s="13"/>
      <c r="F29" s="13"/>
      <c r="G29" s="13"/>
      <c r="H29" s="62"/>
    </row>
    <row r="30" spans="1:8" s="8" customFormat="1" ht="21">
      <c r="A30" s="60"/>
      <c r="B30" s="16"/>
      <c r="C30" s="17" t="s">
        <v>49</v>
      </c>
      <c r="D30" s="18"/>
      <c r="E30" s="18"/>
      <c r="F30" s="18"/>
      <c r="G30" s="18"/>
      <c r="H30" s="63"/>
    </row>
    <row r="31" spans="1:8">
      <c r="A31" s="59">
        <v>25</v>
      </c>
      <c r="B31" s="12">
        <v>1001</v>
      </c>
      <c r="C31" s="12" t="s">
        <v>50</v>
      </c>
      <c r="D31" s="15">
        <v>42309</v>
      </c>
      <c r="E31" s="13">
        <v>3050</v>
      </c>
      <c r="F31" s="13">
        <v>260</v>
      </c>
      <c r="G31" s="13" t="s">
        <v>51</v>
      </c>
      <c r="H31" s="62">
        <v>0.41666666666666663</v>
      </c>
    </row>
    <row r="32" spans="1:8">
      <c r="A32" s="59">
        <v>26</v>
      </c>
      <c r="B32" s="12">
        <v>1065</v>
      </c>
      <c r="C32" s="12" t="s">
        <v>52</v>
      </c>
      <c r="D32" s="15">
        <v>42370</v>
      </c>
      <c r="E32" s="13">
        <v>2900</v>
      </c>
      <c r="F32" s="13">
        <v>250</v>
      </c>
      <c r="G32" s="13" t="s">
        <v>51</v>
      </c>
      <c r="H32" s="62">
        <v>0.41666666666666663</v>
      </c>
    </row>
    <row r="33" spans="1:8">
      <c r="A33" s="59">
        <v>27</v>
      </c>
      <c r="B33" s="12">
        <v>1002</v>
      </c>
      <c r="C33" s="12" t="s">
        <v>53</v>
      </c>
      <c r="D33" s="15">
        <v>43439</v>
      </c>
      <c r="E33" s="13">
        <v>2900</v>
      </c>
      <c r="F33" s="13">
        <v>250</v>
      </c>
      <c r="G33" s="13" t="s">
        <v>51</v>
      </c>
      <c r="H33" s="62">
        <v>0.41666666666666663</v>
      </c>
    </row>
    <row r="34" spans="1:8">
      <c r="A34" s="59">
        <v>28</v>
      </c>
      <c r="B34" s="12">
        <v>1636</v>
      </c>
      <c r="C34" s="12" t="s">
        <v>54</v>
      </c>
      <c r="D34" s="15">
        <v>43440</v>
      </c>
      <c r="E34" s="13">
        <v>3500</v>
      </c>
      <c r="F34" s="13">
        <v>300</v>
      </c>
      <c r="G34" s="13" t="s">
        <v>51</v>
      </c>
      <c r="H34" s="62">
        <v>0.5</v>
      </c>
    </row>
    <row r="35" spans="1:8">
      <c r="A35" s="59">
        <v>29</v>
      </c>
      <c r="B35" s="12">
        <v>1559</v>
      </c>
      <c r="C35" s="12" t="s">
        <v>55</v>
      </c>
      <c r="D35" s="15">
        <v>43291</v>
      </c>
      <c r="E35" s="13">
        <v>3500</v>
      </c>
      <c r="F35" s="13">
        <v>310</v>
      </c>
      <c r="G35" s="13" t="s">
        <v>51</v>
      </c>
      <c r="H35" s="62">
        <v>0.5</v>
      </c>
    </row>
    <row r="36" spans="1:8">
      <c r="A36" s="59">
        <v>30</v>
      </c>
      <c r="B36" s="12">
        <v>1715</v>
      </c>
      <c r="C36" s="12" t="s">
        <v>56</v>
      </c>
      <c r="D36" s="15">
        <v>43101</v>
      </c>
      <c r="E36" s="13">
        <v>2900</v>
      </c>
      <c r="F36" s="13">
        <v>310</v>
      </c>
      <c r="G36" s="13" t="s">
        <v>51</v>
      </c>
      <c r="H36" s="62">
        <v>0.41666666666666663</v>
      </c>
    </row>
    <row r="37" spans="1:8">
      <c r="A37" s="59">
        <v>31</v>
      </c>
      <c r="B37" s="12">
        <v>1796</v>
      </c>
      <c r="C37" s="12" t="s">
        <v>57</v>
      </c>
      <c r="D37" s="15">
        <v>43502</v>
      </c>
      <c r="E37" s="13">
        <v>3500</v>
      </c>
      <c r="F37" s="13">
        <v>190</v>
      </c>
      <c r="G37" s="13" t="s">
        <v>51</v>
      </c>
      <c r="H37" s="62">
        <v>0.5</v>
      </c>
    </row>
    <row r="38" spans="1:8">
      <c r="A38" s="59">
        <v>32</v>
      </c>
      <c r="B38" s="12">
        <v>1238</v>
      </c>
      <c r="C38" s="12" t="s">
        <v>58</v>
      </c>
      <c r="D38" s="15">
        <v>43094</v>
      </c>
      <c r="E38" s="13"/>
      <c r="F38" s="13"/>
      <c r="G38" s="13" t="s">
        <v>59</v>
      </c>
      <c r="H38" s="62">
        <v>0.5</v>
      </c>
    </row>
    <row r="39" spans="1:8">
      <c r="A39" s="59">
        <v>33</v>
      </c>
      <c r="B39" s="12">
        <v>1566</v>
      </c>
      <c r="C39" s="12" t="s">
        <v>60</v>
      </c>
      <c r="D39" s="15">
        <v>43520</v>
      </c>
      <c r="E39" s="13"/>
      <c r="F39" s="13"/>
      <c r="G39" s="13" t="s">
        <v>51</v>
      </c>
      <c r="H39" s="62"/>
    </row>
    <row r="40" spans="1:8">
      <c r="A40" s="59">
        <v>34</v>
      </c>
      <c r="B40" s="12">
        <v>1853</v>
      </c>
      <c r="C40" s="12" t="s">
        <v>61</v>
      </c>
      <c r="D40" s="15">
        <v>43522</v>
      </c>
      <c r="E40" s="13"/>
      <c r="F40" s="13"/>
      <c r="G40" s="13" t="s">
        <v>51</v>
      </c>
      <c r="H40" s="62"/>
    </row>
    <row r="41" spans="1:8">
      <c r="A41" s="59">
        <v>35</v>
      </c>
      <c r="B41" s="12"/>
      <c r="C41" s="12" t="s">
        <v>62</v>
      </c>
      <c r="D41" s="15">
        <v>43537</v>
      </c>
      <c r="E41" s="13">
        <v>2920</v>
      </c>
      <c r="F41" s="13"/>
      <c r="G41" s="13" t="s">
        <v>51</v>
      </c>
      <c r="H41" s="62">
        <v>0.41666666666666663</v>
      </c>
    </row>
    <row r="42" spans="1:8">
      <c r="A42" s="59"/>
      <c r="B42" s="12"/>
      <c r="C42" s="12"/>
      <c r="D42" s="13"/>
      <c r="E42" s="13"/>
      <c r="F42" s="13"/>
      <c r="G42" s="13"/>
      <c r="H42" s="62"/>
    </row>
    <row r="43" spans="1:8" s="8" customFormat="1" ht="21">
      <c r="A43" s="60"/>
      <c r="B43" s="16"/>
      <c r="C43" s="17" t="s">
        <v>63</v>
      </c>
      <c r="D43" s="18"/>
      <c r="E43" s="18"/>
      <c r="F43" s="18"/>
      <c r="G43" s="18"/>
      <c r="H43" s="63"/>
    </row>
    <row r="44" spans="1:8">
      <c r="A44" s="59">
        <v>36</v>
      </c>
      <c r="B44" s="12">
        <v>1028</v>
      </c>
      <c r="C44" s="12" t="s">
        <v>64</v>
      </c>
      <c r="D44" s="15">
        <v>42832</v>
      </c>
      <c r="E44" s="13">
        <v>2300</v>
      </c>
      <c r="F44" s="13">
        <v>260</v>
      </c>
      <c r="G44" s="13" t="s">
        <v>63</v>
      </c>
      <c r="H44" s="62">
        <v>0.41666666666666663</v>
      </c>
    </row>
    <row r="45" spans="1:8">
      <c r="A45" s="59">
        <v>37</v>
      </c>
      <c r="B45" s="12">
        <v>1028</v>
      </c>
      <c r="C45" s="12" t="s">
        <v>65</v>
      </c>
      <c r="D45" s="15">
        <v>43220</v>
      </c>
      <c r="E45" s="13">
        <v>2300</v>
      </c>
      <c r="F45" s="13">
        <v>290</v>
      </c>
      <c r="G45" s="13" t="s">
        <v>63</v>
      </c>
      <c r="H45" s="62">
        <v>0.41666666666666663</v>
      </c>
    </row>
    <row r="46" spans="1:8">
      <c r="A46" s="59">
        <v>38</v>
      </c>
      <c r="B46" s="12">
        <v>1438</v>
      </c>
      <c r="C46" s="12" t="s">
        <v>66</v>
      </c>
      <c r="D46" s="15">
        <v>43501</v>
      </c>
      <c r="E46" s="13">
        <v>2300</v>
      </c>
      <c r="F46" s="13">
        <v>200</v>
      </c>
      <c r="G46" s="13" t="s">
        <v>63</v>
      </c>
      <c r="H46" s="62">
        <v>0.41666666666666663</v>
      </c>
    </row>
    <row r="47" spans="1:8">
      <c r="A47" s="59">
        <v>39</v>
      </c>
      <c r="B47" s="12">
        <v>1317</v>
      </c>
      <c r="C47" s="12" t="s">
        <v>67</v>
      </c>
      <c r="D47" s="15">
        <v>43492</v>
      </c>
      <c r="E47" s="13">
        <v>2300</v>
      </c>
      <c r="F47" s="13">
        <v>260</v>
      </c>
      <c r="G47" s="13" t="s">
        <v>63</v>
      </c>
      <c r="H47" s="62">
        <v>0.41666666666666663</v>
      </c>
    </row>
    <row r="48" spans="1:8">
      <c r="A48" s="59">
        <v>40</v>
      </c>
      <c r="B48" s="12">
        <v>1515</v>
      </c>
      <c r="C48" s="12" t="s">
        <v>68</v>
      </c>
      <c r="D48" s="15">
        <v>43495</v>
      </c>
      <c r="E48" s="13">
        <v>2300</v>
      </c>
      <c r="F48" s="13">
        <v>240</v>
      </c>
      <c r="G48" s="13" t="s">
        <v>63</v>
      </c>
      <c r="H48" s="62">
        <v>0.41666666666666663</v>
      </c>
    </row>
    <row r="49" spans="1:8">
      <c r="A49" s="59">
        <v>41</v>
      </c>
      <c r="B49" s="12">
        <v>1783</v>
      </c>
      <c r="C49" s="12" t="s">
        <v>69</v>
      </c>
      <c r="D49" s="15">
        <v>43525</v>
      </c>
      <c r="E49" s="13"/>
      <c r="F49" s="13"/>
      <c r="G49" s="13" t="s">
        <v>63</v>
      </c>
      <c r="H49" s="62">
        <v>0.41666666666666663</v>
      </c>
    </row>
    <row r="50" spans="1:8">
      <c r="A50" s="59">
        <v>42</v>
      </c>
      <c r="B50" s="12">
        <v>1854</v>
      </c>
      <c r="C50" s="12" t="s">
        <v>70</v>
      </c>
      <c r="D50" s="15">
        <v>43533</v>
      </c>
      <c r="E50" s="13">
        <v>2300</v>
      </c>
      <c r="F50" s="13"/>
      <c r="G50" s="13" t="s">
        <v>63</v>
      </c>
      <c r="H50" s="62">
        <v>0.41666666666666663</v>
      </c>
    </row>
    <row r="51" spans="1:8">
      <c r="A51" s="59"/>
      <c r="B51" s="12"/>
      <c r="C51" s="12"/>
      <c r="D51" s="13"/>
      <c r="E51" s="13"/>
      <c r="F51" s="13"/>
      <c r="G51" s="13"/>
      <c r="H51" s="62"/>
    </row>
    <row r="52" spans="1:8" s="8" customFormat="1" ht="21">
      <c r="A52" s="60"/>
      <c r="B52" s="16"/>
      <c r="C52" s="17" t="s">
        <v>71</v>
      </c>
      <c r="D52" s="18"/>
      <c r="E52" s="18"/>
      <c r="F52" s="18"/>
      <c r="G52" s="18"/>
      <c r="H52" s="63"/>
    </row>
    <row r="53" spans="1:8">
      <c r="A53" s="59">
        <v>43</v>
      </c>
      <c r="B53" s="12">
        <v>1623</v>
      </c>
      <c r="C53" s="12" t="s">
        <v>72</v>
      </c>
      <c r="D53" s="15">
        <v>43342</v>
      </c>
      <c r="E53" s="13">
        <v>2800</v>
      </c>
      <c r="F53" s="13">
        <v>260</v>
      </c>
      <c r="G53" s="13" t="s">
        <v>73</v>
      </c>
      <c r="H53" s="62">
        <v>0.5</v>
      </c>
    </row>
    <row r="54" spans="1:8">
      <c r="A54" s="59">
        <v>44</v>
      </c>
      <c r="B54" s="12">
        <v>1623</v>
      </c>
      <c r="C54" s="12" t="s">
        <v>74</v>
      </c>
      <c r="D54" s="15">
        <v>43502</v>
      </c>
      <c r="E54" s="13">
        <v>2800</v>
      </c>
      <c r="F54" s="13">
        <v>190</v>
      </c>
      <c r="G54" s="13" t="s">
        <v>71</v>
      </c>
      <c r="H54" s="62">
        <v>0.5</v>
      </c>
    </row>
    <row r="55" spans="1:8">
      <c r="A55" s="59">
        <v>45</v>
      </c>
      <c r="B55" s="12">
        <v>1795</v>
      </c>
      <c r="C55" s="12" t="s">
        <v>75</v>
      </c>
      <c r="D55" s="15">
        <v>43449</v>
      </c>
      <c r="E55" s="13"/>
      <c r="F55" s="13"/>
      <c r="G55" s="13" t="s">
        <v>71</v>
      </c>
      <c r="H55" s="62"/>
    </row>
    <row r="56" spans="1:8">
      <c r="A56" s="59">
        <v>46</v>
      </c>
      <c r="B56" s="12">
        <v>1706</v>
      </c>
      <c r="C56" s="12" t="s">
        <v>76</v>
      </c>
      <c r="D56" s="15">
        <v>43527</v>
      </c>
      <c r="E56" s="13">
        <v>3100</v>
      </c>
      <c r="F56" s="13"/>
      <c r="G56" s="13" t="s">
        <v>71</v>
      </c>
      <c r="H56" s="62">
        <v>0.5</v>
      </c>
    </row>
    <row r="57" spans="1:8">
      <c r="A57" s="59">
        <v>47</v>
      </c>
      <c r="B57" s="12">
        <v>1856</v>
      </c>
      <c r="C57" s="12" t="s">
        <v>77</v>
      </c>
      <c r="D57" s="15">
        <v>43515</v>
      </c>
      <c r="E57" s="13"/>
      <c r="F57" s="13"/>
      <c r="G57" s="13" t="s">
        <v>71</v>
      </c>
      <c r="H57" s="62"/>
    </row>
    <row r="58" spans="1:8">
      <c r="A58" s="59">
        <v>48</v>
      </c>
      <c r="B58" s="12">
        <v>1850</v>
      </c>
      <c r="C58" s="12" t="s">
        <v>78</v>
      </c>
      <c r="D58" s="15">
        <v>43537</v>
      </c>
      <c r="E58" s="13">
        <v>2500</v>
      </c>
      <c r="F58" s="13"/>
      <c r="G58" s="13" t="s">
        <v>73</v>
      </c>
      <c r="H58" s="62">
        <v>0.5</v>
      </c>
    </row>
    <row r="59" spans="1:8">
      <c r="A59" s="59">
        <v>49</v>
      </c>
      <c r="B59" s="12">
        <v>1866</v>
      </c>
      <c r="C59" s="12" t="s">
        <v>79</v>
      </c>
      <c r="D59" s="15">
        <v>43542</v>
      </c>
      <c r="E59" s="13">
        <v>2500</v>
      </c>
      <c r="F59" s="13"/>
      <c r="G59" s="13" t="s">
        <v>71</v>
      </c>
      <c r="H59" s="62">
        <v>0.5</v>
      </c>
    </row>
    <row r="60" spans="1:8">
      <c r="A60" s="59">
        <v>50</v>
      </c>
      <c r="B60" s="12">
        <v>1867</v>
      </c>
      <c r="C60" s="12" t="s">
        <v>80</v>
      </c>
      <c r="D60" s="15">
        <v>43542</v>
      </c>
      <c r="E60" s="13">
        <v>2500</v>
      </c>
      <c r="F60" s="13"/>
      <c r="G60" s="13" t="s">
        <v>71</v>
      </c>
      <c r="H60" s="62">
        <v>0.5</v>
      </c>
    </row>
    <row r="61" spans="1:8">
      <c r="A61" s="59"/>
      <c r="B61" s="12"/>
      <c r="C61" s="12"/>
      <c r="D61" s="13"/>
      <c r="E61" s="13"/>
      <c r="F61" s="13"/>
      <c r="G61" s="13"/>
      <c r="H61" s="62"/>
    </row>
    <row r="62" spans="1:8" s="8" customFormat="1" ht="21">
      <c r="A62" s="60"/>
      <c r="B62" s="16"/>
      <c r="C62" s="17" t="s">
        <v>81</v>
      </c>
      <c r="D62" s="18"/>
      <c r="E62" s="18"/>
      <c r="F62" s="18"/>
      <c r="G62" s="18"/>
      <c r="H62" s="63"/>
    </row>
    <row r="63" spans="1:8">
      <c r="A63" s="61">
        <v>51</v>
      </c>
      <c r="B63" s="12">
        <v>1584</v>
      </c>
      <c r="C63" s="12" t="s">
        <v>82</v>
      </c>
      <c r="D63" s="15">
        <v>43310</v>
      </c>
      <c r="E63" s="13">
        <v>2500</v>
      </c>
      <c r="F63" s="13">
        <v>250</v>
      </c>
      <c r="G63" s="13" t="s">
        <v>81</v>
      </c>
      <c r="H63" s="62">
        <v>0.41666666666666663</v>
      </c>
    </row>
    <row r="64" spans="1:8">
      <c r="A64" s="59">
        <v>52</v>
      </c>
      <c r="B64" s="12">
        <v>1584</v>
      </c>
      <c r="C64" s="12" t="s">
        <v>83</v>
      </c>
      <c r="D64" s="15">
        <v>43341</v>
      </c>
      <c r="E64" s="13">
        <v>2500</v>
      </c>
      <c r="F64" s="13">
        <v>280</v>
      </c>
      <c r="G64" s="13" t="s">
        <v>81</v>
      </c>
      <c r="H64" s="62">
        <v>0.41666666666666663</v>
      </c>
    </row>
    <row r="65" spans="1:8">
      <c r="A65" s="59">
        <v>53</v>
      </c>
      <c r="B65" s="12">
        <v>1621</v>
      </c>
      <c r="C65" s="12" t="s">
        <v>84</v>
      </c>
      <c r="D65" s="15">
        <v>43482</v>
      </c>
      <c r="E65" s="13">
        <v>2500</v>
      </c>
      <c r="F65" s="13">
        <v>300</v>
      </c>
      <c r="G65" s="13" t="s">
        <v>81</v>
      </c>
      <c r="H65" s="62">
        <v>0.41666666666666663</v>
      </c>
    </row>
    <row r="66" spans="1:8">
      <c r="A66" s="59">
        <v>54</v>
      </c>
      <c r="B66" s="12">
        <v>1738</v>
      </c>
      <c r="C66" s="12" t="s">
        <v>85</v>
      </c>
      <c r="D66" s="15">
        <v>43529</v>
      </c>
      <c r="E66" s="13"/>
      <c r="F66" s="13"/>
      <c r="G66" s="13" t="s">
        <v>81</v>
      </c>
      <c r="H66" s="62">
        <v>0.41666666666666663</v>
      </c>
    </row>
    <row r="67" spans="1:8">
      <c r="A67" s="59"/>
      <c r="B67" s="12"/>
      <c r="C67" s="12"/>
      <c r="D67" s="13"/>
      <c r="E67" s="13"/>
      <c r="F67" s="13"/>
      <c r="G67" s="13"/>
      <c r="H67" s="62"/>
    </row>
    <row r="68" spans="1:8" s="8" customFormat="1" ht="21">
      <c r="A68" s="60"/>
      <c r="B68" s="16"/>
      <c r="C68" s="17" t="s">
        <v>86</v>
      </c>
      <c r="D68" s="18"/>
      <c r="E68" s="18"/>
      <c r="F68" s="18"/>
      <c r="G68" s="18"/>
      <c r="H68" s="63"/>
    </row>
    <row r="69" spans="1:8">
      <c r="A69" s="59">
        <v>55</v>
      </c>
      <c r="B69" s="12">
        <v>1756</v>
      </c>
      <c r="C69" s="12" t="s">
        <v>87</v>
      </c>
      <c r="D69" s="15">
        <v>43491</v>
      </c>
      <c r="E69" s="13"/>
      <c r="F69" s="13"/>
      <c r="G69" s="13" t="s">
        <v>88</v>
      </c>
      <c r="H69" s="62">
        <v>0.41666666666666663</v>
      </c>
    </row>
    <row r="70" spans="1:8">
      <c r="A70" s="59">
        <v>56</v>
      </c>
      <c r="B70" s="12">
        <v>1756</v>
      </c>
      <c r="C70" s="12" t="s">
        <v>89</v>
      </c>
      <c r="D70" s="15">
        <v>43487</v>
      </c>
      <c r="E70" s="13">
        <v>2500</v>
      </c>
      <c r="F70" s="13">
        <v>300</v>
      </c>
      <c r="G70" s="13" t="s">
        <v>86</v>
      </c>
      <c r="H70" s="62">
        <v>0.41666666666666663</v>
      </c>
    </row>
    <row r="71" spans="1:8">
      <c r="A71" s="59">
        <v>57</v>
      </c>
      <c r="B71" s="12">
        <v>1752</v>
      </c>
      <c r="C71" s="12" t="s">
        <v>90</v>
      </c>
      <c r="D71" s="15">
        <v>43490</v>
      </c>
      <c r="E71" s="13">
        <v>2500</v>
      </c>
      <c r="F71" s="13">
        <v>270</v>
      </c>
      <c r="G71" s="13" t="s">
        <v>86</v>
      </c>
      <c r="H71" s="62">
        <v>0.41666666666666663</v>
      </c>
    </row>
    <row r="72" spans="1:8">
      <c r="A72" s="59">
        <v>58</v>
      </c>
      <c r="B72" s="12">
        <v>1755</v>
      </c>
      <c r="C72" s="12" t="s">
        <v>91</v>
      </c>
      <c r="D72" s="15">
        <v>43499</v>
      </c>
      <c r="E72" s="13">
        <v>2300</v>
      </c>
      <c r="F72" s="13">
        <v>200</v>
      </c>
      <c r="G72" s="13" t="s">
        <v>86</v>
      </c>
      <c r="H72" s="62">
        <v>0.41666666666666663</v>
      </c>
    </row>
    <row r="73" spans="1:8">
      <c r="A73" s="59"/>
      <c r="B73" s="12"/>
      <c r="C73" s="12"/>
      <c r="D73" s="13"/>
      <c r="E73" s="13"/>
      <c r="F73" s="13"/>
      <c r="G73" s="13"/>
      <c r="H73" s="62"/>
    </row>
    <row r="74" spans="1:8" s="8" customFormat="1" ht="21">
      <c r="A74" s="60"/>
      <c r="B74" s="16"/>
      <c r="C74" s="17" t="s">
        <v>92</v>
      </c>
      <c r="D74" s="18"/>
      <c r="E74" s="18"/>
      <c r="F74" s="18"/>
      <c r="G74" s="18"/>
      <c r="H74" s="63"/>
    </row>
    <row r="75" spans="1:8">
      <c r="A75" s="59">
        <v>59</v>
      </c>
      <c r="B75" s="12">
        <v>1000</v>
      </c>
      <c r="C75" s="12" t="s">
        <v>93</v>
      </c>
      <c r="D75" s="15">
        <v>43269</v>
      </c>
      <c r="E75" s="13">
        <v>5060</v>
      </c>
      <c r="F75" s="13"/>
      <c r="G75" s="13" t="s">
        <v>94</v>
      </c>
      <c r="H75" s="62">
        <v>0.41666666666666663</v>
      </c>
    </row>
    <row r="76" spans="1:8">
      <c r="A76" s="59">
        <v>60</v>
      </c>
      <c r="B76" s="12">
        <v>1747</v>
      </c>
      <c r="C76" s="12" t="s">
        <v>95</v>
      </c>
      <c r="D76" s="15">
        <v>43485</v>
      </c>
      <c r="E76" s="13">
        <v>5000</v>
      </c>
      <c r="F76" s="13"/>
      <c r="G76" s="13" t="s">
        <v>94</v>
      </c>
      <c r="H76" s="62">
        <v>0.41666666666666663</v>
      </c>
    </row>
    <row r="77" spans="1:8">
      <c r="A77" s="59">
        <v>61</v>
      </c>
      <c r="B77" s="12">
        <v>1047</v>
      </c>
      <c r="C77" s="12" t="s">
        <v>96</v>
      </c>
      <c r="D77" s="15">
        <v>42583</v>
      </c>
      <c r="E77" s="13">
        <v>3800</v>
      </c>
      <c r="F77" s="13"/>
      <c r="G77" s="13" t="s">
        <v>97</v>
      </c>
      <c r="H77" s="62">
        <v>0.41666666666666663</v>
      </c>
    </row>
    <row r="78" spans="1:8">
      <c r="A78" s="59"/>
      <c r="B78" s="12"/>
      <c r="C78" s="12"/>
      <c r="D78" s="13"/>
      <c r="E78" s="13"/>
      <c r="F78" s="13"/>
      <c r="G78" s="13"/>
      <c r="H78" s="62"/>
    </row>
    <row r="79" spans="1:8" s="8" customFormat="1" ht="21">
      <c r="A79" s="60"/>
      <c r="B79" s="16"/>
      <c r="C79" s="17" t="s">
        <v>98</v>
      </c>
      <c r="D79" s="18"/>
      <c r="E79" s="18"/>
      <c r="F79" s="18"/>
      <c r="G79" s="18"/>
      <c r="H79" s="63"/>
    </row>
    <row r="80" spans="1:8">
      <c r="A80" s="59">
        <v>62</v>
      </c>
      <c r="B80" s="12">
        <v>1107</v>
      </c>
      <c r="C80" s="12" t="s">
        <v>99</v>
      </c>
      <c r="D80" s="15">
        <v>42996</v>
      </c>
      <c r="E80" s="13">
        <v>3000</v>
      </c>
      <c r="F80" s="13"/>
      <c r="G80" s="13" t="s">
        <v>100</v>
      </c>
      <c r="H80" s="62">
        <v>0.41666666666666663</v>
      </c>
    </row>
    <row r="81" spans="1:8">
      <c r="A81" s="59">
        <v>63</v>
      </c>
      <c r="B81" s="12">
        <v>1724</v>
      </c>
      <c r="C81" s="12" t="s">
        <v>101</v>
      </c>
      <c r="D81" s="15">
        <v>43474</v>
      </c>
      <c r="E81" s="13">
        <v>3000</v>
      </c>
      <c r="F81" s="13"/>
      <c r="G81" s="13" t="s">
        <v>100</v>
      </c>
      <c r="H81" s="62">
        <v>0.41666666666666663</v>
      </c>
    </row>
    <row r="82" spans="1:8">
      <c r="A82" s="59"/>
      <c r="B82" s="12"/>
      <c r="C82" s="12"/>
      <c r="D82" s="13"/>
      <c r="E82" s="13"/>
      <c r="F82" s="13"/>
      <c r="G82" s="13"/>
      <c r="H82" s="62"/>
    </row>
    <row r="83" spans="1:8" s="8" customFormat="1" ht="21">
      <c r="A83" s="60"/>
      <c r="B83" s="16"/>
      <c r="C83" s="17" t="s">
        <v>102</v>
      </c>
      <c r="D83" s="18"/>
      <c r="E83" s="18"/>
      <c r="F83" s="18"/>
      <c r="G83" s="18"/>
      <c r="H83" s="63"/>
    </row>
    <row r="84" spans="1:8">
      <c r="A84" s="59">
        <v>64</v>
      </c>
      <c r="B84" s="12">
        <v>1194</v>
      </c>
      <c r="C84" s="12" t="s">
        <v>30</v>
      </c>
      <c r="D84" s="15">
        <v>43071</v>
      </c>
      <c r="E84" s="13"/>
      <c r="F84" s="13"/>
      <c r="G84" s="13" t="s">
        <v>103</v>
      </c>
      <c r="H84" s="62">
        <v>0.5</v>
      </c>
    </row>
    <row r="85" spans="1:8">
      <c r="A85" s="59">
        <v>65</v>
      </c>
      <c r="B85" s="12"/>
      <c r="C85" s="12" t="s">
        <v>104</v>
      </c>
      <c r="D85" s="15">
        <v>43525</v>
      </c>
      <c r="E85" s="13"/>
      <c r="F85" s="13"/>
      <c r="G85" s="13" t="s">
        <v>105</v>
      </c>
      <c r="H85" s="62"/>
    </row>
    <row r="86" spans="1:8">
      <c r="A86" s="59">
        <v>66</v>
      </c>
      <c r="B86" s="12">
        <v>1865</v>
      </c>
      <c r="C86" s="12" t="s">
        <v>106</v>
      </c>
      <c r="D86" s="15">
        <v>43541</v>
      </c>
      <c r="E86" s="13">
        <v>3500</v>
      </c>
      <c r="F86" s="13"/>
      <c r="G86" s="13" t="s">
        <v>107</v>
      </c>
      <c r="H86" s="62">
        <v>0.5</v>
      </c>
    </row>
    <row r="87" spans="1:8">
      <c r="A87" s="59">
        <v>67</v>
      </c>
      <c r="B87" s="12">
        <v>1861</v>
      </c>
      <c r="C87" s="12" t="s">
        <v>108</v>
      </c>
      <c r="D87" s="15">
        <v>43525</v>
      </c>
      <c r="E87" s="13"/>
      <c r="F87" s="13"/>
      <c r="G87" s="13" t="s">
        <v>105</v>
      </c>
      <c r="H87" s="62"/>
    </row>
    <row r="88" spans="1:8">
      <c r="A88" s="59"/>
      <c r="B88" s="12">
        <v>5</v>
      </c>
      <c r="C88" s="12" t="s">
        <v>1072</v>
      </c>
      <c r="D88" s="13"/>
      <c r="E88" s="13"/>
      <c r="F88" s="13"/>
      <c r="G88" s="13"/>
      <c r="H88" s="62"/>
    </row>
    <row r="89" spans="1:8">
      <c r="A89" s="59"/>
      <c r="B89" s="12">
        <v>110</v>
      </c>
      <c r="C89" s="12" t="s">
        <v>1076</v>
      </c>
      <c r="D89" s="13"/>
      <c r="E89" s="13"/>
      <c r="F89" s="13"/>
      <c r="G89" s="13"/>
      <c r="H89" s="62"/>
    </row>
    <row r="90" spans="1:8">
      <c r="A90" s="59"/>
      <c r="B90" s="12">
        <v>119</v>
      </c>
      <c r="C90" s="12" t="s">
        <v>109</v>
      </c>
      <c r="D90" s="13"/>
      <c r="E90" s="13"/>
      <c r="F90" s="13"/>
      <c r="G90" s="13"/>
      <c r="H90" s="62">
        <v>0.33333333333333337</v>
      </c>
    </row>
    <row r="91" spans="1:8">
      <c r="A91" s="59"/>
      <c r="B91" s="12">
        <v>1231</v>
      </c>
      <c r="C91" s="12" t="s">
        <v>121</v>
      </c>
      <c r="D91" s="13"/>
      <c r="E91" s="13"/>
      <c r="F91" s="13"/>
      <c r="G91" s="13"/>
      <c r="H91" s="62"/>
    </row>
    <row r="92" spans="1:8">
      <c r="A92" s="59"/>
      <c r="B92" s="12">
        <v>1505</v>
      </c>
      <c r="C92" s="12" t="s">
        <v>1076</v>
      </c>
      <c r="D92" s="13"/>
      <c r="E92" s="13"/>
      <c r="F92" s="13"/>
      <c r="G92" s="13"/>
      <c r="H92" s="62"/>
    </row>
    <row r="93" spans="1:8">
      <c r="A93" s="59"/>
      <c r="B93" s="12">
        <v>1506</v>
      </c>
      <c r="C93" s="12" t="s">
        <v>1076</v>
      </c>
      <c r="D93" s="13"/>
      <c r="E93" s="13"/>
      <c r="F93" s="13"/>
      <c r="G93" s="13"/>
      <c r="H93" s="62"/>
    </row>
    <row r="94" spans="1:8">
      <c r="A94" s="59"/>
      <c r="B94" s="12">
        <v>1667</v>
      </c>
      <c r="C94" s="12" t="s">
        <v>112</v>
      </c>
      <c r="D94" s="13"/>
      <c r="E94" s="13"/>
      <c r="F94" s="13"/>
      <c r="G94" s="13"/>
      <c r="H94" s="62"/>
    </row>
    <row r="95" spans="1:8">
      <c r="A95" s="59"/>
      <c r="B95" s="12">
        <v>1693</v>
      </c>
      <c r="C95" s="12"/>
      <c r="D95" s="13"/>
      <c r="E95" s="13"/>
      <c r="F95" s="13"/>
      <c r="G95" s="13"/>
      <c r="H95" s="62"/>
    </row>
    <row r="96" spans="1:8">
      <c r="A96" s="59"/>
      <c r="B96" s="12">
        <v>1729</v>
      </c>
      <c r="C96" s="12" t="s">
        <v>113</v>
      </c>
      <c r="D96" s="13"/>
      <c r="E96" s="13"/>
      <c r="F96" s="13"/>
      <c r="G96" s="13"/>
      <c r="H96" s="62"/>
    </row>
    <row r="97" spans="1:8">
      <c r="A97" s="59"/>
      <c r="B97" s="12">
        <v>1731</v>
      </c>
      <c r="C97" s="12"/>
      <c r="D97" s="13"/>
      <c r="E97" s="13"/>
      <c r="F97" s="13"/>
      <c r="G97" s="13"/>
      <c r="H97" s="62"/>
    </row>
    <row r="98" spans="1:8">
      <c r="A98" s="59"/>
      <c r="B98" s="12">
        <v>1736</v>
      </c>
      <c r="C98" s="12" t="s">
        <v>114</v>
      </c>
      <c r="D98" s="13"/>
      <c r="E98" s="13"/>
      <c r="F98" s="13"/>
      <c r="G98" s="13"/>
      <c r="H98" s="62"/>
    </row>
    <row r="99" spans="1:8">
      <c r="A99" s="59"/>
      <c r="B99" s="12">
        <v>1744</v>
      </c>
      <c r="C99" s="12" t="s">
        <v>115</v>
      </c>
      <c r="D99" s="13"/>
      <c r="E99" s="13"/>
      <c r="F99" s="13"/>
      <c r="G99" s="13"/>
      <c r="H99" s="62"/>
    </row>
    <row r="100" spans="1:8">
      <c r="A100" s="59"/>
      <c r="B100" s="12">
        <v>1754</v>
      </c>
      <c r="C100" s="12" t="s">
        <v>116</v>
      </c>
      <c r="D100" s="13"/>
      <c r="E100" s="13"/>
      <c r="F100" s="13"/>
      <c r="G100" s="13"/>
      <c r="H100" s="62"/>
    </row>
    <row r="101" spans="1:8">
      <c r="A101" s="59"/>
      <c r="B101" s="12">
        <v>1762</v>
      </c>
      <c r="C101" s="12" t="s">
        <v>117</v>
      </c>
      <c r="D101" s="13"/>
      <c r="E101" s="13"/>
      <c r="F101" s="13"/>
      <c r="G101" s="13"/>
      <c r="H101" s="62"/>
    </row>
    <row r="102" spans="1:8">
      <c r="A102" s="59"/>
      <c r="B102" s="12">
        <v>1765</v>
      </c>
      <c r="C102" s="12" t="s">
        <v>68</v>
      </c>
      <c r="D102" s="13"/>
      <c r="E102" s="13"/>
      <c r="F102" s="13"/>
      <c r="G102" s="13"/>
      <c r="H102" s="62"/>
    </row>
    <row r="103" spans="1:8">
      <c r="A103" s="59"/>
      <c r="B103" s="12">
        <v>1851</v>
      </c>
      <c r="C103" s="12" t="s">
        <v>118</v>
      </c>
      <c r="D103" s="13"/>
      <c r="E103" s="13"/>
      <c r="F103" s="13"/>
      <c r="G103" s="13"/>
      <c r="H103" s="62"/>
    </row>
    <row r="104" spans="1:8">
      <c r="A104" s="59"/>
      <c r="B104" s="12">
        <v>1857</v>
      </c>
      <c r="C104" s="12" t="s">
        <v>110</v>
      </c>
      <c r="D104" s="13"/>
      <c r="E104" s="13"/>
      <c r="F104" s="13"/>
      <c r="G104" s="13"/>
      <c r="H104" s="62"/>
    </row>
    <row r="105" spans="1:8">
      <c r="A105" s="59"/>
      <c r="B105" s="12">
        <v>1858</v>
      </c>
      <c r="C105" s="12" t="s">
        <v>119</v>
      </c>
      <c r="D105" s="13"/>
      <c r="E105" s="13"/>
      <c r="F105" s="13"/>
      <c r="G105" s="13"/>
      <c r="H105" s="62"/>
    </row>
    <row r="106" spans="1:8">
      <c r="A106" s="59"/>
      <c r="B106" s="12">
        <v>1859</v>
      </c>
      <c r="C106" s="12" t="s">
        <v>120</v>
      </c>
      <c r="D106" s="13"/>
      <c r="E106" s="13"/>
      <c r="F106" s="13"/>
      <c r="G106" s="13"/>
      <c r="H106" s="62"/>
    </row>
    <row r="107" spans="1:8">
      <c r="A107" s="59"/>
      <c r="B107" s="12">
        <v>1860</v>
      </c>
      <c r="C107" s="12" t="s">
        <v>122</v>
      </c>
      <c r="D107" s="13"/>
      <c r="E107" s="13"/>
      <c r="F107" s="13"/>
      <c r="G107" s="13"/>
      <c r="H107" s="62"/>
    </row>
    <row r="108" spans="1:8">
      <c r="A108" s="59"/>
      <c r="B108" s="12">
        <v>1862</v>
      </c>
      <c r="C108" s="12" t="s">
        <v>111</v>
      </c>
      <c r="D108" s="13"/>
      <c r="E108" s="13"/>
      <c r="F108" s="13"/>
      <c r="G108" s="13"/>
      <c r="H108" s="62"/>
    </row>
    <row r="109" spans="1:8">
      <c r="A109" s="59"/>
      <c r="B109" s="12">
        <v>1863</v>
      </c>
      <c r="C109" s="12" t="s">
        <v>1073</v>
      </c>
      <c r="D109" s="13"/>
      <c r="E109" s="13"/>
      <c r="F109" s="13"/>
      <c r="G109" s="13"/>
      <c r="H109" s="62"/>
    </row>
    <row r="110" spans="1:8">
      <c r="A110" s="68"/>
      <c r="B110" s="69">
        <v>1864</v>
      </c>
      <c r="C110" s="69"/>
      <c r="D110" s="70"/>
      <c r="E110" s="70"/>
      <c r="F110" s="70"/>
      <c r="G110" s="70"/>
      <c r="H110" s="71"/>
    </row>
    <row r="111" spans="1:8" customFormat="1" ht="12.75"/>
    <row r="112" spans="1:8" customFormat="1" ht="12.75"/>
    <row r="113" spans="5:12" customFormat="1" ht="12.75"/>
    <row r="114" spans="5:12" customFormat="1" ht="12.75"/>
    <row r="117" spans="5:12">
      <c r="J117" s="79">
        <v>0.50069444444444444</v>
      </c>
      <c r="K117" s="79">
        <v>0.8340277777777777</v>
      </c>
      <c r="L117" s="79"/>
    </row>
    <row r="125" spans="5:12">
      <c r="E125" s="83">
        <v>0.5</v>
      </c>
      <c r="F125" s="83">
        <v>0</v>
      </c>
      <c r="G125" s="84">
        <f>F125-E125</f>
        <v>-0.5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75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21" sqref="B21:C21"/>
    </sheetView>
  </sheetViews>
  <sheetFormatPr defaultRowHeight="12.75"/>
  <cols>
    <col min="1" max="1" width="14.5703125" customWidth="1"/>
    <col min="2" max="2" width="14" customWidth="1"/>
    <col min="3" max="3" width="26" style="22" bestFit="1" customWidth="1"/>
    <col min="4" max="5" width="20" style="20" customWidth="1"/>
    <col min="6" max="6" width="10.140625" style="30" bestFit="1" customWidth="1"/>
    <col min="7" max="7" width="10.140625" style="30" hidden="1" customWidth="1"/>
    <col min="8" max="8" width="17.5703125" style="73" hidden="1" customWidth="1"/>
    <col min="9" max="9" width="17.5703125" style="73" customWidth="1"/>
    <col min="10" max="10" width="20" style="73" hidden="1" customWidth="1"/>
    <col min="11" max="11" width="20" style="73" customWidth="1"/>
    <col min="12" max="12" width="16.140625" style="58" customWidth="1"/>
    <col min="13" max="13" width="19" style="82" bestFit="1" customWidth="1"/>
    <col min="14" max="14" width="13.5703125" style="58" bestFit="1" customWidth="1"/>
    <col min="15" max="15" width="13.140625" customWidth="1"/>
  </cols>
  <sheetData>
    <row r="1" spans="1:17">
      <c r="A1" s="23" t="s">
        <v>0</v>
      </c>
      <c r="B1" s="23" t="s">
        <v>1074</v>
      </c>
      <c r="C1" s="24" t="s">
        <v>1070</v>
      </c>
      <c r="D1" s="23" t="s">
        <v>1</v>
      </c>
      <c r="E1" s="23" t="s">
        <v>1080</v>
      </c>
      <c r="F1" s="31" t="s">
        <v>6</v>
      </c>
      <c r="G1" s="31" t="s">
        <v>1081</v>
      </c>
      <c r="H1" s="57" t="s">
        <v>1078</v>
      </c>
      <c r="I1" s="57" t="s">
        <v>1083</v>
      </c>
      <c r="J1" s="57" t="s">
        <v>1077</v>
      </c>
      <c r="K1" s="57" t="s">
        <v>1084</v>
      </c>
      <c r="L1" s="55" t="s">
        <v>1085</v>
      </c>
      <c r="M1" s="81" t="s">
        <v>1079</v>
      </c>
      <c r="N1" s="55" t="s">
        <v>1082</v>
      </c>
      <c r="O1" s="23" t="s">
        <v>2</v>
      </c>
    </row>
    <row r="2" spans="1:17">
      <c r="A2" s="1" t="s">
        <v>3</v>
      </c>
      <c r="B2" s="2">
        <v>1866</v>
      </c>
      <c r="C2" s="21" t="str">
        <f>INDEX(Sheet1!C:C,MATCH(B:B,Sheet1!B:B,0))</f>
        <v>شهاب سعد مفتاح ميهوب</v>
      </c>
      <c r="D2" s="19">
        <v>43542.673587962963</v>
      </c>
      <c r="E2" s="19"/>
      <c r="F2" s="30">
        <v>43542</v>
      </c>
      <c r="G2" s="30" t="str">
        <f>IF(H2&lt;&gt;"",IF(H2&gt;=12,H2&amp;" PM",H2&amp;" AM")," ")</f>
        <v xml:space="preserve"> </v>
      </c>
      <c r="H2" s="72"/>
      <c r="I2" s="72"/>
      <c r="K2" s="73" t="str">
        <f>IF(Table1[صباحي]&gt;0,TEXT(Table1[صباحي],"h:mm  AM/PM")," ")</f>
        <v xml:space="preserve"> </v>
      </c>
      <c r="L2" s="78" t="str">
        <f>IFERROR(IF(Table1[[#This Row],[مسائي -]]&gt;=K2,I2-K2,I2+1-K2)," ")</f>
        <v xml:space="preserve"> </v>
      </c>
      <c r="M2" s="77"/>
      <c r="N2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" s="1" t="s">
        <v>4</v>
      </c>
    </row>
    <row r="3" spans="1:17">
      <c r="A3" s="1" t="s">
        <v>3</v>
      </c>
      <c r="B3" s="2">
        <v>1866</v>
      </c>
      <c r="C3" s="21" t="str">
        <f>INDEX(Sheet1!C:C,MATCH(B:B,Sheet1!B:B,0))</f>
        <v>شهاب سعد مفتاح ميهوب</v>
      </c>
      <c r="D3" s="19">
        <v>43543.372673611113</v>
      </c>
      <c r="E3" s="19"/>
      <c r="F3" s="30">
        <v>43543</v>
      </c>
      <c r="G3" s="30" t="str">
        <f t="shared" ref="G3:G66" si="0">IF(H3&lt;&gt;"",IF(H3&gt;=12,H3&amp;" PM",H3&amp;" AM")," ")</f>
        <v xml:space="preserve"> </v>
      </c>
      <c r="H3" s="72"/>
      <c r="I3" s="72"/>
      <c r="J3" s="72"/>
      <c r="K3" s="72" t="str">
        <f>IF(Table1[صباحي]&gt;0,TEXT(Table1[صباحي],"h:mm  AM/PM")," ")</f>
        <v xml:space="preserve"> </v>
      </c>
      <c r="L3" s="78" t="str">
        <f>IFERROR(IF(Table1[[#This Row],[مسائي -]]&gt;=K3,I3-K3,I3+1-K3)," ")</f>
        <v xml:space="preserve"> </v>
      </c>
      <c r="M3" s="77" t="str">
        <f>IF(H3&gt;0,INDEX(Sheet1!$H:$H,MATCH(B:B,Sheet1!B:B,0))," ")</f>
        <v xml:space="preserve"> </v>
      </c>
      <c r="N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" s="1" t="s">
        <v>4</v>
      </c>
    </row>
    <row r="4" spans="1:17">
      <c r="A4" s="1" t="s">
        <v>3</v>
      </c>
      <c r="B4" s="2">
        <v>1866</v>
      </c>
      <c r="C4" s="21" t="str">
        <f>INDEX(Sheet1!C:C,MATCH(B:B,Sheet1!B:B,0))</f>
        <v>شهاب سعد مفتاح ميهوب</v>
      </c>
      <c r="D4" s="19">
        <v>43543.874293981484</v>
      </c>
      <c r="E4" s="19"/>
      <c r="F4" s="30">
        <v>43543</v>
      </c>
      <c r="G4" s="30" t="str">
        <f t="shared" si="0"/>
        <v>0.873611111111111 AM</v>
      </c>
      <c r="H4" s="72">
        <v>0.87361111111111101</v>
      </c>
      <c r="I4" s="72" t="str">
        <f>IF(Table1[[#This Row],[مسائي]]&gt;0,TEXT($D4,"h:mm AM/PM")," ")</f>
        <v>8:58 PM</v>
      </c>
      <c r="J4" s="74">
        <v>0.37222222222222223</v>
      </c>
      <c r="K4" s="74" t="str">
        <f>IF(Table1[صباحي]&gt;0,TEXT(Table1[صباحي],"h:mm  AM/PM")," ")</f>
        <v>8:56  AM</v>
      </c>
      <c r="L4" s="78">
        <f>IFERROR(IF(Table1[[#This Row],[مسائي -]]&gt;=K4,I4-K4,I4+1-K4)," ")</f>
        <v>0.50138888888888877</v>
      </c>
      <c r="M4" s="77">
        <f>IF(H4&gt;0,INDEX(Sheet1!$H:$H,MATCH(B:B,Sheet1!B:B,0))," ")</f>
        <v>0.5</v>
      </c>
      <c r="N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1.3888888888887729E-3</v>
      </c>
      <c r="O4" s="1" t="s">
        <v>4</v>
      </c>
    </row>
    <row r="5" spans="1:17">
      <c r="A5" s="1" t="s">
        <v>3</v>
      </c>
      <c r="B5" s="2">
        <v>1866</v>
      </c>
      <c r="C5" s="21" t="str">
        <f>INDEX(Sheet1!C:C,MATCH(B:B,Sheet1!B:B,0))</f>
        <v>شهاب سعد مفتاح ميهوب</v>
      </c>
      <c r="D5" s="19">
        <v>43544.371851851851</v>
      </c>
      <c r="E5" s="19"/>
      <c r="F5" s="30">
        <v>43544</v>
      </c>
      <c r="G5" s="30" t="str">
        <f t="shared" si="0"/>
        <v xml:space="preserve"> </v>
      </c>
      <c r="H5" s="75"/>
      <c r="K5" s="73" t="str">
        <f>IF(Table1[صباحي]&gt;0,TEXT(Table1[صباحي],"h:mm  AM/PM")," ")</f>
        <v xml:space="preserve"> </v>
      </c>
      <c r="L5" s="78" t="str">
        <f>IFERROR(IF(Table1[[#This Row],[مسائي -]]&gt;=K5,I5-K5,I5+1-K5)," ")</f>
        <v xml:space="preserve"> </v>
      </c>
      <c r="M5" s="77" t="str">
        <f>IF(H5&gt;0,INDEX(Sheet1!$H:$H,MATCH(B:B,Sheet1!B:B,0))," ")</f>
        <v xml:space="preserve"> </v>
      </c>
      <c r="N5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" s="1" t="s">
        <v>4</v>
      </c>
    </row>
    <row r="6" spans="1:17">
      <c r="A6" s="1" t="s">
        <v>3</v>
      </c>
      <c r="B6" s="2">
        <v>1866</v>
      </c>
      <c r="C6" s="21" t="str">
        <f>INDEX(Sheet1!C:C,MATCH(B:B,Sheet1!B:B,0))</f>
        <v>شهاب سعد مفتاح ميهوب</v>
      </c>
      <c r="D6" s="19">
        <v>43544.873425925929</v>
      </c>
      <c r="E6" s="19"/>
      <c r="F6" s="30">
        <v>43544</v>
      </c>
      <c r="G6" s="30" t="str">
        <f t="shared" si="0"/>
        <v>0.872916666666667 AM</v>
      </c>
      <c r="H6" s="72">
        <v>0.87291666666666667</v>
      </c>
      <c r="I6" s="72" t="str">
        <f>IF(Table1[[#This Row],[مسائي]]&gt;0,TEXT($D6,"h:mm AM/PM")," ")</f>
        <v>8:57 PM</v>
      </c>
      <c r="J6" s="74">
        <v>0.37152777777777773</v>
      </c>
      <c r="K6" s="74" t="str">
        <f>IF(Table1[صباحي]&gt;0,TEXT(Table1[صباحي],"h:mm  AM/PM")," ")</f>
        <v>8:55  AM</v>
      </c>
      <c r="L6" s="78">
        <f>IFERROR(IF(Table1[[#This Row],[مسائي -]]&gt;=K6,I6-K6,I6+1-K6)," ")</f>
        <v>0.50138888888888888</v>
      </c>
      <c r="M6" s="77">
        <f>IF(H6&gt;0,INDEX(Sheet1!$H:$H,MATCH(B:B,Sheet1!B:B,0))," ")</f>
        <v>0.5</v>
      </c>
      <c r="N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1.388888888888884E-3</v>
      </c>
      <c r="O6" s="1" t="s">
        <v>4</v>
      </c>
    </row>
    <row r="7" spans="1:17">
      <c r="A7" s="1" t="s">
        <v>3</v>
      </c>
      <c r="B7" s="2">
        <v>1866</v>
      </c>
      <c r="C7" s="21" t="str">
        <f>INDEX(Sheet1!C:C,MATCH(B:B,Sheet1!B:B,0))</f>
        <v>شهاب سعد مفتاح ميهوب</v>
      </c>
      <c r="D7" s="19">
        <v>43545.384513888886</v>
      </c>
      <c r="E7" s="19"/>
      <c r="F7" s="30">
        <v>43545</v>
      </c>
      <c r="G7" s="30" t="str">
        <f t="shared" si="0"/>
        <v xml:space="preserve"> </v>
      </c>
      <c r="H7" s="72"/>
      <c r="I7" s="72"/>
      <c r="J7" s="74" t="s">
        <v>124</v>
      </c>
      <c r="K7" s="74" t="str">
        <f>IF(Table1[صباحي]&gt;0,TEXT(Table1[صباحي],"h:mm  AM/PM")," ")</f>
        <v xml:space="preserve"> </v>
      </c>
      <c r="L7" s="78" t="str">
        <f>IFERROR(IF(Table1[[#This Row],[مسائي -]]&gt;=K7,I7-K7,I7+1-K7)," ")</f>
        <v xml:space="preserve"> </v>
      </c>
      <c r="M7" s="77" t="str">
        <f>IF(H7&gt;0,INDEX(Sheet1!$H:$H,MATCH(B:B,Sheet1!B:B,0))," ")</f>
        <v xml:space="preserve"> </v>
      </c>
      <c r="N7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" s="1" t="s">
        <v>4</v>
      </c>
    </row>
    <row r="8" spans="1:17">
      <c r="A8" s="1" t="s">
        <v>3</v>
      </c>
      <c r="B8" s="2">
        <v>1866</v>
      </c>
      <c r="C8" s="21" t="str">
        <f>INDEX(Sheet1!C:C,MATCH(B:B,Sheet1!B:B,0))</f>
        <v>شهاب سعد مفتاح ميهوب</v>
      </c>
      <c r="D8" s="19">
        <v>43545.876886574071</v>
      </c>
      <c r="E8" s="19"/>
      <c r="F8" s="30">
        <v>43545</v>
      </c>
      <c r="G8" s="30" t="str">
        <f t="shared" si="0"/>
        <v>0.876388888888889 AM</v>
      </c>
      <c r="H8" s="72">
        <v>0.87638888888888899</v>
      </c>
      <c r="I8" s="72" t="str">
        <f>IF(Table1[[#This Row],[مسائي]]&gt;0,TEXT($D8,"h:mm AM/PM")," ")</f>
        <v>9:02 PM</v>
      </c>
      <c r="J8" s="74">
        <v>0.3840277777777778</v>
      </c>
      <c r="K8" s="74" t="str">
        <f>IF(Table1[صباحي]&gt;0,TEXT(Table1[صباحي],"h:mm  AM/PM")," ")</f>
        <v>9:13  AM</v>
      </c>
      <c r="L8" s="78">
        <f>IFERROR(IF(Table1[[#This Row],[مسائي -]]&gt;=K8,I8-K8,I8+1-K8)," ")</f>
        <v>1.4923611111111112</v>
      </c>
      <c r="M8" s="77">
        <f>IF(H8&gt;0,INDEX(Sheet1!$H:$H,MATCH(B:B,Sheet1!B:B,0))," ")</f>
        <v>0.5</v>
      </c>
      <c r="N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0.99236111111111125</v>
      </c>
      <c r="O8" s="1" t="s">
        <v>4</v>
      </c>
      <c r="Q8">
        <v>1.4923611111111112</v>
      </c>
    </row>
    <row r="9" spans="1:17">
      <c r="A9" s="1" t="s">
        <v>3</v>
      </c>
      <c r="B9" s="2">
        <v>1866</v>
      </c>
      <c r="C9" s="21" t="str">
        <f>INDEX(Sheet1!C:C,MATCH(B:B,Sheet1!B:B,0))</f>
        <v>شهاب سعد مفتاح ميهوب</v>
      </c>
      <c r="D9" s="19">
        <v>43546.378136574072</v>
      </c>
      <c r="E9" s="19"/>
      <c r="F9" s="30">
        <v>43546</v>
      </c>
      <c r="G9" s="30" t="str">
        <f t="shared" si="0"/>
        <v xml:space="preserve"> </v>
      </c>
      <c r="H9" s="72"/>
      <c r="I9" s="72"/>
      <c r="J9" s="74" t="s">
        <v>124</v>
      </c>
      <c r="K9" s="74" t="str">
        <f>IF(Table1[صباحي]&gt;0,TEXT(Table1[صباحي],"h:mm  AM/PM")," ")</f>
        <v xml:space="preserve"> </v>
      </c>
      <c r="L9" s="78" t="str">
        <f>IFERROR(IF(Table1[[#This Row],[مسائي -]]&gt;=K9,I9-K9,I9+1-K9)," ")</f>
        <v xml:space="preserve"> </v>
      </c>
      <c r="M9" s="77" t="str">
        <f>IF(H9&gt;0,INDEX(Sheet1!$H:$H,MATCH(B:B,Sheet1!B:B,0))," ")</f>
        <v xml:space="preserve"> </v>
      </c>
      <c r="N9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" s="1" t="s">
        <v>4</v>
      </c>
    </row>
    <row r="10" spans="1:17">
      <c r="A10" s="1" t="s">
        <v>3</v>
      </c>
      <c r="B10" s="2">
        <v>1866</v>
      </c>
      <c r="C10" s="21" t="str">
        <f>INDEX(Sheet1!C:C,MATCH(B:B,Sheet1!B:B,0))</f>
        <v>شهاب سعد مفتاح ميهوب</v>
      </c>
      <c r="D10" s="19">
        <v>43546.857951388891</v>
      </c>
      <c r="E10" s="19"/>
      <c r="F10" s="30">
        <v>43546</v>
      </c>
      <c r="G10" s="30" t="str">
        <f t="shared" si="0"/>
        <v>0.857638888888889 AM</v>
      </c>
      <c r="H10" s="72">
        <v>0.85763888888888884</v>
      </c>
      <c r="I10" s="72" t="str">
        <f>IF(Table1[[#This Row],[مسائي]]&gt;0,TEXT($D10,"h:mm AM/PM")," ")</f>
        <v>8:35 PM</v>
      </c>
      <c r="J10" s="74">
        <v>0.37777777777777777</v>
      </c>
      <c r="K10" s="74" t="str">
        <f>IF(Table1[صباحي]&gt;0,TEXT(Table1[صباحي],"h:mm  AM/PM")," ")</f>
        <v>9:04  AM</v>
      </c>
      <c r="L10" s="78">
        <f>IFERROR(IF(Table1[[#This Row],[مسائي -]]&gt;=K10,I10-K10,I10+1-K10)," ")</f>
        <v>1.4798611111111111</v>
      </c>
      <c r="M10" s="77">
        <f>IF(H10&gt;0,INDEX(Sheet1!$H:$H,MATCH(B:B,Sheet1!B:B,0))," ")</f>
        <v>0.5</v>
      </c>
      <c r="N1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0.97986111111111107</v>
      </c>
      <c r="O10" s="1" t="s">
        <v>4</v>
      </c>
    </row>
    <row r="11" spans="1:17">
      <c r="A11" s="1" t="s">
        <v>3</v>
      </c>
      <c r="B11" s="2">
        <v>1866</v>
      </c>
      <c r="C11" s="21" t="str">
        <f>INDEX(Sheet1!C:C,MATCH(B:B,Sheet1!B:B,0))</f>
        <v>شهاب سعد مفتاح ميهوب</v>
      </c>
      <c r="D11" s="19">
        <v>43547.378796296296</v>
      </c>
      <c r="E11" s="19"/>
      <c r="F11" s="30">
        <v>43547</v>
      </c>
      <c r="G11" s="30" t="str">
        <f t="shared" si="0"/>
        <v xml:space="preserve"> </v>
      </c>
      <c r="H11" s="72"/>
      <c r="I11" s="72"/>
      <c r="J11" s="74" t="s">
        <v>124</v>
      </c>
      <c r="K11" s="74" t="str">
        <f>IF(Table1[صباحي]&gt;0,TEXT(Table1[صباحي],"h:mm  AM/PM")," ")</f>
        <v xml:space="preserve"> </v>
      </c>
      <c r="L11" s="78" t="str">
        <f>IFERROR(IF(Table1[[#This Row],[مسائي -]]&gt;=K11,I11-K11,I11+1-K11)," ")</f>
        <v xml:space="preserve"> </v>
      </c>
      <c r="M11" s="77" t="str">
        <f>IF(H11&gt;0,INDEX(Sheet1!$H:$H,MATCH(B:B,Sheet1!B:B,0))," ")</f>
        <v xml:space="preserve"> </v>
      </c>
      <c r="N11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" s="1" t="s">
        <v>4</v>
      </c>
    </row>
    <row r="12" spans="1:17">
      <c r="A12" s="1" t="s">
        <v>3</v>
      </c>
      <c r="B12" s="2">
        <v>1866</v>
      </c>
      <c r="C12" s="21" t="str">
        <f>INDEX(Sheet1!C:C,MATCH(B:B,Sheet1!B:B,0))</f>
        <v>شهاب سعد مفتاح ميهوب</v>
      </c>
      <c r="D12" s="19">
        <v>43547.915381944447</v>
      </c>
      <c r="E12" s="19"/>
      <c r="F12" s="30">
        <v>43547</v>
      </c>
      <c r="G12" s="30" t="str">
        <f t="shared" si="0"/>
        <v>0.915277777777778 AM</v>
      </c>
      <c r="H12" s="72">
        <v>0.91527777777777775</v>
      </c>
      <c r="I12" s="72" t="str">
        <f>IF(Table1[[#This Row],[مسائي]]&gt;0,TEXT($D12,"h:mm AM/PM")," ")</f>
        <v>9:58 PM</v>
      </c>
      <c r="J12" s="74">
        <v>0.37847222222222227</v>
      </c>
      <c r="K12" s="74" t="str">
        <f>IF(Table1[صباحي]&gt;0,TEXT(Table1[صباحي],"h:mm  AM/PM")," ")</f>
        <v>9:05  AM</v>
      </c>
      <c r="L12" s="78">
        <f>IFERROR(IF(Table1[[#This Row],[مسائي -]]&gt;=K12,I12-K12,I12+1-K12)," ")</f>
        <v>0.53680555555555554</v>
      </c>
      <c r="M12" s="77">
        <f>IF(H12&gt;0,INDEX(Sheet1!$H:$H,MATCH(B:B,Sheet1!B:B,0))," ")</f>
        <v>0.5</v>
      </c>
      <c r="N1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3.6805555555555536E-2</v>
      </c>
      <c r="O12" s="1" t="s">
        <v>4</v>
      </c>
    </row>
    <row r="13" spans="1:17">
      <c r="A13" s="1" t="s">
        <v>3</v>
      </c>
      <c r="B13" s="2">
        <v>1866</v>
      </c>
      <c r="C13" s="21" t="str">
        <f>INDEX(Sheet1!C:C,MATCH(B:B,Sheet1!B:B,0))</f>
        <v>شهاب سعد مفتاح ميهوب</v>
      </c>
      <c r="D13" s="19">
        <v>43549.39980324074</v>
      </c>
      <c r="E13" s="19"/>
      <c r="F13" s="30">
        <v>43549</v>
      </c>
      <c r="G13" s="30" t="str">
        <f t="shared" si="0"/>
        <v xml:space="preserve"> </v>
      </c>
      <c r="H13" s="72"/>
      <c r="I13" s="72"/>
      <c r="J13" s="74" t="s">
        <v>124</v>
      </c>
      <c r="K13" s="74" t="str">
        <f>IF(Table1[صباحي]&gt;0,TEXT(Table1[صباحي],"h:mm  AM/PM")," ")</f>
        <v xml:space="preserve"> </v>
      </c>
      <c r="L13" s="78" t="str">
        <f>IFERROR(IF(Table1[[#This Row],[مسائي -]]&gt;=K13,I13-K13,I13+1-K13)," ")</f>
        <v xml:space="preserve"> </v>
      </c>
      <c r="M13" s="77" t="str">
        <f>IF(H13&gt;0,INDEX(Sheet1!$H:$H,MATCH(B:B,Sheet1!B:B,0))," ")</f>
        <v xml:space="preserve"> </v>
      </c>
      <c r="N1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" s="1" t="s">
        <v>4</v>
      </c>
    </row>
    <row r="14" spans="1:17">
      <c r="A14" s="1" t="s">
        <v>3</v>
      </c>
      <c r="B14" s="2">
        <v>1867</v>
      </c>
      <c r="C14" s="21" t="str">
        <f>INDEX(Sheet1!C:C,MATCH(B:B,Sheet1!B:B,0))</f>
        <v>أحمد أيمن توفيق</v>
      </c>
      <c r="D14" s="19">
        <v>43542.675925925927</v>
      </c>
      <c r="E14" s="19"/>
      <c r="F14" s="30">
        <v>43542</v>
      </c>
      <c r="G14" s="30" t="str">
        <f t="shared" si="0"/>
        <v>0.675694444444444 AM</v>
      </c>
      <c r="H14" s="72">
        <v>0.67569444444444438</v>
      </c>
      <c r="I14" s="72" t="str">
        <f>IF(Table1[[#This Row],[مسائي]]&gt;0,TEXT($D14,"h:mm AM/PM")," ")</f>
        <v>4:13 PM</v>
      </c>
      <c r="J14" s="74" t="s">
        <v>124</v>
      </c>
      <c r="K14" s="74" t="str">
        <f>IF(Table1[صباحي]&gt;0,TEXT(Table1[صباحي],"h:mm  AM/PM")," ")</f>
        <v xml:space="preserve"> </v>
      </c>
      <c r="L14" s="78" t="str">
        <f>IFERROR(IF(Table1[[#This Row],[مسائي -]]&gt;=K14,I14-K14,I14+1-K14)," ")</f>
        <v xml:space="preserve"> </v>
      </c>
      <c r="M14" s="77">
        <f>IF(H14&gt;0,INDEX(Sheet1!$H:$H,MATCH(B:B,Sheet1!B:B,0))," ")</f>
        <v>0.5</v>
      </c>
      <c r="N14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" s="1" t="s">
        <v>4</v>
      </c>
    </row>
    <row r="15" spans="1:17">
      <c r="A15" s="1" t="s">
        <v>3</v>
      </c>
      <c r="B15" s="2">
        <v>1867</v>
      </c>
      <c r="C15" s="21" t="str">
        <f>INDEX(Sheet1!C:C,MATCH(B:B,Sheet1!B:B,0))</f>
        <v>أحمد أيمن توفيق</v>
      </c>
      <c r="D15" s="19">
        <v>43542.962858796294</v>
      </c>
      <c r="E15" s="19"/>
      <c r="F15" s="30">
        <v>43542</v>
      </c>
      <c r="G15" s="30" t="str">
        <f t="shared" si="0"/>
        <v>0.9625 AM</v>
      </c>
      <c r="H15" s="72">
        <v>0.96250000000000002</v>
      </c>
      <c r="I15" s="72" t="str">
        <f>IF(Table1[[#This Row],[مسائي]]&gt;0,TEXT($D15,"h:mm AM/PM")," ")</f>
        <v>11:06 PM</v>
      </c>
      <c r="J15" s="74" t="s">
        <v>124</v>
      </c>
      <c r="K15" s="74" t="str">
        <f>IF(Table1[صباحي]&gt;0,TEXT(Table1[صباحي],"h:mm  AM/PM")," ")</f>
        <v xml:space="preserve"> </v>
      </c>
      <c r="L15" s="78" t="str">
        <f>IFERROR(IF(Table1[[#This Row],[مسائي -]]&gt;=K15,I15-K15,I15+1-K15)," ")</f>
        <v xml:space="preserve"> </v>
      </c>
      <c r="M15" s="77">
        <f>IF(H15&gt;0,INDEX(Sheet1!$H:$H,MATCH(B:B,Sheet1!B:B,0))," ")</f>
        <v>0.5</v>
      </c>
      <c r="N15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" s="1" t="s">
        <v>4</v>
      </c>
    </row>
    <row r="16" spans="1:17">
      <c r="A16" s="1" t="s">
        <v>3</v>
      </c>
      <c r="B16" s="2">
        <v>1867</v>
      </c>
      <c r="C16" s="21" t="str">
        <f>INDEX(Sheet1!C:C,MATCH(B:B,Sheet1!B:B,0))</f>
        <v>أحمد أيمن توفيق</v>
      </c>
      <c r="D16" s="19">
        <v>43543.742546296293</v>
      </c>
      <c r="E16" s="19"/>
      <c r="F16" s="30">
        <v>43543</v>
      </c>
      <c r="G16" s="30" t="str">
        <f t="shared" si="0"/>
        <v>0.742361111111111 AM</v>
      </c>
      <c r="H16" s="72">
        <v>0.74236111111111114</v>
      </c>
      <c r="I16" s="72" t="str">
        <f>IF(Table1[[#This Row],[مسائي]]&gt;0,TEXT($D16,"h:mm AM/PM")," ")</f>
        <v>5:49 PM</v>
      </c>
      <c r="J16" s="74" t="s">
        <v>124</v>
      </c>
      <c r="K16" s="74" t="str">
        <f>IF(Table1[صباحي]&gt;0,TEXT(Table1[صباحي],"h:mm  AM/PM")," ")</f>
        <v xml:space="preserve"> </v>
      </c>
      <c r="L16" s="78" t="str">
        <f>IFERROR(IF(Table1[[#This Row],[مسائي -]]&gt;=K16,I16-K16,I16+1-K16)," ")</f>
        <v xml:space="preserve"> </v>
      </c>
      <c r="M16" s="77">
        <f>IF(H16&gt;0,INDEX(Sheet1!$H:$H,MATCH(B:B,Sheet1!B:B,0))," ")</f>
        <v>0.5</v>
      </c>
      <c r="N16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" s="1" t="s">
        <v>4</v>
      </c>
    </row>
    <row r="17" spans="1:15">
      <c r="A17" s="1" t="s">
        <v>3</v>
      </c>
      <c r="B17" s="2">
        <v>1867</v>
      </c>
      <c r="C17" s="21" t="str">
        <f>INDEX(Sheet1!C:C,MATCH(B:B,Sheet1!B:B,0))</f>
        <v>أحمد أيمن توفيق</v>
      </c>
      <c r="D17" s="19">
        <v>43544.282187500001</v>
      </c>
      <c r="E17" s="19"/>
      <c r="F17" s="30">
        <v>43544</v>
      </c>
      <c r="G17" s="30" t="str">
        <f t="shared" si="0"/>
        <v xml:space="preserve"> </v>
      </c>
      <c r="H17" s="72"/>
      <c r="I17" s="72"/>
      <c r="J17" s="74" t="s">
        <v>124</v>
      </c>
      <c r="K17" s="74" t="str">
        <f>IF(Table1[صباحي]&gt;0,TEXT(Table1[صباحي],"h:mm  AM/PM")," ")</f>
        <v xml:space="preserve"> </v>
      </c>
      <c r="L17" s="78" t="str">
        <f>IFERROR(IF(Table1[[#This Row],[مسائي -]]&gt;=K17,I17-K17,I17+1-K17)," ")</f>
        <v xml:space="preserve"> </v>
      </c>
      <c r="M17" s="77" t="str">
        <f>IF(H17&gt;0,INDEX(Sheet1!$H:$H,MATCH(B:B,Sheet1!B:B,0))," ")</f>
        <v xml:space="preserve"> </v>
      </c>
      <c r="N17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" s="1" t="s">
        <v>4</v>
      </c>
    </row>
    <row r="18" spans="1:15">
      <c r="A18" s="1" t="s">
        <v>3</v>
      </c>
      <c r="B18" s="2">
        <v>1867</v>
      </c>
      <c r="C18" s="21" t="str">
        <f>INDEX(Sheet1!C:C,MATCH(B:B,Sheet1!B:B,0))</f>
        <v>أحمد أيمن توفيق</v>
      </c>
      <c r="D18" s="19">
        <v>43544.74763888889</v>
      </c>
      <c r="E18" s="19"/>
      <c r="F18" s="30">
        <v>43544</v>
      </c>
      <c r="G18" s="30" t="str">
        <f t="shared" si="0"/>
        <v>0.747222222222222 AM</v>
      </c>
      <c r="H18" s="72">
        <v>0.74722222222222223</v>
      </c>
      <c r="I18" s="72" t="str">
        <f>IF(Table1[[#This Row],[مسائي]]&gt;0,TEXT($D18,"h:mm AM/PM")," ")</f>
        <v>5:56 PM</v>
      </c>
      <c r="J18" s="74">
        <v>0.28194444444444444</v>
      </c>
      <c r="K18" s="74" t="str">
        <f>IF(Table1[صباحي]&gt;0,TEXT(Table1[صباحي],"h:mm  AM/PM")," ")</f>
        <v>6:46  AM</v>
      </c>
      <c r="L18" s="78">
        <f>IFERROR(IF(Table1[[#This Row],[مسائي -]]&gt;=K18,I18-K18,I18+1-K18)," ")</f>
        <v>1.4652777777777777</v>
      </c>
      <c r="M18" s="77">
        <f>IF(H18&gt;0,INDEX(Sheet1!$H:$H,MATCH(B:B,Sheet1!B:B,0))," ")</f>
        <v>0.5</v>
      </c>
      <c r="N1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0.96527777777777768</v>
      </c>
      <c r="O18" s="1" t="s">
        <v>4</v>
      </c>
    </row>
    <row r="19" spans="1:15">
      <c r="A19" s="1" t="s">
        <v>3</v>
      </c>
      <c r="B19" s="2">
        <v>1867</v>
      </c>
      <c r="C19" s="21" t="str">
        <f>INDEX(Sheet1!C:C,MATCH(B:B,Sheet1!B:B,0))</f>
        <v>أحمد أيمن توفيق</v>
      </c>
      <c r="D19" s="19">
        <v>43545.309293981481</v>
      </c>
      <c r="E19" s="19"/>
      <c r="F19" s="30">
        <v>43545</v>
      </c>
      <c r="G19" s="30" t="str">
        <f t="shared" si="0"/>
        <v xml:space="preserve"> </v>
      </c>
      <c r="H19" s="72"/>
      <c r="I19" s="72"/>
      <c r="J19" s="74" t="s">
        <v>124</v>
      </c>
      <c r="K19" s="74" t="str">
        <f>IF(Table1[صباحي]&gt;0,TEXT(Table1[صباحي],"h:mm  AM/PM")," ")</f>
        <v xml:space="preserve"> </v>
      </c>
      <c r="L19" s="78" t="str">
        <f>IFERROR(IF(Table1[[#This Row],[مسائي -]]&gt;=K19,I19-K19,I19+1-K19)," ")</f>
        <v xml:space="preserve"> </v>
      </c>
      <c r="M19" s="77" t="str">
        <f>IF(H19&gt;0,INDEX(Sheet1!$H:$H,MATCH(B:B,Sheet1!B:B,0))," ")</f>
        <v xml:space="preserve"> </v>
      </c>
      <c r="N19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" s="1" t="s">
        <v>4</v>
      </c>
    </row>
    <row r="20" spans="1:15">
      <c r="A20" s="1" t="s">
        <v>3</v>
      </c>
      <c r="B20" s="2">
        <v>1867</v>
      </c>
      <c r="C20" s="21" t="str">
        <f>INDEX(Sheet1!C:C,MATCH(B:B,Sheet1!B:B,0))</f>
        <v>أحمد أيمن توفيق</v>
      </c>
      <c r="D20" s="19">
        <v>43546.741365740738</v>
      </c>
      <c r="E20" s="19"/>
      <c r="F20" s="30">
        <v>43546</v>
      </c>
      <c r="G20" s="30" t="str">
        <f t="shared" si="0"/>
        <v>0.740972222222222 AM</v>
      </c>
      <c r="H20" s="72">
        <v>0.74097222222222225</v>
      </c>
      <c r="I20" s="72" t="str">
        <f>IF(Table1[[#This Row],[مسائي]]&gt;0,TEXT($D20,"h:mm AM/PM")," ")</f>
        <v>5:47 PM</v>
      </c>
      <c r="J20" s="74">
        <v>0.30902777777777779</v>
      </c>
      <c r="K20" s="74" t="str">
        <f>IF(Table1[صباحي]&gt;0,TEXT(Table1[صباحي],"h:mm  AM/PM")," ")</f>
        <v>7:25  AM</v>
      </c>
      <c r="L20" s="78">
        <f>IFERROR(IF(Table1[[#This Row],[مسائي -]]&gt;=K20,I20-K20,I20+1-K20)," ")</f>
        <v>1.4319444444444445</v>
      </c>
      <c r="M20" s="77">
        <f>IF(H20&gt;0,INDEX(Sheet1!$H:$H,MATCH(B:B,Sheet1!B:B,0))," ")</f>
        <v>0.5</v>
      </c>
      <c r="N2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0.93194444444444446</v>
      </c>
      <c r="O20" s="1" t="s">
        <v>4</v>
      </c>
    </row>
    <row r="21" spans="1:15">
      <c r="A21" s="1" t="s">
        <v>3</v>
      </c>
      <c r="B21" s="2">
        <v>1867</v>
      </c>
      <c r="C21" s="21" t="str">
        <f>INDEX(Sheet1!C:C,MATCH(B:B,Sheet1!B:B,0))</f>
        <v>أحمد أيمن توفيق</v>
      </c>
      <c r="D21" s="19">
        <v>43547.26185185185</v>
      </c>
      <c r="E21" s="19"/>
      <c r="F21" s="30">
        <v>43547</v>
      </c>
      <c r="G21" s="30" t="str">
        <f t="shared" si="0"/>
        <v xml:space="preserve"> </v>
      </c>
      <c r="H21" s="72"/>
      <c r="I21" s="72"/>
      <c r="J21" s="74" t="s">
        <v>124</v>
      </c>
      <c r="K21" s="74" t="str">
        <f>IF(Table1[صباحي]&gt;0,TEXT(Table1[صباحي],"h:mm  AM/PM")," ")</f>
        <v xml:space="preserve"> </v>
      </c>
      <c r="L21" s="80" t="str">
        <f>IFERROR(IF(Table1[[#This Row],[مسائي -]]&gt;=K21,I21-K21,I21+1-K21)," ")</f>
        <v xml:space="preserve"> </v>
      </c>
      <c r="M21" s="77" t="str">
        <f>IF(H21&gt;0,INDEX(Sheet1!$H:$H,MATCH(B:B,Sheet1!B:B,0))," ")</f>
        <v xml:space="preserve"> </v>
      </c>
      <c r="N21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" s="1" t="s">
        <v>4</v>
      </c>
    </row>
    <row r="22" spans="1:15">
      <c r="A22" s="1" t="s">
        <v>3</v>
      </c>
      <c r="B22" s="2">
        <v>1867</v>
      </c>
      <c r="C22" s="21" t="str">
        <f>INDEX(Sheet1!C:C,MATCH(B:B,Sheet1!B:B,0))</f>
        <v>أحمد أيمن توفيق</v>
      </c>
      <c r="D22" s="19">
        <v>43547.619212962964</v>
      </c>
      <c r="E22" s="19"/>
      <c r="F22" s="30">
        <v>43547</v>
      </c>
      <c r="G22" s="30" t="str">
        <f t="shared" si="0"/>
        <v>0.61875 AM</v>
      </c>
      <c r="H22" s="72">
        <v>0.61875000000000002</v>
      </c>
      <c r="I22" s="72" t="str">
        <f>IF(Table1[[#This Row],[مسائي]]&gt;0,TEXT($D22,"h:mm AM/PM")," ")</f>
        <v>2:51 PM</v>
      </c>
      <c r="J22" s="74">
        <v>0.26180555555555557</v>
      </c>
      <c r="K22" s="74" t="str">
        <f>IF(Table1[صباحي]&gt;0,TEXT(Table1[صباحي],"h:mm  AM/PM")," ")</f>
        <v>6:17  AM</v>
      </c>
      <c r="L22" s="78">
        <f>IFERROR(IF(Table1[[#This Row],[مسائي -]]&gt;=K22,I22-K22,I22+1-K22)," ")</f>
        <v>1.3569444444444443</v>
      </c>
      <c r="M22" s="77">
        <f>IF(H22&gt;0,INDEX(Sheet1!$H:$H,MATCH(B:B,Sheet1!B:B,0))," ")</f>
        <v>0.5</v>
      </c>
      <c r="N2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0.85694444444444429</v>
      </c>
      <c r="O22" s="1" t="s">
        <v>4</v>
      </c>
    </row>
    <row r="23" spans="1:15">
      <c r="A23" s="1" t="s">
        <v>3</v>
      </c>
      <c r="B23" s="2">
        <v>1867</v>
      </c>
      <c r="C23" s="21" t="str">
        <f>INDEX(Sheet1!C:C,MATCH(B:B,Sheet1!B:B,0))</f>
        <v>أحمد أيمن توفيق</v>
      </c>
      <c r="D23" s="19">
        <v>43548.398576388892</v>
      </c>
      <c r="E23" s="19"/>
      <c r="F23" s="30">
        <v>43548</v>
      </c>
      <c r="G23" s="30" t="str">
        <f t="shared" si="0"/>
        <v xml:space="preserve"> </v>
      </c>
      <c r="H23" s="72"/>
      <c r="I23" s="72"/>
      <c r="J23" s="74" t="s">
        <v>124</v>
      </c>
      <c r="K23" s="74" t="str">
        <f>IF(Table1[صباحي]&gt;0,TEXT(Table1[صباحي],"h:mm  AM/PM")," ")</f>
        <v xml:space="preserve"> </v>
      </c>
      <c r="L23" s="80" t="str">
        <f>IFERROR(IF(Table1[[#This Row],[مسائي -]]&gt;=K23,I23-K23,I23+1-K23)," ")</f>
        <v xml:space="preserve"> </v>
      </c>
      <c r="M23" s="77" t="str">
        <f>IF(H23&gt;0,INDEX(Sheet1!$H:$H,MATCH(B:B,Sheet1!B:B,0))," ")</f>
        <v xml:space="preserve"> </v>
      </c>
      <c r="N2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" s="1" t="s">
        <v>4</v>
      </c>
    </row>
    <row r="24" spans="1:15">
      <c r="A24" s="1" t="s">
        <v>3</v>
      </c>
      <c r="B24" s="2">
        <v>1867</v>
      </c>
      <c r="C24" s="21" t="str">
        <f>INDEX(Sheet1!C:C,MATCH(B:B,Sheet1!B:B,0))</f>
        <v>أحمد أيمن توفيق</v>
      </c>
      <c r="D24" s="19">
        <v>43548.725914351853</v>
      </c>
      <c r="E24" s="19"/>
      <c r="F24" s="30">
        <v>43548</v>
      </c>
      <c r="G24" s="30" t="str">
        <f t="shared" si="0"/>
        <v>0.725694444444445 AM</v>
      </c>
      <c r="H24" s="72">
        <v>0.72569444444444453</v>
      </c>
      <c r="I24" s="72" t="str">
        <f>IF(Table1[[#This Row],[مسائي]]&gt;0,TEXT($D24,"h:mm AM/PM")," ")</f>
        <v>5:25 PM</v>
      </c>
      <c r="J24" s="74">
        <v>0.3979166666666667</v>
      </c>
      <c r="K24" s="74" t="str">
        <f>IF(Table1[صباحي]&gt;0,TEXT(Table1[صباحي],"h:mm  AM/PM")," ")</f>
        <v>9:33  AM</v>
      </c>
      <c r="L24" s="78">
        <f>IFERROR(IF(Table1[[#This Row],[مسائي -]]&gt;=K24,I24-K24,I24+1-K24)," ")</f>
        <v>1.3277777777777779</v>
      </c>
      <c r="M24" s="77">
        <f>IF(H24&gt;0,INDEX(Sheet1!$H:$H,MATCH(B:B,Sheet1!B:B,0))," ")</f>
        <v>0.5</v>
      </c>
      <c r="N2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0.82777777777777795</v>
      </c>
      <c r="O24" s="1" t="s">
        <v>4</v>
      </c>
    </row>
    <row r="25" spans="1:15">
      <c r="A25" s="1" t="s">
        <v>3</v>
      </c>
      <c r="B25" s="2">
        <v>1867</v>
      </c>
      <c r="C25" s="21" t="str">
        <f>INDEX(Sheet1!C:C,MATCH(B:B,Sheet1!B:B,0))</f>
        <v>أحمد أيمن توفيق</v>
      </c>
      <c r="D25" s="19">
        <v>43548.90079861111</v>
      </c>
      <c r="E25" s="19"/>
      <c r="F25" s="30">
        <v>43548</v>
      </c>
      <c r="G25" s="30" t="str">
        <f t="shared" si="0"/>
        <v>0.900694444444444 AM</v>
      </c>
      <c r="H25" s="72">
        <v>0.90069444444444446</v>
      </c>
      <c r="I25" s="72" t="str">
        <f>IF(Table1[[#This Row],[مسائي]]&gt;0,TEXT($D25,"h:mm AM/PM")," ")</f>
        <v>9:37 PM</v>
      </c>
      <c r="J25" s="74" t="s">
        <v>124</v>
      </c>
      <c r="K25" s="74" t="str">
        <f>IF(Table1[صباحي]&gt;0,TEXT(Table1[صباحي],"h:mm  AM/PM")," ")</f>
        <v xml:space="preserve"> </v>
      </c>
      <c r="L25" s="80" t="str">
        <f>IFERROR(IF(Table1[[#This Row],[مسائي -]]&gt;=K25,I25-K25,I25+1-K25)," ")</f>
        <v xml:space="preserve"> </v>
      </c>
      <c r="M25" s="77">
        <f>IF(H25&gt;0,INDEX(Sheet1!$H:$H,MATCH(B:B,Sheet1!B:B,0))," ")</f>
        <v>0.5</v>
      </c>
      <c r="N25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" s="1" t="s">
        <v>4</v>
      </c>
    </row>
    <row r="26" spans="1:15">
      <c r="A26" s="1" t="s">
        <v>3</v>
      </c>
      <c r="B26" s="2">
        <v>1867</v>
      </c>
      <c r="C26" s="21" t="str">
        <f>INDEX(Sheet1!C:C,MATCH(B:B,Sheet1!B:B,0))</f>
        <v>أحمد أيمن توفيق</v>
      </c>
      <c r="D26" s="19">
        <v>43549.390451388892</v>
      </c>
      <c r="E26" s="19"/>
      <c r="F26" s="30">
        <v>43549</v>
      </c>
      <c r="G26" s="30" t="str">
        <f t="shared" si="0"/>
        <v xml:space="preserve"> </v>
      </c>
      <c r="H26" s="72"/>
      <c r="I26" s="72"/>
      <c r="J26" s="74" t="s">
        <v>124</v>
      </c>
      <c r="K26" s="74" t="str">
        <f>IF(Table1[صباحي]&gt;0,TEXT(Table1[صباحي],"h:mm  AM/PM")," ")</f>
        <v xml:space="preserve"> </v>
      </c>
      <c r="L26" s="80" t="str">
        <f>IFERROR(IF(Table1[[#This Row],[مسائي -]]&gt;=K26,I26-K26,I26+1-K26)," ")</f>
        <v xml:space="preserve"> </v>
      </c>
      <c r="M26" s="77" t="str">
        <f>IF(H26&gt;0,INDEX(Sheet1!$H:$H,MATCH(B:B,Sheet1!B:B,0))," ")</f>
        <v xml:space="preserve"> </v>
      </c>
      <c r="N26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" s="1" t="s">
        <v>4</v>
      </c>
    </row>
    <row r="27" spans="1:15">
      <c r="A27" s="1" t="s">
        <v>3</v>
      </c>
      <c r="B27" s="2">
        <v>110</v>
      </c>
      <c r="C27" s="21" t="str">
        <f>INDEX(Sheet1!C:C,MATCH(B:B,Sheet1!B:B,0))</f>
        <v>الادارة القديمة</v>
      </c>
      <c r="D27" s="19">
        <v>43521.845648148148</v>
      </c>
      <c r="E27" s="19"/>
      <c r="F27" s="30">
        <v>43521</v>
      </c>
      <c r="G27" s="30" t="str">
        <f t="shared" si="0"/>
        <v>0.845138888888889 AM</v>
      </c>
      <c r="H27" s="72">
        <v>0.84513888888888899</v>
      </c>
      <c r="I27" s="72" t="str">
        <f>IF(Table1[[#This Row],[مسائي]]&gt;0,TEXT($D27,"h:mm AM/PM")," ")</f>
        <v>8:17 PM</v>
      </c>
      <c r="J27" s="74">
        <v>0.39027777777777778</v>
      </c>
      <c r="K27" s="74" t="str">
        <f>IF(Table1[صباحي]&gt;0,TEXT(Table1[صباحي],"h:mm  AM/PM")," ")</f>
        <v>9:22  AM</v>
      </c>
      <c r="L27" s="78">
        <f>IFERROR(IF(Table1[[#This Row],[مسائي -]]&gt;=K27,I27-K27,I27+1-K27)," ")</f>
        <v>1.4548611111111114</v>
      </c>
      <c r="M27" s="77">
        <f>IF(H27&gt;0,INDEX(Sheet1!$H:$H,MATCH(B:B,Sheet1!B:B,0))," ")</f>
        <v>0</v>
      </c>
      <c r="N2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1.4548611111111114</v>
      </c>
      <c r="O27" s="1" t="s">
        <v>4</v>
      </c>
    </row>
    <row r="28" spans="1:15">
      <c r="A28" s="1" t="s">
        <v>3</v>
      </c>
      <c r="B28" s="2">
        <v>119</v>
      </c>
      <c r="C28" s="21" t="str">
        <f>INDEX(Sheet1!C:C,MATCH(B:B,Sheet1!B:B,0))</f>
        <v>خالد محمد محمد عبد الرحمن</v>
      </c>
      <c r="D28" s="19">
        <v>43521.36347222222</v>
      </c>
      <c r="E28" s="19"/>
      <c r="F28" s="30">
        <v>43521</v>
      </c>
      <c r="G28" s="30" t="str">
        <f t="shared" si="0"/>
        <v xml:space="preserve"> </v>
      </c>
      <c r="H28" s="72"/>
      <c r="I28" s="72"/>
      <c r="J28" s="74" t="s">
        <v>124</v>
      </c>
      <c r="K28" s="74" t="str">
        <f>IF(Table1[صباحي]&gt;0,TEXT(Table1[صباحي],"h:mm  AM/PM")," ")</f>
        <v xml:space="preserve"> </v>
      </c>
      <c r="L28" s="80" t="str">
        <f>IFERROR(IF(Table1[[#This Row],[مسائي -]]&gt;=K28,I28-K28,I28+1-K28)," ")</f>
        <v xml:space="preserve"> </v>
      </c>
      <c r="M28" s="77" t="str">
        <f>IF(H28&gt;0,INDEX(Sheet1!$H:$H,MATCH(B:B,Sheet1!B:B,0))," ")</f>
        <v xml:space="preserve"> </v>
      </c>
      <c r="N2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8" s="1" t="s">
        <v>4</v>
      </c>
    </row>
    <row r="29" spans="1:15">
      <c r="A29" s="1" t="s">
        <v>3</v>
      </c>
      <c r="B29" s="2">
        <v>119</v>
      </c>
      <c r="C29" s="21" t="str">
        <f>INDEX(Sheet1!C:C,MATCH(B:B,Sheet1!B:B,0))</f>
        <v>خالد محمد محمد عبد الرحمن</v>
      </c>
      <c r="D29" s="19">
        <v>43521.844722222224</v>
      </c>
      <c r="E29" s="19"/>
      <c r="F29" s="30">
        <v>43521</v>
      </c>
      <c r="G29" s="30" t="str">
        <f t="shared" si="0"/>
        <v>0.844444444444444 AM</v>
      </c>
      <c r="H29" s="72">
        <v>0.84444444444444444</v>
      </c>
      <c r="I29" s="72" t="str">
        <f>IF(Table1[[#This Row],[مسائي]]&gt;0,TEXT($D29,"h:mm AM/PM")," ")</f>
        <v>8:16 PM</v>
      </c>
      <c r="J29" s="74">
        <v>0.36319444444444443</v>
      </c>
      <c r="K29" s="74" t="str">
        <f>IF(Table1[صباحي]&gt;0,TEXT(Table1[صباحي],"h:mm  AM/PM")," ")</f>
        <v>8:43  AM</v>
      </c>
      <c r="L29" s="78">
        <f>IFERROR(IF(Table1[[#This Row],[مسائي -]]&gt;=K29,I29-K29,I29+1-K29)," ")</f>
        <v>1.4812500000000002</v>
      </c>
      <c r="M29" s="77">
        <f>IF(H29&gt;0,INDEX(Sheet1!$H:$H,MATCH(B:B,Sheet1!B:B,0))," ")</f>
        <v>0.33333333333333337</v>
      </c>
      <c r="N2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1.1479166666666667</v>
      </c>
      <c r="O29" s="1" t="s">
        <v>4</v>
      </c>
    </row>
    <row r="30" spans="1:15">
      <c r="A30" s="1" t="s">
        <v>3</v>
      </c>
      <c r="B30" s="2">
        <v>119</v>
      </c>
      <c r="C30" s="21" t="str">
        <f>INDEX(Sheet1!C:C,MATCH(B:B,Sheet1!B:B,0))</f>
        <v>خالد محمد محمد عبد الرحمن</v>
      </c>
      <c r="D30" s="19">
        <v>43522.329918981479</v>
      </c>
      <c r="E30" s="19"/>
      <c r="F30" s="30">
        <v>43522</v>
      </c>
      <c r="G30" s="30" t="str">
        <f t="shared" si="0"/>
        <v xml:space="preserve"> </v>
      </c>
      <c r="H30" s="72"/>
      <c r="I30" s="72"/>
      <c r="J30" s="74" t="s">
        <v>124</v>
      </c>
      <c r="K30" s="74" t="str">
        <f>IF(Table1[صباحي]&gt;0,TEXT(Table1[صباحي],"h:mm  AM/PM")," ")</f>
        <v xml:space="preserve"> </v>
      </c>
      <c r="L30" s="80" t="str">
        <f>IFERROR(IF(Table1[[#This Row],[مسائي -]]&gt;=K30,I30-K30,I30+1-K30)," ")</f>
        <v xml:space="preserve"> </v>
      </c>
      <c r="M30" s="77" t="str">
        <f>IF(H30&gt;0,INDEX(Sheet1!$H:$H,MATCH(B:B,Sheet1!B:B,0))," ")</f>
        <v xml:space="preserve"> </v>
      </c>
      <c r="N3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0" s="1" t="s">
        <v>4</v>
      </c>
    </row>
    <row r="31" spans="1:15">
      <c r="A31" s="1" t="s">
        <v>3</v>
      </c>
      <c r="B31" s="2">
        <v>119</v>
      </c>
      <c r="C31" s="21" t="str">
        <f>INDEX(Sheet1!C:C,MATCH(B:B,Sheet1!B:B,0))</f>
        <v>خالد محمد محمد عبد الرحمن</v>
      </c>
      <c r="D31" s="19">
        <v>43522.870034722226</v>
      </c>
      <c r="E31" s="19"/>
      <c r="F31" s="30">
        <v>43522</v>
      </c>
      <c r="G31" s="30" t="str">
        <f t="shared" si="0"/>
        <v>0.869444444444444 AM</v>
      </c>
      <c r="H31" s="72">
        <v>0.86944444444444446</v>
      </c>
      <c r="I31" s="72" t="str">
        <f>IF(Table1[[#This Row],[مسائي]]&gt;0,TEXT($D31,"h:mm AM/PM")," ")</f>
        <v>8:52 PM</v>
      </c>
      <c r="J31" s="74">
        <v>0.3298611111111111</v>
      </c>
      <c r="K31" s="74" t="str">
        <f>IF(Table1[صباحي]&gt;0,TEXT(Table1[صباحي],"h:mm  AM/PM")," ")</f>
        <v>7:55  AM</v>
      </c>
      <c r="L31" s="78">
        <f>IFERROR(IF(Table1[[#This Row],[مسائي -]]&gt;=K31,I31-K31,I31+1-K31)," ")</f>
        <v>0.5395833333333333</v>
      </c>
      <c r="M31" s="77">
        <f>IF(H31&gt;0,INDEX(Sheet1!$H:$H,MATCH(B:B,Sheet1!B:B,0))," ")</f>
        <v>0.33333333333333337</v>
      </c>
      <c r="N3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0.20624999999999993</v>
      </c>
      <c r="O31" s="1" t="s">
        <v>4</v>
      </c>
    </row>
    <row r="32" spans="1:15">
      <c r="A32" s="1" t="s">
        <v>3</v>
      </c>
      <c r="B32" s="2">
        <v>119</v>
      </c>
      <c r="C32" s="21" t="str">
        <f>INDEX(Sheet1!C:C,MATCH(B:B,Sheet1!B:B,0))</f>
        <v>خالد محمد محمد عبد الرحمن</v>
      </c>
      <c r="D32" s="19">
        <v>43523.122685185182</v>
      </c>
      <c r="E32" s="19"/>
      <c r="F32" s="30">
        <v>43523</v>
      </c>
      <c r="G32" s="30" t="str">
        <f t="shared" si="0"/>
        <v xml:space="preserve"> </v>
      </c>
      <c r="H32" s="72"/>
      <c r="I32" s="72"/>
      <c r="J32" s="74" t="s">
        <v>124</v>
      </c>
      <c r="K32" s="74" t="str">
        <f>IF(Table1[صباحي]&gt;0,TEXT(Table1[صباحي],"h:mm  AM/PM")," ")</f>
        <v xml:space="preserve"> </v>
      </c>
      <c r="L32" s="80" t="str">
        <f>IFERROR(IF(Table1[[#This Row],[مسائي -]]&gt;=K32,I32-K32,I32+1-K32)," ")</f>
        <v xml:space="preserve"> </v>
      </c>
      <c r="M32" s="77" t="str">
        <f>IF(H32&gt;0,INDEX(Sheet1!$H:$H,MATCH(B:B,Sheet1!B:B,0))," ")</f>
        <v xml:space="preserve"> </v>
      </c>
      <c r="N32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2" s="1" t="s">
        <v>4</v>
      </c>
    </row>
    <row r="33" spans="1:15">
      <c r="A33" s="1" t="s">
        <v>3</v>
      </c>
      <c r="B33" s="2">
        <v>119</v>
      </c>
      <c r="C33" s="21" t="str">
        <f>INDEX(Sheet1!C:C,MATCH(B:B,Sheet1!B:B,0))</f>
        <v>خالد محمد محمد عبد الرحمن</v>
      </c>
      <c r="D33" s="19">
        <v>43523.842233796298</v>
      </c>
      <c r="E33" s="19"/>
      <c r="F33" s="30">
        <v>43523</v>
      </c>
      <c r="G33" s="30" t="str">
        <f t="shared" si="0"/>
        <v>0.841666666666667 AM</v>
      </c>
      <c r="H33" s="72">
        <v>0.84166666666666667</v>
      </c>
      <c r="I33" s="72" t="str">
        <f>IF(Table1[[#This Row],[مسائي]]&gt;0,TEXT($D33,"h:mm AM/PM")," ")</f>
        <v>8:12 PM</v>
      </c>
      <c r="J33" s="74">
        <v>0.12222222222222223</v>
      </c>
      <c r="K33" s="74" t="str">
        <f>IF(Table1[صباحي]&gt;0,TEXT(Table1[صباحي],"h:mm  AM/PM")," ")</f>
        <v>2:56  AM</v>
      </c>
      <c r="L33" s="78">
        <f>IFERROR(IF(Table1[[#This Row],[مسائي -]]&gt;=K33,I33-K33,I33+1-K33)," ")</f>
        <v>0.71944444444444444</v>
      </c>
      <c r="M33" s="77">
        <f>IF(H33&gt;0,INDEX(Sheet1!$H:$H,MATCH(B:B,Sheet1!B:B,0))," ")</f>
        <v>0.33333333333333337</v>
      </c>
      <c r="N3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0.38611111111111107</v>
      </c>
      <c r="O33" s="1" t="s">
        <v>4</v>
      </c>
    </row>
    <row r="34" spans="1:15">
      <c r="A34" s="1" t="s">
        <v>3</v>
      </c>
      <c r="B34" s="2">
        <v>119</v>
      </c>
      <c r="C34" s="21" t="str">
        <f>INDEX(Sheet1!C:C,MATCH(B:B,Sheet1!B:B,0))</f>
        <v>خالد محمد محمد عبد الرحمن</v>
      </c>
      <c r="D34" s="19">
        <v>43524.13108796296</v>
      </c>
      <c r="E34" s="19"/>
      <c r="F34" s="30">
        <v>43524</v>
      </c>
      <c r="G34" s="30" t="str">
        <f t="shared" si="0"/>
        <v xml:space="preserve"> </v>
      </c>
      <c r="H34" s="72"/>
      <c r="I34" s="72"/>
      <c r="J34" s="74" t="s">
        <v>124</v>
      </c>
      <c r="K34" s="74" t="str">
        <f>IF(Table1[صباحي]&gt;0,TEXT(Table1[صباحي],"h:mm  AM/PM")," ")</f>
        <v xml:space="preserve"> </v>
      </c>
      <c r="L34" s="80" t="str">
        <f>IFERROR(IF(Table1[[#This Row],[مسائي -]]&gt;=K34,I34-K34,I34+1-K34)," ")</f>
        <v xml:space="preserve"> </v>
      </c>
      <c r="M34" s="77" t="str">
        <f>IF(H34&gt;0,INDEX(Sheet1!$H:$H,MATCH(B:B,Sheet1!B:B,0))," ")</f>
        <v xml:space="preserve"> </v>
      </c>
      <c r="N34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4" s="1" t="s">
        <v>4</v>
      </c>
    </row>
    <row r="35" spans="1:15">
      <c r="A35" s="1" t="s">
        <v>3</v>
      </c>
      <c r="B35" s="2">
        <v>119</v>
      </c>
      <c r="C35" s="21" t="str">
        <f>INDEX(Sheet1!C:C,MATCH(B:B,Sheet1!B:B,0))</f>
        <v>خالد محمد محمد عبد الرحمن</v>
      </c>
      <c r="D35" s="19">
        <v>43525.821296296293</v>
      </c>
      <c r="E35" s="19"/>
      <c r="F35" s="30">
        <v>43525</v>
      </c>
      <c r="G35" s="30" t="str">
        <f t="shared" si="0"/>
        <v>0.820833333333333 AM</v>
      </c>
      <c r="H35" s="72">
        <v>0.8208333333333333</v>
      </c>
      <c r="I35" s="72" t="str">
        <f>IF(Table1[[#This Row],[مسائي]]&gt;0,TEXT($D35,"h:mm AM/PM")," ")</f>
        <v>7:42 PM</v>
      </c>
      <c r="J35" s="74">
        <v>0.13055555555555556</v>
      </c>
      <c r="K35" s="74" t="str">
        <f>IF(Table1[صباحي]&gt;0,TEXT(Table1[صباحي],"h:mm  AM/PM")," ")</f>
        <v>3:08  AM</v>
      </c>
      <c r="L35" s="78">
        <f>IFERROR(IF(Table1[[#This Row],[مسائي -]]&gt;=K35,I35-K35,I35+1-K35)," ")</f>
        <v>0.69027777777777777</v>
      </c>
      <c r="M35" s="77">
        <f>IF(H35&gt;0,INDEX(Sheet1!$H:$H,MATCH(B:B,Sheet1!B:B,0))," ")</f>
        <v>0.33333333333333337</v>
      </c>
      <c r="N3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0.3569444444444444</v>
      </c>
      <c r="O35" s="1" t="s">
        <v>4</v>
      </c>
    </row>
    <row r="36" spans="1:15">
      <c r="A36" s="1" t="s">
        <v>3</v>
      </c>
      <c r="B36" s="2">
        <v>119</v>
      </c>
      <c r="C36" s="21" t="str">
        <f>INDEX(Sheet1!C:C,MATCH(B:B,Sheet1!B:B,0))</f>
        <v>خالد محمد محمد عبد الرحمن</v>
      </c>
      <c r="D36" s="19">
        <v>43526.142314814817</v>
      </c>
      <c r="E36" s="19"/>
      <c r="F36" s="30">
        <v>43526</v>
      </c>
      <c r="G36" s="30" t="str">
        <f t="shared" si="0"/>
        <v xml:space="preserve"> </v>
      </c>
      <c r="H36" s="72"/>
      <c r="I36" s="72"/>
      <c r="J36" s="74" t="s">
        <v>124</v>
      </c>
      <c r="K36" s="74" t="str">
        <f>IF(Table1[صباحي]&gt;0,TEXT(Table1[صباحي],"h:mm  AM/PM")," ")</f>
        <v xml:space="preserve"> </v>
      </c>
      <c r="L36" s="80" t="str">
        <f>IFERROR(IF(Table1[[#This Row],[مسائي -]]&gt;=K36,I36-K36,I36+1-K36)," ")</f>
        <v xml:space="preserve"> </v>
      </c>
      <c r="M36" s="77" t="str">
        <f>IF(H36&gt;0,INDEX(Sheet1!$H:$H,MATCH(B:B,Sheet1!B:B,0))," ")</f>
        <v xml:space="preserve"> </v>
      </c>
      <c r="N36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6" s="1" t="s">
        <v>4</v>
      </c>
    </row>
    <row r="37" spans="1:15">
      <c r="A37" s="1" t="s">
        <v>3</v>
      </c>
      <c r="B37" s="2">
        <v>119</v>
      </c>
      <c r="C37" s="21" t="str">
        <f>INDEX(Sheet1!C:C,MATCH(B:B,Sheet1!B:B,0))</f>
        <v>خالد محمد محمد عبد الرحمن</v>
      </c>
      <c r="D37" s="19">
        <v>43526.863749999997</v>
      </c>
      <c r="E37" s="19"/>
      <c r="F37" s="30">
        <v>43526</v>
      </c>
      <c r="G37" s="30" t="str">
        <f t="shared" si="0"/>
        <v>0.863194444444444 AM</v>
      </c>
      <c r="H37" s="72">
        <v>0.86319444444444438</v>
      </c>
      <c r="I37" s="72" t="str">
        <f>IF(Table1[[#This Row],[مسائي]]&gt;0,TEXT($D37,"h:mm AM/PM")," ")</f>
        <v>8:43 PM</v>
      </c>
      <c r="J37" s="74">
        <v>0.14166666666666666</v>
      </c>
      <c r="K37" s="74" t="str">
        <f>IF(Table1[صباحي]&gt;0,TEXT(Table1[صباحي],"h:mm  AM/PM")," ")</f>
        <v>3:24  AM</v>
      </c>
      <c r="L37" s="78">
        <f>IFERROR(IF(Table1[[#This Row],[مسائي -]]&gt;=K37,I37-K37,I37+1-K37)," ")</f>
        <v>0.72152777777777777</v>
      </c>
      <c r="M37" s="77">
        <f>IF(H37&gt;0,INDEX(Sheet1!$H:$H,MATCH(B:B,Sheet1!B:B,0))," ")</f>
        <v>0.33333333333333337</v>
      </c>
      <c r="N3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0.3881944444444444</v>
      </c>
      <c r="O37" s="1" t="s">
        <v>4</v>
      </c>
    </row>
    <row r="38" spans="1:15">
      <c r="A38" s="1" t="s">
        <v>3</v>
      </c>
      <c r="B38" s="2">
        <v>119</v>
      </c>
      <c r="C38" s="21" t="str">
        <f>INDEX(Sheet1!C:C,MATCH(B:B,Sheet1!B:B,0))</f>
        <v>خالد محمد محمد عبد الرحمن</v>
      </c>
      <c r="D38" s="19">
        <v>43527.119108796294</v>
      </c>
      <c r="E38" s="19"/>
      <c r="F38" s="30">
        <v>43527</v>
      </c>
      <c r="G38" s="30" t="str">
        <f t="shared" si="0"/>
        <v xml:space="preserve"> </v>
      </c>
      <c r="H38" s="72"/>
      <c r="I38" s="72"/>
      <c r="J38" s="74" t="s">
        <v>124</v>
      </c>
      <c r="K38" s="74" t="str">
        <f>IF(Table1[صباحي]&gt;0,TEXT(Table1[صباحي],"h:mm  AM/PM")," ")</f>
        <v xml:space="preserve"> </v>
      </c>
      <c r="L38" s="80" t="str">
        <f>IFERROR(IF(Table1[[#This Row],[مسائي -]]&gt;=K38,I38-K38,I38+1-K38)," ")</f>
        <v xml:space="preserve"> </v>
      </c>
      <c r="M38" s="77" t="str">
        <f>IF(H38&gt;0,INDEX(Sheet1!$H:$H,MATCH(B:B,Sheet1!B:B,0))," ")</f>
        <v xml:space="preserve"> </v>
      </c>
      <c r="N3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8" s="1" t="s">
        <v>4</v>
      </c>
    </row>
    <row r="39" spans="1:15">
      <c r="A39" s="1" t="s">
        <v>3</v>
      </c>
      <c r="B39" s="2">
        <v>119</v>
      </c>
      <c r="C39" s="21" t="str">
        <f>INDEX(Sheet1!C:C,MATCH(B:B,Sheet1!B:B,0))</f>
        <v>خالد محمد محمد عبد الرحمن</v>
      </c>
      <c r="D39" s="19">
        <v>43527.890092592592</v>
      </c>
      <c r="E39" s="19"/>
      <c r="F39" s="30">
        <v>43527</v>
      </c>
      <c r="G39" s="30" t="str">
        <f t="shared" si="0"/>
        <v>0.889583333333333 AM</v>
      </c>
      <c r="H39" s="72">
        <v>0.88958333333333339</v>
      </c>
      <c r="I39" s="72" t="str">
        <f>IF(Table1[[#This Row],[مسائي]]&gt;0,TEXT($D39,"h:mm AM/PM")," ")</f>
        <v>9:21 PM</v>
      </c>
      <c r="J39" s="74">
        <v>0.11875000000000001</v>
      </c>
      <c r="K39" s="74" t="str">
        <f>IF(Table1[صباحي]&gt;0,TEXT(Table1[صباحي],"h:mm  AM/PM")," ")</f>
        <v>2:51  AM</v>
      </c>
      <c r="L39" s="78">
        <f>IFERROR(IF(Table1[[#This Row],[مسائي -]]&gt;=K39,I39-K39,I39+1-K39)," ")</f>
        <v>0.77083333333333337</v>
      </c>
      <c r="M39" s="77">
        <f>IF(H39&gt;0,INDEX(Sheet1!$H:$H,MATCH(B:B,Sheet1!B:B,0))," ")</f>
        <v>0.33333333333333337</v>
      </c>
      <c r="N3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0.4375</v>
      </c>
      <c r="O39" s="1" t="s">
        <v>4</v>
      </c>
    </row>
    <row r="40" spans="1:15">
      <c r="A40" s="1" t="s">
        <v>3</v>
      </c>
      <c r="B40" s="2">
        <v>119</v>
      </c>
      <c r="C40" s="21" t="str">
        <f>INDEX(Sheet1!C:C,MATCH(B:B,Sheet1!B:B,0))</f>
        <v>خالد محمد محمد عبد الرحمن</v>
      </c>
      <c r="D40" s="19">
        <v>43529.86105324074</v>
      </c>
      <c r="E40" s="19"/>
      <c r="F40" s="30">
        <v>43529</v>
      </c>
      <c r="G40" s="30" t="str">
        <f t="shared" si="0"/>
        <v>0.860416666666667 AM</v>
      </c>
      <c r="H40" s="72">
        <v>0.86041666666666661</v>
      </c>
      <c r="I40" s="72" t="str">
        <f>IF(Table1[[#This Row],[مسائي]]&gt;0,TEXT($D40,"h:mm AM/PM")," ")</f>
        <v>8:39 PM</v>
      </c>
      <c r="J40" s="74" t="s">
        <v>124</v>
      </c>
      <c r="K40" s="74" t="str">
        <f>IF(Table1[صباحي]&gt;0,TEXT(Table1[صباحي],"h:mm  AM/PM")," ")</f>
        <v xml:space="preserve"> </v>
      </c>
      <c r="L40" s="80" t="str">
        <f>IFERROR(IF(Table1[[#This Row],[مسائي -]]&gt;=K40,I40-K40,I40+1-K40)," ")</f>
        <v xml:space="preserve"> </v>
      </c>
      <c r="M40" s="77">
        <f>IF(H40&gt;0,INDEX(Sheet1!$H:$H,MATCH(B:B,Sheet1!B:B,0))," ")</f>
        <v>0.33333333333333337</v>
      </c>
      <c r="N4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0" s="1" t="s">
        <v>4</v>
      </c>
    </row>
    <row r="41" spans="1:15">
      <c r="A41" s="1" t="s">
        <v>3</v>
      </c>
      <c r="B41" s="2">
        <v>119</v>
      </c>
      <c r="C41" s="21" t="str">
        <f>INDEX(Sheet1!C:C,MATCH(B:B,Sheet1!B:B,0))</f>
        <v>خالد محمد محمد عبد الرحمن</v>
      </c>
      <c r="D41" s="19">
        <v>43530.130729166667</v>
      </c>
      <c r="E41" s="19"/>
      <c r="F41" s="30">
        <v>43530</v>
      </c>
      <c r="G41" s="30" t="str">
        <f t="shared" si="0"/>
        <v xml:space="preserve"> </v>
      </c>
      <c r="H41" s="72"/>
      <c r="I41" s="72"/>
      <c r="J41" s="74" t="s">
        <v>124</v>
      </c>
      <c r="K41" s="74" t="str">
        <f>IF(Table1[صباحي]&gt;0,TEXT(Table1[صباحي],"h:mm  AM/PM")," ")</f>
        <v xml:space="preserve"> </v>
      </c>
      <c r="L41" s="80" t="str">
        <f>IFERROR(IF(Table1[[#This Row],[مسائي -]]&gt;=K41,I41-K41,I41+1-K41)," ")</f>
        <v xml:space="preserve"> </v>
      </c>
      <c r="M41" s="77" t="str">
        <f>IF(H41&gt;0,INDEX(Sheet1!$H:$H,MATCH(B:B,Sheet1!B:B,0))," ")</f>
        <v xml:space="preserve"> </v>
      </c>
      <c r="N41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1" s="1" t="s">
        <v>4</v>
      </c>
    </row>
    <row r="42" spans="1:15">
      <c r="A42" s="1" t="s">
        <v>3</v>
      </c>
      <c r="B42" s="2">
        <v>119</v>
      </c>
      <c r="C42" s="21" t="str">
        <f>INDEX(Sheet1!C:C,MATCH(B:B,Sheet1!B:B,0))</f>
        <v>خالد محمد محمد عبد الرحمن</v>
      </c>
      <c r="D42" s="19">
        <v>43530.938171296293</v>
      </c>
      <c r="E42" s="19"/>
      <c r="F42" s="30">
        <v>43530</v>
      </c>
      <c r="G42" s="30" t="str">
        <f t="shared" si="0"/>
        <v>0.9375 AM</v>
      </c>
      <c r="H42" s="72">
        <v>0.9375</v>
      </c>
      <c r="I42" s="72" t="str">
        <f>IF(Table1[[#This Row],[مسائي]]&gt;0,TEXT($D42,"h:mm AM/PM")," ")</f>
        <v>10:30 PM</v>
      </c>
      <c r="J42" s="74">
        <v>0.13055555555555556</v>
      </c>
      <c r="K42" s="74" t="str">
        <f>IF(Table1[صباحي]&gt;0,TEXT(Table1[صباحي],"h:mm  AM/PM")," ")</f>
        <v>3:08  AM</v>
      </c>
      <c r="L42" s="78">
        <f>IFERROR(IF(Table1[[#This Row],[مسائي -]]&gt;=K42,I42-K42,I42+1-K42)," ")</f>
        <v>1.8069444444444445</v>
      </c>
      <c r="M42" s="77">
        <f>IF(H42&gt;0,INDEX(Sheet1!$H:$H,MATCH(B:B,Sheet1!B:B,0))," ")</f>
        <v>0.33333333333333337</v>
      </c>
      <c r="N4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1.473611111111111</v>
      </c>
      <c r="O42" s="1" t="s">
        <v>4</v>
      </c>
    </row>
    <row r="43" spans="1:15">
      <c r="A43" s="1" t="s">
        <v>3</v>
      </c>
      <c r="B43" s="2">
        <v>119</v>
      </c>
      <c r="C43" s="21" t="str">
        <f>INDEX(Sheet1!C:C,MATCH(B:B,Sheet1!B:B,0))</f>
        <v>خالد محمد محمد عبد الرحمن</v>
      </c>
      <c r="D43" s="19">
        <v>43531.140185185184</v>
      </c>
      <c r="E43" s="19"/>
      <c r="F43" s="30">
        <v>43531</v>
      </c>
      <c r="G43" s="30" t="str">
        <f t="shared" si="0"/>
        <v xml:space="preserve"> </v>
      </c>
      <c r="H43" s="72"/>
      <c r="I43" s="72"/>
      <c r="J43" s="74" t="s">
        <v>124</v>
      </c>
      <c r="K43" s="74" t="str">
        <f>IF(Table1[صباحي]&gt;0,TEXT(Table1[صباحي],"h:mm  AM/PM")," ")</f>
        <v xml:space="preserve"> </v>
      </c>
      <c r="L43" s="80" t="str">
        <f>IFERROR(IF(Table1[[#This Row],[مسائي -]]&gt;=K43,I43-K43,I43+1-K43)," ")</f>
        <v xml:space="preserve"> </v>
      </c>
      <c r="M43" s="77" t="str">
        <f>IF(H43&gt;0,INDEX(Sheet1!$H:$H,MATCH(B:B,Sheet1!B:B,0))," ")</f>
        <v xml:space="preserve"> </v>
      </c>
      <c r="N4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3" s="1" t="s">
        <v>4</v>
      </c>
    </row>
    <row r="44" spans="1:15">
      <c r="A44" s="1" t="s">
        <v>3</v>
      </c>
      <c r="B44" s="2">
        <v>119</v>
      </c>
      <c r="C44" s="21" t="str">
        <f>INDEX(Sheet1!C:C,MATCH(B:B,Sheet1!B:B,0))</f>
        <v>خالد محمد محمد عبد الرحمن</v>
      </c>
      <c r="D44" s="19">
        <v>43531.872430555559</v>
      </c>
      <c r="E44" s="19"/>
      <c r="F44" s="30">
        <v>43531</v>
      </c>
      <c r="G44" s="30" t="str">
        <f t="shared" si="0"/>
        <v>0.872222222222222 AM</v>
      </c>
      <c r="H44" s="72">
        <v>0.87222222222222223</v>
      </c>
      <c r="I44" s="72" t="str">
        <f>IF(Table1[[#This Row],[مسائي]]&gt;0,TEXT($D44,"h:mm AM/PM")," ")</f>
        <v>8:56 PM</v>
      </c>
      <c r="J44" s="74">
        <v>0.13958333333333334</v>
      </c>
      <c r="K44" s="74" t="str">
        <f>IF(Table1[صباحي]&gt;0,TEXT(Table1[صباحي],"h:mm  AM/PM")," ")</f>
        <v>3:21  AM</v>
      </c>
      <c r="L44" s="78">
        <f>IFERROR(IF(Table1[[#This Row],[مسائي -]]&gt;=K44,I44-K44,I44+1-K44)," ")</f>
        <v>0.73263888888888884</v>
      </c>
      <c r="M44" s="77">
        <f>IF(H44&gt;0,INDEX(Sheet1!$H:$H,MATCH(B:B,Sheet1!B:B,0))," ")</f>
        <v>0.33333333333333337</v>
      </c>
      <c r="N4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0.39930555555555547</v>
      </c>
      <c r="O44" s="1" t="s">
        <v>4</v>
      </c>
    </row>
    <row r="45" spans="1:15">
      <c r="A45" s="1" t="s">
        <v>3</v>
      </c>
      <c r="B45" s="2">
        <v>119</v>
      </c>
      <c r="C45" s="21" t="str">
        <f>INDEX(Sheet1!C:C,MATCH(B:B,Sheet1!B:B,0))</f>
        <v>خالد محمد محمد عبد الرحمن</v>
      </c>
      <c r="D45" s="19">
        <v>43532.176134259258</v>
      </c>
      <c r="E45" s="19"/>
      <c r="F45" s="30">
        <v>43532</v>
      </c>
      <c r="G45" s="30" t="str">
        <f t="shared" si="0"/>
        <v xml:space="preserve"> </v>
      </c>
      <c r="H45" s="72"/>
      <c r="I45" s="72"/>
      <c r="J45" s="74" t="s">
        <v>124</v>
      </c>
      <c r="K45" s="74" t="str">
        <f>IF(Table1[صباحي]&gt;0,TEXT(Table1[صباحي],"h:mm  AM/PM")," ")</f>
        <v xml:space="preserve"> </v>
      </c>
      <c r="L45" s="80" t="str">
        <f>IFERROR(IF(Table1[[#This Row],[مسائي -]]&gt;=K45,I45-K45,I45+1-K45)," ")</f>
        <v xml:space="preserve"> </v>
      </c>
      <c r="M45" s="77" t="str">
        <f>IF(H45&gt;0,INDEX(Sheet1!$H:$H,MATCH(B:B,Sheet1!B:B,0))," ")</f>
        <v xml:space="preserve"> </v>
      </c>
      <c r="N45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5" s="1" t="s">
        <v>4</v>
      </c>
    </row>
    <row r="46" spans="1:15">
      <c r="A46" s="1" t="s">
        <v>3</v>
      </c>
      <c r="B46" s="2">
        <v>119</v>
      </c>
      <c r="C46" s="21" t="str">
        <f>INDEX(Sheet1!C:C,MATCH(B:B,Sheet1!B:B,0))</f>
        <v>خالد محمد محمد عبد الرحمن</v>
      </c>
      <c r="D46" s="19">
        <v>43532.843854166669</v>
      </c>
      <c r="E46" s="19"/>
      <c r="F46" s="30">
        <v>43532</v>
      </c>
      <c r="G46" s="30" t="str">
        <f t="shared" si="0"/>
        <v>0.84375 AM</v>
      </c>
      <c r="H46" s="72">
        <v>0.84375</v>
      </c>
      <c r="I46" s="72" t="str">
        <f>IF(Table1[[#This Row],[مسائي]]&gt;0,TEXT($D46,"h:mm AM/PM")," ")</f>
        <v>8:15 PM</v>
      </c>
      <c r="J46" s="74">
        <v>0.17569444444444446</v>
      </c>
      <c r="K46" s="74" t="str">
        <f>IF(Table1[صباحي]&gt;0,TEXT(Table1[صباحي],"h:mm  AM/PM")," ")</f>
        <v>4:13  AM</v>
      </c>
      <c r="L46" s="78">
        <f>IFERROR(IF(Table1[[#This Row],[مسائي -]]&gt;=K46,I46-K46,I46+1-K46)," ")</f>
        <v>0.66805555555555551</v>
      </c>
      <c r="M46" s="77">
        <f>IF(H46&gt;0,INDEX(Sheet1!$H:$H,MATCH(B:B,Sheet1!B:B,0))," ")</f>
        <v>0.33333333333333337</v>
      </c>
      <c r="N4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0.33472222222222214</v>
      </c>
      <c r="O46" s="1" t="s">
        <v>4</v>
      </c>
    </row>
    <row r="47" spans="1:15">
      <c r="A47" s="1" t="s">
        <v>3</v>
      </c>
      <c r="B47" s="2">
        <v>119</v>
      </c>
      <c r="C47" s="21" t="str">
        <f>INDEX(Sheet1!C:C,MATCH(B:B,Sheet1!B:B,0))</f>
        <v>خالد محمد محمد عبد الرحمن</v>
      </c>
      <c r="D47" s="19">
        <v>43533.156921296293</v>
      </c>
      <c r="E47" s="19"/>
      <c r="F47" s="30">
        <v>43533</v>
      </c>
      <c r="G47" s="30" t="str">
        <f t="shared" si="0"/>
        <v xml:space="preserve"> </v>
      </c>
      <c r="H47" s="72"/>
      <c r="I47" s="72"/>
      <c r="J47" s="74" t="s">
        <v>124</v>
      </c>
      <c r="K47" s="74" t="str">
        <f>IF(Table1[صباحي]&gt;0,TEXT(Table1[صباحي],"h:mm  AM/PM")," ")</f>
        <v xml:space="preserve"> </v>
      </c>
      <c r="L47" s="80" t="str">
        <f>IFERROR(IF(Table1[[#This Row],[مسائي -]]&gt;=K47,I47-K47,I47+1-K47)," ")</f>
        <v xml:space="preserve"> </v>
      </c>
      <c r="M47" s="77" t="str">
        <f>IF(H47&gt;0,INDEX(Sheet1!$H:$H,MATCH(B:B,Sheet1!B:B,0))," ")</f>
        <v xml:space="preserve"> </v>
      </c>
      <c r="N47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7" s="1" t="s">
        <v>4</v>
      </c>
    </row>
    <row r="48" spans="1:15">
      <c r="A48" s="1" t="s">
        <v>3</v>
      </c>
      <c r="B48" s="2">
        <v>119</v>
      </c>
      <c r="C48" s="21" t="str">
        <f>INDEX(Sheet1!C:C,MATCH(B:B,Sheet1!B:B,0))</f>
        <v>خالد محمد محمد عبد الرحمن</v>
      </c>
      <c r="D48" s="19">
        <v>43534.148206018515</v>
      </c>
      <c r="E48" s="19"/>
      <c r="F48" s="30">
        <v>43534</v>
      </c>
      <c r="G48" s="30" t="str">
        <f t="shared" si="0"/>
        <v xml:space="preserve"> </v>
      </c>
      <c r="H48" s="72"/>
      <c r="I48" s="72"/>
      <c r="J48" s="74">
        <v>0.15625</v>
      </c>
      <c r="K48" s="74" t="str">
        <f>IF(Table1[صباحي]&gt;0,TEXT(Table1[صباحي],"h:mm  AM/PM")," ")</f>
        <v>3:45  AM</v>
      </c>
      <c r="L48" s="78">
        <f>IFERROR(IF(Table1[[#This Row],[مسائي -]]&gt;=K48,I48-K48,I48+1-K48)," ")</f>
        <v>0.84375</v>
      </c>
      <c r="M48" s="77" t="str">
        <f>IF(H48&gt;0,INDEX(Sheet1!$H:$H,MATCH(B:B,Sheet1!B:B,0))," ")</f>
        <v xml:space="preserve"> </v>
      </c>
      <c r="N4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48" s="1" t="s">
        <v>4</v>
      </c>
    </row>
    <row r="49" spans="1:15">
      <c r="A49" s="1" t="s">
        <v>3</v>
      </c>
      <c r="B49" s="2">
        <v>119</v>
      </c>
      <c r="C49" s="21" t="str">
        <f>INDEX(Sheet1!C:C,MATCH(B:B,Sheet1!B:B,0))</f>
        <v>خالد محمد محمد عبد الرحمن</v>
      </c>
      <c r="D49" s="19">
        <v>43535.856493055559</v>
      </c>
      <c r="E49" s="19"/>
      <c r="F49" s="30">
        <v>43535</v>
      </c>
      <c r="G49" s="30" t="str">
        <f t="shared" si="0"/>
        <v>0.85625 AM</v>
      </c>
      <c r="H49" s="72">
        <v>0.85625000000000007</v>
      </c>
      <c r="I49" s="72" t="str">
        <f>IF(Table1[[#This Row],[مسائي]]&gt;0,TEXT($D49,"h:mm AM/PM")," ")</f>
        <v>8:33 PM</v>
      </c>
      <c r="J49" s="74">
        <v>0.14791666666666667</v>
      </c>
      <c r="K49" s="74" t="str">
        <f>IF(Table1[صباحي]&gt;0,TEXT(Table1[صباحي],"h:mm  AM/PM")," ")</f>
        <v>3:33  AM</v>
      </c>
      <c r="L49" s="78">
        <f>IFERROR(IF(Table1[[#This Row],[مسائي -]]&gt;=K49,I49-K49,I49+1-K49)," ")</f>
        <v>0.70833333333333337</v>
      </c>
      <c r="M49" s="77">
        <f>IF(H49&gt;0,INDEX(Sheet1!$H:$H,MATCH(B:B,Sheet1!B:B,0))," ")</f>
        <v>0.33333333333333337</v>
      </c>
      <c r="N4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0.375</v>
      </c>
      <c r="O49" s="1" t="s">
        <v>4</v>
      </c>
    </row>
    <row r="50" spans="1:15">
      <c r="A50" s="1" t="s">
        <v>3</v>
      </c>
      <c r="B50" s="2">
        <v>119</v>
      </c>
      <c r="C50" s="21" t="str">
        <f>INDEX(Sheet1!C:C,MATCH(B:B,Sheet1!B:B,0))</f>
        <v>خالد محمد محمد عبد الرحمن</v>
      </c>
      <c r="D50" s="19">
        <v>43536.124155092592</v>
      </c>
      <c r="E50" s="19"/>
      <c r="F50" s="30">
        <v>43536</v>
      </c>
      <c r="G50" s="30" t="str">
        <f t="shared" si="0"/>
        <v xml:space="preserve"> </v>
      </c>
      <c r="H50" s="72"/>
      <c r="I50" s="72"/>
      <c r="J50" s="74" t="s">
        <v>124</v>
      </c>
      <c r="K50" s="74" t="str">
        <f>IF(Table1[صباحي]&gt;0,TEXT(Table1[صباحي],"h:mm  AM/PM")," ")</f>
        <v xml:space="preserve"> </v>
      </c>
      <c r="L50" s="80" t="str">
        <f>IFERROR(IF(Table1[[#This Row],[مسائي -]]&gt;=K50,I50-K50,I50+1-K50)," ")</f>
        <v xml:space="preserve"> </v>
      </c>
      <c r="M50" s="77" t="str">
        <f>IF(H50&gt;0,INDEX(Sheet1!$H:$H,MATCH(B:B,Sheet1!B:B,0))," ")</f>
        <v xml:space="preserve"> </v>
      </c>
      <c r="N5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0" s="1" t="s">
        <v>4</v>
      </c>
    </row>
    <row r="51" spans="1:15">
      <c r="A51" s="1" t="s">
        <v>3</v>
      </c>
      <c r="B51" s="2">
        <v>119</v>
      </c>
      <c r="C51" s="21" t="str">
        <f>INDEX(Sheet1!C:C,MATCH(B:B,Sheet1!B:B,0))</f>
        <v>خالد محمد محمد عبد الرحمن</v>
      </c>
      <c r="D51" s="19">
        <v>43536.829467592594</v>
      </c>
      <c r="E51" s="19"/>
      <c r="F51" s="30">
        <v>43536</v>
      </c>
      <c r="G51" s="30" t="str">
        <f t="shared" si="0"/>
        <v>0.829166666666667 AM</v>
      </c>
      <c r="H51" s="72">
        <v>0.82916666666666661</v>
      </c>
      <c r="I51" s="72" t="str">
        <f>IF(Table1[[#This Row],[مسائي]]&gt;0,TEXT($D51,"h:mm AM/PM")," ")</f>
        <v>7:54 PM</v>
      </c>
      <c r="J51" s="74">
        <v>0.12361111111111112</v>
      </c>
      <c r="K51" s="74" t="str">
        <f>IF(Table1[صباحي]&gt;0,TEXT(Table1[صباحي],"h:mm  AM/PM")," ")</f>
        <v>2:58  AM</v>
      </c>
      <c r="L51" s="78">
        <f>IFERROR(IF(Table1[[#This Row],[مسائي -]]&gt;=K51,I51-K51,I51+1-K51)," ")</f>
        <v>0.70555555555555549</v>
      </c>
      <c r="M51" s="77">
        <f>IF(H51&gt;0,INDEX(Sheet1!$H:$H,MATCH(B:B,Sheet1!B:B,0))," ")</f>
        <v>0.33333333333333337</v>
      </c>
      <c r="N5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0.37222222222222212</v>
      </c>
      <c r="O51" s="1" t="s">
        <v>4</v>
      </c>
    </row>
    <row r="52" spans="1:15">
      <c r="A52" s="1" t="s">
        <v>3</v>
      </c>
      <c r="B52" s="2">
        <v>119</v>
      </c>
      <c r="C52" s="21" t="str">
        <f>INDEX(Sheet1!C:C,MATCH(B:B,Sheet1!B:B,0))</f>
        <v>خالد محمد محمد عبد الرحمن</v>
      </c>
      <c r="D52" s="19">
        <v>43537.136793981481</v>
      </c>
      <c r="E52" s="19"/>
      <c r="F52" s="30">
        <v>43537</v>
      </c>
      <c r="G52" s="30" t="str">
        <f t="shared" si="0"/>
        <v xml:space="preserve"> </v>
      </c>
      <c r="H52" s="72"/>
      <c r="I52" s="72"/>
      <c r="J52" s="74" t="s">
        <v>124</v>
      </c>
      <c r="K52" s="74" t="str">
        <f>IF(Table1[صباحي]&gt;0,TEXT(Table1[صباحي],"h:mm  AM/PM")," ")</f>
        <v xml:space="preserve"> </v>
      </c>
      <c r="L52" s="80" t="str">
        <f>IFERROR(IF(Table1[[#This Row],[مسائي -]]&gt;=K52,I52-K52,I52+1-K52)," ")</f>
        <v xml:space="preserve"> </v>
      </c>
      <c r="M52" s="77" t="str">
        <f>IF(H52&gt;0,INDEX(Sheet1!$H:$H,MATCH(B:B,Sheet1!B:B,0))," ")</f>
        <v xml:space="preserve"> </v>
      </c>
      <c r="N52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2" s="1" t="s">
        <v>4</v>
      </c>
    </row>
    <row r="53" spans="1:15">
      <c r="A53" s="1" t="s">
        <v>3</v>
      </c>
      <c r="B53" s="2">
        <v>119</v>
      </c>
      <c r="C53" s="21" t="str">
        <f>INDEX(Sheet1!C:C,MATCH(B:B,Sheet1!B:B,0))</f>
        <v>خالد محمد محمد عبد الرحمن</v>
      </c>
      <c r="D53" s="19">
        <v>43537.86378472222</v>
      </c>
      <c r="E53" s="19"/>
      <c r="F53" s="30">
        <v>43537</v>
      </c>
      <c r="G53" s="30" t="str">
        <f t="shared" si="0"/>
        <v>0.863194444444444 AM</v>
      </c>
      <c r="H53" s="72">
        <v>0.86319444444444438</v>
      </c>
      <c r="I53" s="72" t="str">
        <f>IF(Table1[[#This Row],[مسائي]]&gt;0,TEXT($D53,"h:mm AM/PM")," ")</f>
        <v>8:43 PM</v>
      </c>
      <c r="J53" s="74">
        <v>0.1361111111111111</v>
      </c>
      <c r="K53" s="74" t="str">
        <f>IF(Table1[صباحي]&gt;0,TEXT(Table1[صباحي],"h:mm  AM/PM")," ")</f>
        <v>3:16  AM</v>
      </c>
      <c r="L53" s="78">
        <f>IFERROR(IF(Table1[[#This Row],[مسائي -]]&gt;=K53,I53-K53,I53+1-K53)," ")</f>
        <v>0.7270833333333333</v>
      </c>
      <c r="M53" s="77">
        <f>IF(H53&gt;0,INDEX(Sheet1!$H:$H,MATCH(B:B,Sheet1!B:B,0))," ")</f>
        <v>0.33333333333333337</v>
      </c>
      <c r="N5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0.39374999999999993</v>
      </c>
      <c r="O53" s="1" t="s">
        <v>4</v>
      </c>
    </row>
    <row r="54" spans="1:15">
      <c r="A54" s="1" t="s">
        <v>3</v>
      </c>
      <c r="B54" s="2">
        <v>119</v>
      </c>
      <c r="C54" s="21" t="str">
        <f>INDEX(Sheet1!C:C,MATCH(B:B,Sheet1!B:B,0))</f>
        <v>خالد محمد محمد عبد الرحمن</v>
      </c>
      <c r="D54" s="19">
        <v>43538.128344907411</v>
      </c>
      <c r="E54" s="19"/>
      <c r="F54" s="30">
        <v>43538</v>
      </c>
      <c r="G54" s="30" t="str">
        <f t="shared" si="0"/>
        <v xml:space="preserve"> </v>
      </c>
      <c r="H54" s="72"/>
      <c r="I54" s="72"/>
      <c r="J54" s="74" t="s">
        <v>124</v>
      </c>
      <c r="K54" s="74" t="str">
        <f>IF(Table1[صباحي]&gt;0,TEXT(Table1[صباحي],"h:mm  AM/PM")," ")</f>
        <v xml:space="preserve"> </v>
      </c>
      <c r="L54" s="80" t="str">
        <f>IFERROR(IF(Table1[[#This Row],[مسائي -]]&gt;=K54,I54-K54,I54+1-K54)," ")</f>
        <v xml:space="preserve"> </v>
      </c>
      <c r="M54" s="77" t="str">
        <f>IF(H54&gt;0,INDEX(Sheet1!$H:$H,MATCH(B:B,Sheet1!B:B,0))," ")</f>
        <v xml:space="preserve"> </v>
      </c>
      <c r="N54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4" s="1" t="s">
        <v>4</v>
      </c>
    </row>
    <row r="55" spans="1:15">
      <c r="A55" s="1" t="s">
        <v>3</v>
      </c>
      <c r="B55" s="2">
        <v>119</v>
      </c>
      <c r="C55" s="21" t="str">
        <f>INDEX(Sheet1!C:C,MATCH(B:B,Sheet1!B:B,0))</f>
        <v>خالد محمد محمد عبد الرحمن</v>
      </c>
      <c r="D55" s="19">
        <v>43538.857233796298</v>
      </c>
      <c r="E55" s="19"/>
      <c r="F55" s="30">
        <v>43538</v>
      </c>
      <c r="G55" s="30" t="str">
        <f t="shared" si="0"/>
        <v>0.856944444444444 AM</v>
      </c>
      <c r="H55" s="72">
        <v>0.8569444444444444</v>
      </c>
      <c r="I55" s="72" t="str">
        <f>IF(Table1[[#This Row],[مسائي]]&gt;0,TEXT($D55,"h:mm AM/PM")," ")</f>
        <v>8:34 PM</v>
      </c>
      <c r="J55" s="74">
        <v>0.1277777777777778</v>
      </c>
      <c r="K55" s="74" t="str">
        <f>IF(Table1[صباحي]&gt;0,TEXT(Table1[صباحي],"h:mm  AM/PM")," ")</f>
        <v>3:04  AM</v>
      </c>
      <c r="L55" s="78">
        <f>IFERROR(IF(Table1[[#This Row],[مسائي -]]&gt;=K55,I55-K55,I55+1-K55)," ")</f>
        <v>0.72916666666666663</v>
      </c>
      <c r="M55" s="77">
        <f>IF(H55&gt;0,INDEX(Sheet1!$H:$H,MATCH(B:B,Sheet1!B:B,0))," ")</f>
        <v>0.33333333333333337</v>
      </c>
      <c r="N5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0.39583333333333326</v>
      </c>
      <c r="O55" s="1" t="s">
        <v>4</v>
      </c>
    </row>
    <row r="56" spans="1:15">
      <c r="A56" s="1" t="s">
        <v>3</v>
      </c>
      <c r="B56" s="2">
        <v>119</v>
      </c>
      <c r="C56" s="21" t="str">
        <f>INDEX(Sheet1!C:C,MATCH(B:B,Sheet1!B:B,0))</f>
        <v>خالد محمد محمد عبد الرحمن</v>
      </c>
      <c r="D56" s="19">
        <v>43539.151747685188</v>
      </c>
      <c r="E56" s="19"/>
      <c r="F56" s="30">
        <v>43539</v>
      </c>
      <c r="G56" s="30" t="str">
        <f t="shared" si="0"/>
        <v xml:space="preserve"> </v>
      </c>
      <c r="H56" s="72"/>
      <c r="I56" s="72"/>
      <c r="J56" s="74" t="s">
        <v>124</v>
      </c>
      <c r="K56" s="74" t="str">
        <f>IF(Table1[صباحي]&gt;0,TEXT(Table1[صباحي],"h:mm  AM/PM")," ")</f>
        <v xml:space="preserve"> </v>
      </c>
      <c r="L56" s="80" t="str">
        <f>IFERROR(IF(Table1[[#This Row],[مسائي -]]&gt;=K56,I56-K56,I56+1-K56)," ")</f>
        <v xml:space="preserve"> </v>
      </c>
      <c r="M56" s="77" t="str">
        <f>IF(H56&gt;0,INDEX(Sheet1!$H:$H,MATCH(B:B,Sheet1!B:B,0))," ")</f>
        <v xml:space="preserve"> </v>
      </c>
      <c r="N56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6" s="1" t="s">
        <v>4</v>
      </c>
    </row>
    <row r="57" spans="1:15">
      <c r="A57" s="1" t="s">
        <v>3</v>
      </c>
      <c r="B57" s="2">
        <v>119</v>
      </c>
      <c r="C57" s="21" t="str">
        <f>INDEX(Sheet1!C:C,MATCH(B:B,Sheet1!B:B,0))</f>
        <v>خالد محمد محمد عبد الرحمن</v>
      </c>
      <c r="D57" s="19">
        <v>43539.952106481483</v>
      </c>
      <c r="E57" s="19"/>
      <c r="F57" s="30">
        <v>43539</v>
      </c>
      <c r="G57" s="30" t="str">
        <f t="shared" si="0"/>
        <v>0.952083333333333 AM</v>
      </c>
      <c r="H57" s="72">
        <v>0.95208333333333339</v>
      </c>
      <c r="I57" s="72" t="str">
        <f>IF(Table1[[#This Row],[مسائي]]&gt;0,TEXT($D57,"h:mm AM/PM")," ")</f>
        <v>10:51 PM</v>
      </c>
      <c r="J57" s="74">
        <v>0.15138888888888888</v>
      </c>
      <c r="K57" s="74" t="str">
        <f>IF(Table1[صباحي]&gt;0,TEXT(Table1[صباحي],"h:mm  AM/PM")," ")</f>
        <v>3:38  AM</v>
      </c>
      <c r="L57" s="78">
        <f>IFERROR(IF(Table1[[#This Row],[مسائي -]]&gt;=K57,I57-K57,I57+1-K57)," ")</f>
        <v>1.8006944444444446</v>
      </c>
      <c r="M57" s="77">
        <f>IF(H57&gt;0,INDEX(Sheet1!$H:$H,MATCH(B:B,Sheet1!B:B,0))," ")</f>
        <v>0.33333333333333337</v>
      </c>
      <c r="N5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1.4673611111111113</v>
      </c>
      <c r="O57" s="1" t="s">
        <v>4</v>
      </c>
    </row>
    <row r="58" spans="1:15">
      <c r="A58" s="1" t="s">
        <v>3</v>
      </c>
      <c r="B58" s="2">
        <v>119</v>
      </c>
      <c r="C58" s="21" t="str">
        <f>INDEX(Sheet1!C:C,MATCH(B:B,Sheet1!B:B,0))</f>
        <v>خالد محمد محمد عبد الرحمن</v>
      </c>
      <c r="D58" s="19">
        <v>43540.155740740738</v>
      </c>
      <c r="E58" s="19"/>
      <c r="F58" s="30">
        <v>43540</v>
      </c>
      <c r="G58" s="30" t="str">
        <f t="shared" si="0"/>
        <v xml:space="preserve"> </v>
      </c>
      <c r="H58" s="72"/>
      <c r="I58" s="72"/>
      <c r="J58" s="74" t="s">
        <v>124</v>
      </c>
      <c r="K58" s="74" t="str">
        <f>IF(Table1[صباحي]&gt;0,TEXT(Table1[صباحي],"h:mm  AM/PM")," ")</f>
        <v xml:space="preserve"> </v>
      </c>
      <c r="L58" s="80" t="str">
        <f>IFERROR(IF(Table1[[#This Row],[مسائي -]]&gt;=K58,I58-K58,I58+1-K58)," ")</f>
        <v xml:space="preserve"> </v>
      </c>
      <c r="M58" s="77" t="str">
        <f>IF(H58&gt;0,INDEX(Sheet1!$H:$H,MATCH(B:B,Sheet1!B:B,0))," ")</f>
        <v xml:space="preserve"> </v>
      </c>
      <c r="N5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8" s="1" t="s">
        <v>4</v>
      </c>
    </row>
    <row r="59" spans="1:15">
      <c r="A59" s="1" t="s">
        <v>3</v>
      </c>
      <c r="B59" s="2">
        <v>119</v>
      </c>
      <c r="C59" s="21" t="str">
        <f>INDEX(Sheet1!C:C,MATCH(B:B,Sheet1!B:B,0))</f>
        <v>خالد محمد محمد عبد الرحمن</v>
      </c>
      <c r="D59" s="19">
        <v>43541.141180555554</v>
      </c>
      <c r="E59" s="19"/>
      <c r="F59" s="30">
        <v>43541</v>
      </c>
      <c r="G59" s="30" t="str">
        <f t="shared" si="0"/>
        <v xml:space="preserve"> </v>
      </c>
      <c r="H59" s="72"/>
      <c r="I59" s="72"/>
      <c r="J59" s="74">
        <v>0.15555555555555556</v>
      </c>
      <c r="K59" s="74" t="str">
        <f>IF(Table1[صباحي]&gt;0,TEXT(Table1[صباحي],"h:mm  AM/PM")," ")</f>
        <v>3:44  AM</v>
      </c>
      <c r="L59" s="78">
        <f>IFERROR(IF(Table1[[#This Row],[مسائي -]]&gt;=K59,I59-K59,I59+1-K59)," ")</f>
        <v>0.84444444444444444</v>
      </c>
      <c r="M59" s="77" t="str">
        <f>IF(H59&gt;0,INDEX(Sheet1!$H:$H,MATCH(B:B,Sheet1!B:B,0))," ")</f>
        <v xml:space="preserve"> </v>
      </c>
      <c r="N59" s="76" t="str">
        <f>IFERROR(IF(Table1[[#This Row],[عدد ساعات العمل الفعليه]]&lt;=Table1[[#This Row],[ساعات العمل الرسمية]],Table1[[#This Row],[عدد ساعات العمل الفعليه]]-Table1[[#This Row],[ساعات العمل الرسمية]],"zzz")," ")</f>
        <v xml:space="preserve"> </v>
      </c>
      <c r="O59" s="1" t="s">
        <v>4</v>
      </c>
    </row>
    <row r="60" spans="1:15">
      <c r="A60" s="1" t="s">
        <v>3</v>
      </c>
      <c r="B60" s="2">
        <v>119</v>
      </c>
      <c r="C60" s="21" t="str">
        <f>INDEX(Sheet1!C:C,MATCH(B:B,Sheet1!B:B,0))</f>
        <v>خالد محمد محمد عبد الرحمن</v>
      </c>
      <c r="D60" s="19">
        <v>43541.859467592592</v>
      </c>
      <c r="E60" s="19"/>
      <c r="F60" s="30">
        <v>43541</v>
      </c>
      <c r="G60" s="30" t="str">
        <f t="shared" si="0"/>
        <v>0.859027777777778 AM</v>
      </c>
      <c r="H60" s="72">
        <v>0.85902777777777783</v>
      </c>
      <c r="I60" s="72" t="str">
        <f>IF(Table1[[#This Row],[مسائي]]&gt;0,TEXT($D60,"h:mm AM/PM")," ")</f>
        <v>8:37 PM</v>
      </c>
      <c r="J60" s="74">
        <v>0.14097222222222222</v>
      </c>
      <c r="K60" s="74" t="str">
        <f>IF(Table1[صباحي]&gt;0,TEXT(Table1[صباحي],"h:mm  AM/PM")," ")</f>
        <v>3:23  AM</v>
      </c>
      <c r="L60" s="78">
        <f>IFERROR(IF(Table1[[#This Row],[مسائي -]]&gt;=K60,I60-K60,I60+1-K60)," ")</f>
        <v>0.71805555555555567</v>
      </c>
      <c r="M60" s="77">
        <f>IF(H60&gt;0,INDEX(Sheet1!$H:$H,MATCH(B:B,Sheet1!B:B,0))," ")</f>
        <v>0.33333333333333337</v>
      </c>
      <c r="N6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0.3847222222222223</v>
      </c>
      <c r="O60" s="1" t="s">
        <v>4</v>
      </c>
    </row>
    <row r="61" spans="1:15">
      <c r="A61" s="1" t="s">
        <v>3</v>
      </c>
      <c r="B61" s="2">
        <v>119</v>
      </c>
      <c r="C61" s="21" t="str">
        <f>INDEX(Sheet1!C:C,MATCH(B:B,Sheet1!B:B,0))</f>
        <v>خالد محمد محمد عبد الرحمن</v>
      </c>
      <c r="D61" s="19">
        <v>43542.137592592589</v>
      </c>
      <c r="E61" s="19"/>
      <c r="F61" s="30">
        <v>43542</v>
      </c>
      <c r="G61" s="30" t="str">
        <f t="shared" si="0"/>
        <v xml:space="preserve"> </v>
      </c>
      <c r="H61" s="72"/>
      <c r="I61" s="72"/>
      <c r="J61" s="74" t="s">
        <v>124</v>
      </c>
      <c r="K61" s="74" t="str">
        <f>IF(Table1[صباحي]&gt;0,TEXT(Table1[صباحي],"h:mm  AM/PM")," ")</f>
        <v xml:space="preserve"> </v>
      </c>
      <c r="L61" s="80" t="str">
        <f>IFERROR(IF(Table1[[#This Row],[مسائي -]]&gt;=K61,I61-K61,I61+1-K61)," ")</f>
        <v xml:space="preserve"> </v>
      </c>
      <c r="M61" s="77" t="str">
        <f>IF(H61&gt;0,INDEX(Sheet1!$H:$H,MATCH(B:B,Sheet1!B:B,0))," ")</f>
        <v xml:space="preserve"> </v>
      </c>
      <c r="N61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1" s="1" t="s">
        <v>4</v>
      </c>
    </row>
    <row r="62" spans="1:15">
      <c r="A62" s="1" t="s">
        <v>3</v>
      </c>
      <c r="B62" s="2">
        <v>119</v>
      </c>
      <c r="C62" s="21" t="str">
        <f>INDEX(Sheet1!C:C,MATCH(B:B,Sheet1!B:B,0))</f>
        <v>خالد محمد محمد عبد الرحمن</v>
      </c>
      <c r="D62" s="19">
        <v>43542.927777777775</v>
      </c>
      <c r="E62" s="19"/>
      <c r="F62" s="30">
        <v>43542</v>
      </c>
      <c r="G62" s="30" t="str">
        <f t="shared" si="0"/>
        <v>0.927777777777778 AM</v>
      </c>
      <c r="H62" s="72">
        <v>0.9277777777777777</v>
      </c>
      <c r="I62" s="72" t="str">
        <f>IF(Table1[[#This Row],[مسائي]]&gt;0,TEXT($D62,"h:mm AM/PM")," ")</f>
        <v>10:16 PM</v>
      </c>
      <c r="J62" s="74">
        <v>0.13749999999999998</v>
      </c>
      <c r="K62" s="74" t="str">
        <f>IF(Table1[صباحي]&gt;0,TEXT(Table1[صباحي],"h:mm  AM/PM")," ")</f>
        <v>3:18  AM</v>
      </c>
      <c r="L62" s="78">
        <f>IFERROR(IF(Table1[[#This Row],[مسائي -]]&gt;=K62,I62-K62,I62+1-K62)," ")</f>
        <v>1.7902777777777776</v>
      </c>
      <c r="M62" s="77">
        <f>IF(H62&gt;0,INDEX(Sheet1!$H:$H,MATCH(B:B,Sheet1!B:B,0))," ")</f>
        <v>0.33333333333333337</v>
      </c>
      <c r="N6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1.4569444444444444</v>
      </c>
      <c r="O62" s="1" t="s">
        <v>4</v>
      </c>
    </row>
    <row r="63" spans="1:15">
      <c r="A63" s="1" t="s">
        <v>3</v>
      </c>
      <c r="B63" s="2">
        <v>119</v>
      </c>
      <c r="C63" s="21" t="str">
        <f>INDEX(Sheet1!C:C,MATCH(B:B,Sheet1!B:B,0))</f>
        <v>خالد محمد محمد عبد الرحمن</v>
      </c>
      <c r="D63" s="19">
        <v>43543.160370370373</v>
      </c>
      <c r="E63" s="19"/>
      <c r="F63" s="30">
        <v>43543</v>
      </c>
      <c r="G63" s="30" t="str">
        <f t="shared" si="0"/>
        <v xml:space="preserve"> </v>
      </c>
      <c r="H63" s="72"/>
      <c r="I63" s="72"/>
      <c r="J63" s="74" t="s">
        <v>124</v>
      </c>
      <c r="K63" s="74" t="str">
        <f>IF(Table1[صباحي]&gt;0,TEXT(Table1[صباحي],"h:mm  AM/PM")," ")</f>
        <v xml:space="preserve"> </v>
      </c>
      <c r="L63" s="80" t="str">
        <f>IFERROR(IF(Table1[[#This Row],[مسائي -]]&gt;=K63,I63-K63,I63+1-K63)," ")</f>
        <v xml:space="preserve"> </v>
      </c>
      <c r="M63" s="77" t="str">
        <f>IF(H63&gt;0,INDEX(Sheet1!$H:$H,MATCH(B:B,Sheet1!B:B,0))," ")</f>
        <v xml:space="preserve"> </v>
      </c>
      <c r="N6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3" s="1" t="s">
        <v>4</v>
      </c>
    </row>
    <row r="64" spans="1:15">
      <c r="A64" s="1" t="s">
        <v>3</v>
      </c>
      <c r="B64" s="2">
        <v>119</v>
      </c>
      <c r="C64" s="21" t="str">
        <f>INDEX(Sheet1!C:C,MATCH(B:B,Sheet1!B:B,0))</f>
        <v>خالد محمد محمد عبد الرحمن</v>
      </c>
      <c r="D64" s="19">
        <v>43544.822766203702</v>
      </c>
      <c r="E64" s="19"/>
      <c r="F64" s="30">
        <v>43544</v>
      </c>
      <c r="G64" s="30" t="str">
        <f t="shared" si="0"/>
        <v>0.822222222222222 AM</v>
      </c>
      <c r="H64" s="72">
        <v>0.8222222222222223</v>
      </c>
      <c r="I64" s="72" t="str">
        <f>IF(Table1[[#This Row],[مسائي]]&gt;0,TEXT($D64,"h:mm AM/PM")," ")</f>
        <v>7:44 PM</v>
      </c>
      <c r="J64" s="74">
        <v>0.15972222222222224</v>
      </c>
      <c r="K64" s="74" t="str">
        <f>IF(Table1[صباحي]&gt;0,TEXT(Table1[صباحي],"h:mm  AM/PM")," ")</f>
        <v>3:50  AM</v>
      </c>
      <c r="L64" s="78">
        <f>IFERROR(IF(Table1[[#This Row],[مسائي -]]&gt;=K64,I64-K64,I64+1-K64)," ")</f>
        <v>0.66250000000000009</v>
      </c>
      <c r="M64" s="77">
        <f>IF(H64&gt;0,INDEX(Sheet1!$H:$H,MATCH(B:B,Sheet1!B:B,0))," ")</f>
        <v>0.33333333333333337</v>
      </c>
      <c r="N6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0.32916666666666672</v>
      </c>
      <c r="O64" s="1" t="s">
        <v>4</v>
      </c>
    </row>
    <row r="65" spans="1:15">
      <c r="A65" s="1" t="s">
        <v>3</v>
      </c>
      <c r="B65" s="2">
        <v>119</v>
      </c>
      <c r="C65" s="21" t="str">
        <f>INDEX(Sheet1!C:C,MATCH(B:B,Sheet1!B:B,0))</f>
        <v>خالد محمد محمد عبد الرحمن</v>
      </c>
      <c r="D65" s="19">
        <v>43545.126134259262</v>
      </c>
      <c r="E65" s="19"/>
      <c r="F65" s="30">
        <v>43545</v>
      </c>
      <c r="G65" s="30" t="str">
        <f t="shared" si="0"/>
        <v xml:space="preserve"> </v>
      </c>
      <c r="H65" s="72"/>
      <c r="I65" s="72"/>
      <c r="J65" s="74" t="s">
        <v>124</v>
      </c>
      <c r="K65" s="74" t="str">
        <f>IF(Table1[صباحي]&gt;0,TEXT(Table1[صباحي],"h:mm  AM/PM")," ")</f>
        <v xml:space="preserve"> </v>
      </c>
      <c r="L65" s="80" t="str">
        <f>IFERROR(IF(Table1[[#This Row],[مسائي -]]&gt;=K65,I65-K65,I65+1-K65)," ")</f>
        <v xml:space="preserve"> </v>
      </c>
      <c r="M65" s="77" t="str">
        <f>IF(H65&gt;0,INDEX(Sheet1!$H:$H,MATCH(B:B,Sheet1!B:B,0))," ")</f>
        <v xml:space="preserve"> </v>
      </c>
      <c r="N65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5" s="1" t="s">
        <v>4</v>
      </c>
    </row>
    <row r="66" spans="1:15">
      <c r="A66" s="1" t="s">
        <v>3</v>
      </c>
      <c r="B66" s="2">
        <v>119</v>
      </c>
      <c r="C66" s="21" t="str">
        <f>INDEX(Sheet1!C:C,MATCH(B:B,Sheet1!B:B,0))</f>
        <v>خالد محمد محمد عبد الرحمن</v>
      </c>
      <c r="D66" s="19">
        <v>43545.850682870368</v>
      </c>
      <c r="E66" s="19"/>
      <c r="F66" s="30">
        <v>43545</v>
      </c>
      <c r="G66" s="30" t="str">
        <f t="shared" si="0"/>
        <v>0.85 AM</v>
      </c>
      <c r="H66" s="72">
        <v>0.85</v>
      </c>
      <c r="I66" s="72" t="str">
        <f>IF(Table1[[#This Row],[مسائي]]&gt;0,TEXT($D66,"h:mm AM/PM")," ")</f>
        <v>8:24 PM</v>
      </c>
      <c r="J66" s="74">
        <v>0.12569444444444444</v>
      </c>
      <c r="K66" s="74" t="str">
        <f>IF(Table1[صباحي]&gt;0,TEXT(Table1[صباحي],"h:mm  AM/PM")," ")</f>
        <v>3:01  AM</v>
      </c>
      <c r="L66" s="78">
        <f>IFERROR(IF(Table1[[#This Row],[مسائي -]]&gt;=K66,I66-K66,I66+1-K66)," ")</f>
        <v>0.72430555555555554</v>
      </c>
      <c r="M66" s="77">
        <f>IF(H66&gt;0,INDEX(Sheet1!$H:$H,MATCH(B:B,Sheet1!B:B,0))," ")</f>
        <v>0.33333333333333337</v>
      </c>
      <c r="N6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0.39097222222222217</v>
      </c>
      <c r="O66" s="1" t="s">
        <v>4</v>
      </c>
    </row>
    <row r="67" spans="1:15">
      <c r="A67" s="1" t="s">
        <v>3</v>
      </c>
      <c r="B67" s="2">
        <v>119</v>
      </c>
      <c r="C67" s="21" t="str">
        <f>INDEX(Sheet1!C:C,MATCH(B:B,Sheet1!B:B,0))</f>
        <v>خالد محمد محمد عبد الرحمن</v>
      </c>
      <c r="D67" s="19">
        <v>43546.146481481483</v>
      </c>
      <c r="E67" s="19"/>
      <c r="F67" s="30">
        <v>43546</v>
      </c>
      <c r="G67" s="30" t="str">
        <f t="shared" ref="G67:G130" si="1">IF(H67&lt;&gt;"",IF(H67&gt;=12,H67&amp;" PM",H67&amp;" AM")," ")</f>
        <v xml:space="preserve"> </v>
      </c>
      <c r="H67" s="72"/>
      <c r="I67" s="72"/>
      <c r="J67" s="74" t="s">
        <v>124</v>
      </c>
      <c r="K67" s="74" t="str">
        <f>IF(Table1[صباحي]&gt;0,TEXT(Table1[صباحي],"h:mm  AM/PM")," ")</f>
        <v xml:space="preserve"> </v>
      </c>
      <c r="L67" s="80" t="str">
        <f>IFERROR(IF(Table1[[#This Row],[مسائي -]]&gt;=K67,I67-K67,I67+1-K67)," ")</f>
        <v xml:space="preserve"> </v>
      </c>
      <c r="M67" s="77" t="str">
        <f>IF(H67&gt;0,INDEX(Sheet1!$H:$H,MATCH(B:B,Sheet1!B:B,0))," ")</f>
        <v xml:space="preserve"> </v>
      </c>
      <c r="N67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7" s="1" t="s">
        <v>4</v>
      </c>
    </row>
    <row r="68" spans="1:15">
      <c r="A68" s="1" t="s">
        <v>3</v>
      </c>
      <c r="B68" s="2">
        <v>1000</v>
      </c>
      <c r="C68" s="21" t="str">
        <f>INDEX(Sheet1!C:C,MATCH(B:B,Sheet1!B:B,0))</f>
        <v>محمد احمد عفيفى محمود</v>
      </c>
      <c r="D68" s="19">
        <v>43521.420405092591</v>
      </c>
      <c r="E68" s="19"/>
      <c r="F68" s="30">
        <v>43521</v>
      </c>
      <c r="G68" s="30" t="str">
        <f t="shared" si="1"/>
        <v xml:space="preserve"> </v>
      </c>
      <c r="H68" s="72"/>
      <c r="I68" s="72"/>
      <c r="J68" s="74">
        <v>0.14583333333333334</v>
      </c>
      <c r="K68" s="74" t="str">
        <f>IF(Table1[صباحي]&gt;0,TEXT(Table1[صباحي],"h:mm  AM/PM")," ")</f>
        <v>3:30  AM</v>
      </c>
      <c r="L68" s="78">
        <f>IFERROR(IF(Table1[[#This Row],[مسائي -]]&gt;=K68,I68-K68,I68+1-K68)," ")</f>
        <v>0.85416666666666663</v>
      </c>
      <c r="M68" s="77" t="str">
        <f>IF(H68&gt;0,INDEX(Sheet1!$H:$H,MATCH(B:B,Sheet1!B:B,0))," ")</f>
        <v xml:space="preserve"> </v>
      </c>
      <c r="N6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68" s="1" t="s">
        <v>4</v>
      </c>
    </row>
    <row r="69" spans="1:15">
      <c r="A69" s="1" t="s">
        <v>3</v>
      </c>
      <c r="B69" s="2">
        <v>1000</v>
      </c>
      <c r="C69" s="21" t="str">
        <f>INDEX(Sheet1!C:C,MATCH(B:B,Sheet1!B:B,0))</f>
        <v>محمد احمد عفيفى محمود</v>
      </c>
      <c r="D69" s="19">
        <v>43521.848136574074</v>
      </c>
      <c r="E69" s="19"/>
      <c r="F69" s="30">
        <v>43521</v>
      </c>
      <c r="G69" s="30" t="str">
        <f t="shared" si="1"/>
        <v>0.847916666666667 AM</v>
      </c>
      <c r="H69" s="72">
        <v>0.84791666666666676</v>
      </c>
      <c r="I69" s="72" t="str">
        <f>IF(Table1[[#This Row],[مسائي]]&gt;0,TEXT($D69,"h:mm AM/PM")," ")</f>
        <v>8:21 PM</v>
      </c>
      <c r="J69" s="74">
        <v>0.4201388888888889</v>
      </c>
      <c r="K69" s="74" t="str">
        <f>IF(Table1[صباحي]&gt;0,TEXT(Table1[صباحي],"h:mm  AM/PM")," ")</f>
        <v>10:05  AM</v>
      </c>
      <c r="L69" s="78">
        <f>IFERROR(IF(Table1[[#This Row],[مسائي -]]&gt;=K69,I69-K69,I69+1-K69)," ")</f>
        <v>0.42777777777777787</v>
      </c>
      <c r="M69" s="77">
        <f>IF(H69&gt;0,INDEX(Sheet1!$H:$H,MATCH(B:B,Sheet1!B:B,0))," ")</f>
        <v>0.41666666666666663</v>
      </c>
      <c r="N6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1.1111111111111238E-2</v>
      </c>
      <c r="O69" s="1" t="s">
        <v>4</v>
      </c>
    </row>
    <row r="70" spans="1:15">
      <c r="A70" s="1" t="s">
        <v>3</v>
      </c>
      <c r="B70" s="2">
        <v>1000</v>
      </c>
      <c r="C70" s="21" t="str">
        <f>INDEX(Sheet1!C:C,MATCH(B:B,Sheet1!B:B,0))</f>
        <v>محمد احمد عفيفى محمود</v>
      </c>
      <c r="D70" s="19">
        <v>43522.423541666663</v>
      </c>
      <c r="E70" s="19"/>
      <c r="F70" s="30">
        <v>43522</v>
      </c>
      <c r="G70" s="30" t="str">
        <f t="shared" si="1"/>
        <v xml:space="preserve"> </v>
      </c>
      <c r="H70" s="72"/>
      <c r="I70" s="72"/>
      <c r="J70" s="74" t="s">
        <v>124</v>
      </c>
      <c r="K70" s="74" t="str">
        <f>IF(Table1[صباحي]&gt;0,TEXT(Table1[صباحي],"h:mm  AM/PM")," ")</f>
        <v xml:space="preserve"> </v>
      </c>
      <c r="L70" s="80" t="str">
        <f>IFERROR(IF(Table1[[#This Row],[مسائي -]]&gt;=K70,I70-K70,I70+1-K70)," ")</f>
        <v xml:space="preserve"> </v>
      </c>
      <c r="M70" s="77" t="str">
        <f>IF(H70&gt;0,INDEX(Sheet1!$H:$H,MATCH(B:B,Sheet1!B:B,0))," ")</f>
        <v xml:space="preserve"> </v>
      </c>
      <c r="N7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0" s="1" t="s">
        <v>4</v>
      </c>
    </row>
    <row r="71" spans="1:15">
      <c r="A71" s="1" t="s">
        <v>3</v>
      </c>
      <c r="B71" s="2">
        <v>1000</v>
      </c>
      <c r="C71" s="21" t="str">
        <f>INDEX(Sheet1!C:C,MATCH(B:B,Sheet1!B:B,0))</f>
        <v>محمد احمد عفيفى محمود</v>
      </c>
      <c r="D71" s="19">
        <v>43522.8440625</v>
      </c>
      <c r="E71" s="19"/>
      <c r="F71" s="30">
        <v>43522</v>
      </c>
      <c r="G71" s="30" t="str">
        <f t="shared" si="1"/>
        <v>0.84375 AM</v>
      </c>
      <c r="H71" s="72">
        <v>0.84375</v>
      </c>
      <c r="I71" s="72" t="str">
        <f>IF(Table1[[#This Row],[مسائي]]&gt;0,TEXT($D71,"h:mm AM/PM")," ")</f>
        <v>8:15 PM</v>
      </c>
      <c r="J71" s="74">
        <v>0.42291666666666666</v>
      </c>
      <c r="K71" s="74" t="str">
        <f>IF(Table1[صباحي]&gt;0,TEXT(Table1[صباحي],"h:mm  AM/PM")," ")</f>
        <v>10:09  AM</v>
      </c>
      <c r="L71" s="78">
        <f>IFERROR(IF(Table1[[#This Row],[مسائي -]]&gt;=K71,I71-K71,I71+1-K71)," ")</f>
        <v>0.42083333333333334</v>
      </c>
      <c r="M71" s="77">
        <f>IF(H71&gt;0,INDEX(Sheet1!$H:$H,MATCH(B:B,Sheet1!B:B,0))," ")</f>
        <v>0.41666666666666663</v>
      </c>
      <c r="N7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4.1666666666667074E-3</v>
      </c>
      <c r="O71" s="1" t="s">
        <v>4</v>
      </c>
    </row>
    <row r="72" spans="1:15">
      <c r="A72" s="1" t="s">
        <v>3</v>
      </c>
      <c r="B72" s="2">
        <v>1000</v>
      </c>
      <c r="C72" s="21" t="str">
        <f>INDEX(Sheet1!C:C,MATCH(B:B,Sheet1!B:B,0))</f>
        <v>محمد احمد عفيفى محمود</v>
      </c>
      <c r="D72" s="19">
        <v>43523.42701388889</v>
      </c>
      <c r="E72" s="19"/>
      <c r="F72" s="30">
        <v>43523</v>
      </c>
      <c r="G72" s="30" t="str">
        <f t="shared" si="1"/>
        <v xml:space="preserve"> </v>
      </c>
      <c r="H72" s="72"/>
      <c r="I72" s="72"/>
      <c r="J72" s="74" t="s">
        <v>124</v>
      </c>
      <c r="K72" s="74" t="str">
        <f>IF(Table1[صباحي]&gt;0,TEXT(Table1[صباحي],"h:mm  AM/PM")," ")</f>
        <v xml:space="preserve"> </v>
      </c>
      <c r="L72" s="80" t="str">
        <f>IFERROR(IF(Table1[[#This Row],[مسائي -]]&gt;=K72,I72-K72,I72+1-K72)," ")</f>
        <v xml:space="preserve"> </v>
      </c>
      <c r="M72" s="77" t="str">
        <f>IF(H72&gt;0,INDEX(Sheet1!$H:$H,MATCH(B:B,Sheet1!B:B,0))," ")</f>
        <v xml:space="preserve"> </v>
      </c>
      <c r="N72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2" s="1" t="s">
        <v>4</v>
      </c>
    </row>
    <row r="73" spans="1:15">
      <c r="A73" s="1" t="s">
        <v>3</v>
      </c>
      <c r="B73" s="2">
        <v>1000</v>
      </c>
      <c r="C73" s="21" t="str">
        <f>INDEX(Sheet1!C:C,MATCH(B:B,Sheet1!B:B,0))</f>
        <v>محمد احمد عفيفى محمود</v>
      </c>
      <c r="D73" s="19">
        <v>43523.811273148145</v>
      </c>
      <c r="E73" s="19"/>
      <c r="F73" s="30">
        <v>43523</v>
      </c>
      <c r="G73" s="30" t="str">
        <f t="shared" si="1"/>
        <v>0.811111111111111 AM</v>
      </c>
      <c r="H73" s="72">
        <v>0.81111111111111101</v>
      </c>
      <c r="I73" s="72" t="str">
        <f>IF(Table1[[#This Row],[مسائي]]&gt;0,TEXT($D73,"h:mm AM/PM")," ")</f>
        <v>7:28 PM</v>
      </c>
      <c r="J73" s="74">
        <v>0.42638888888888887</v>
      </c>
      <c r="K73" s="74" t="str">
        <f>IF(Table1[صباحي]&gt;0,TEXT(Table1[صباحي],"h:mm  AM/PM")," ")</f>
        <v>10:14  AM</v>
      </c>
      <c r="L73" s="78">
        <f>IFERROR(IF(Table1[[#This Row],[مسائي -]]&gt;=K73,I73-K73,I73+1-K73)," ")</f>
        <v>0.38472222222222213</v>
      </c>
      <c r="M73" s="77">
        <f>IF(H73&gt;0,INDEX(Sheet1!$H:$H,MATCH(B:B,Sheet1!B:B,0))," ")</f>
        <v>0.41666666666666663</v>
      </c>
      <c r="N7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3" s="1" t="s">
        <v>4</v>
      </c>
    </row>
    <row r="74" spans="1:15">
      <c r="A74" s="1" t="s">
        <v>3</v>
      </c>
      <c r="B74" s="2">
        <v>1000</v>
      </c>
      <c r="C74" s="21" t="str">
        <f>INDEX(Sheet1!C:C,MATCH(B:B,Sheet1!B:B,0))</f>
        <v>محمد احمد عفيفى محمود</v>
      </c>
      <c r="D74" s="19">
        <v>43524.421516203707</v>
      </c>
      <c r="E74" s="19"/>
      <c r="F74" s="30">
        <v>43524</v>
      </c>
      <c r="G74" s="30" t="str">
        <f t="shared" si="1"/>
        <v xml:space="preserve"> </v>
      </c>
      <c r="H74" s="72"/>
      <c r="I74" s="72"/>
      <c r="J74" s="74" t="s">
        <v>124</v>
      </c>
      <c r="K74" s="74" t="str">
        <f>IF(Table1[صباحي]&gt;0,TEXT(Table1[صباحي],"h:mm  AM/PM")," ")</f>
        <v xml:space="preserve"> </v>
      </c>
      <c r="L74" s="80" t="str">
        <f>IFERROR(IF(Table1[[#This Row],[مسائي -]]&gt;=K74,I74-K74,I74+1-K74)," ")</f>
        <v xml:space="preserve"> </v>
      </c>
      <c r="M74" s="77" t="str">
        <f>IF(H74&gt;0,INDEX(Sheet1!$H:$H,MATCH(B:B,Sheet1!B:B,0))," ")</f>
        <v xml:space="preserve"> </v>
      </c>
      <c r="N74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4" s="1" t="s">
        <v>4</v>
      </c>
    </row>
    <row r="75" spans="1:15">
      <c r="A75" s="1" t="s">
        <v>3</v>
      </c>
      <c r="B75" s="2">
        <v>1000</v>
      </c>
      <c r="C75" s="21" t="str">
        <f>INDEX(Sheet1!C:C,MATCH(B:B,Sheet1!B:B,0))</f>
        <v>محمد احمد عفيفى محمود</v>
      </c>
      <c r="D75" s="19">
        <v>43524.868206018517</v>
      </c>
      <c r="E75" s="19"/>
      <c r="F75" s="30">
        <v>43524</v>
      </c>
      <c r="G75" s="30" t="str">
        <f t="shared" si="1"/>
        <v>0.868055555555555 AM</v>
      </c>
      <c r="H75" s="72">
        <v>0.86805555555555547</v>
      </c>
      <c r="I75" s="72" t="str">
        <f>IF(Table1[[#This Row],[مسائي]]&gt;0,TEXT($D75,"h:mm AM/PM")," ")</f>
        <v>8:50 PM</v>
      </c>
      <c r="J75" s="74">
        <v>0.42083333333333334</v>
      </c>
      <c r="K75" s="74" t="str">
        <f>IF(Table1[صباحي]&gt;0,TEXT(Table1[صباحي],"h:mm  AM/PM")," ")</f>
        <v>10:06  AM</v>
      </c>
      <c r="L75" s="78">
        <f>IFERROR(IF(Table1[[#This Row],[مسائي -]]&gt;=K75,I75-K75,I75+1-K75)," ")</f>
        <v>0.44722222222222213</v>
      </c>
      <c r="M75" s="77">
        <f>IF(H75&gt;0,INDEX(Sheet1!$H:$H,MATCH(B:B,Sheet1!B:B,0))," ")</f>
        <v>0.41666666666666663</v>
      </c>
      <c r="N7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3.0555555555555503E-2</v>
      </c>
      <c r="O75" s="1" t="s">
        <v>4</v>
      </c>
    </row>
    <row r="76" spans="1:15">
      <c r="A76" s="1" t="s">
        <v>3</v>
      </c>
      <c r="B76" s="2">
        <v>1000</v>
      </c>
      <c r="C76" s="21" t="str">
        <f>INDEX(Sheet1!C:C,MATCH(B:B,Sheet1!B:B,0))</f>
        <v>محمد احمد عفيفى محمود</v>
      </c>
      <c r="D76" s="19">
        <v>43525.801921296297</v>
      </c>
      <c r="E76" s="19"/>
      <c r="F76" s="30">
        <v>43525</v>
      </c>
      <c r="G76" s="30" t="str">
        <f t="shared" si="1"/>
        <v>0.801388888888889 AM</v>
      </c>
      <c r="H76" s="72">
        <v>0.80138888888888893</v>
      </c>
      <c r="I76" s="72" t="str">
        <f>IF(Table1[[#This Row],[مسائي]]&gt;0,TEXT($D76,"h:mm AM/PM")," ")</f>
        <v>7:14 PM</v>
      </c>
      <c r="J76" s="74" t="s">
        <v>124</v>
      </c>
      <c r="K76" s="74" t="str">
        <f>IF(Table1[صباحي]&gt;0,TEXT(Table1[صباحي],"h:mm  AM/PM")," ")</f>
        <v xml:space="preserve"> </v>
      </c>
      <c r="L76" s="80" t="str">
        <f>IFERROR(IF(Table1[[#This Row],[مسائي -]]&gt;=K76,I76-K76,I76+1-K76)," ")</f>
        <v xml:space="preserve"> </v>
      </c>
      <c r="M76" s="77">
        <f>IF(H76&gt;0,INDEX(Sheet1!$H:$H,MATCH(B:B,Sheet1!B:B,0))," ")</f>
        <v>0.41666666666666663</v>
      </c>
      <c r="N76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6" s="1" t="s">
        <v>4</v>
      </c>
    </row>
    <row r="77" spans="1:15">
      <c r="A77" s="1" t="s">
        <v>3</v>
      </c>
      <c r="B77" s="2">
        <v>1000</v>
      </c>
      <c r="C77" s="21" t="str">
        <f>INDEX(Sheet1!C:C,MATCH(B:B,Sheet1!B:B,0))</f>
        <v>محمد احمد عفيفى محمود</v>
      </c>
      <c r="D77" s="19">
        <v>43526.427094907405</v>
      </c>
      <c r="E77" s="19"/>
      <c r="F77" s="30">
        <v>43526</v>
      </c>
      <c r="G77" s="30" t="str">
        <f t="shared" si="1"/>
        <v xml:space="preserve"> </v>
      </c>
      <c r="H77" s="72"/>
      <c r="I77" s="72"/>
      <c r="J77" s="74" t="s">
        <v>124</v>
      </c>
      <c r="K77" s="74" t="str">
        <f>IF(Table1[صباحي]&gt;0,TEXT(Table1[صباحي],"h:mm  AM/PM")," ")</f>
        <v xml:space="preserve"> </v>
      </c>
      <c r="L77" s="80" t="str">
        <f>IFERROR(IF(Table1[[#This Row],[مسائي -]]&gt;=K77,I77-K77,I77+1-K77)," ")</f>
        <v xml:space="preserve"> </v>
      </c>
      <c r="M77" s="77" t="str">
        <f>IF(H77&gt;0,INDEX(Sheet1!$H:$H,MATCH(B:B,Sheet1!B:B,0))," ")</f>
        <v xml:space="preserve"> </v>
      </c>
      <c r="N77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7" s="1" t="s">
        <v>4</v>
      </c>
    </row>
    <row r="78" spans="1:15">
      <c r="A78" s="1" t="s">
        <v>3</v>
      </c>
      <c r="B78" s="2">
        <v>1000</v>
      </c>
      <c r="C78" s="21" t="str">
        <f>INDEX(Sheet1!C:C,MATCH(B:B,Sheet1!B:B,0))</f>
        <v>محمد احمد عفيفى محمود</v>
      </c>
      <c r="D78" s="19">
        <v>43526.845509259256</v>
      </c>
      <c r="E78" s="19"/>
      <c r="F78" s="30">
        <v>43526</v>
      </c>
      <c r="G78" s="30" t="str">
        <f t="shared" si="1"/>
        <v>0.845138888888889 AM</v>
      </c>
      <c r="H78" s="72">
        <v>0.84513888888888899</v>
      </c>
      <c r="I78" s="72" t="str">
        <f>IF(Table1[[#This Row],[مسائي]]&gt;0,TEXT($D78,"h:mm AM/PM")," ")</f>
        <v>8:17 PM</v>
      </c>
      <c r="J78" s="74">
        <v>0.42708333333333331</v>
      </c>
      <c r="K78" s="74" t="str">
        <f>IF(Table1[صباحي]&gt;0,TEXT(Table1[صباحي],"h:mm  AM/PM")," ")</f>
        <v>10:15  AM</v>
      </c>
      <c r="L78" s="78">
        <f>IFERROR(IF(Table1[[#This Row],[مسائي -]]&gt;=K78,I78-K78,I78+1-K78)," ")</f>
        <v>0.41805555555555568</v>
      </c>
      <c r="M78" s="77">
        <f>IF(H78&gt;0,INDEX(Sheet1!$H:$H,MATCH(B:B,Sheet1!B:B,0))," ")</f>
        <v>0.41666666666666663</v>
      </c>
      <c r="N7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1.3888888888890505E-3</v>
      </c>
      <c r="O78" s="1" t="s">
        <v>4</v>
      </c>
    </row>
    <row r="79" spans="1:15">
      <c r="A79" s="1" t="s">
        <v>3</v>
      </c>
      <c r="B79" s="2">
        <v>1000</v>
      </c>
      <c r="C79" s="21" t="str">
        <f>INDEX(Sheet1!C:C,MATCH(B:B,Sheet1!B:B,0))</f>
        <v>محمد احمد عفيفى محمود</v>
      </c>
      <c r="D79" s="19">
        <v>43528.420208333337</v>
      </c>
      <c r="E79" s="19"/>
      <c r="F79" s="30">
        <v>43528</v>
      </c>
      <c r="G79" s="30" t="str">
        <f t="shared" si="1"/>
        <v xml:space="preserve"> </v>
      </c>
      <c r="H79" s="72"/>
      <c r="I79" s="72"/>
      <c r="J79" s="74" t="s">
        <v>124</v>
      </c>
      <c r="K79" s="74" t="str">
        <f>IF(Table1[صباحي]&gt;0,TEXT(Table1[صباحي],"h:mm  AM/PM")," ")</f>
        <v xml:space="preserve"> </v>
      </c>
      <c r="L79" s="80" t="str">
        <f>IFERROR(IF(Table1[[#This Row],[مسائي -]]&gt;=K79,I79-K79,I79+1-K79)," ")</f>
        <v xml:space="preserve"> </v>
      </c>
      <c r="M79" s="77" t="str">
        <f>IF(H79&gt;0,INDEX(Sheet1!$H:$H,MATCH(B:B,Sheet1!B:B,0))," ")</f>
        <v xml:space="preserve"> </v>
      </c>
      <c r="N79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9" s="1" t="s">
        <v>4</v>
      </c>
    </row>
    <row r="80" spans="1:15">
      <c r="A80" s="1" t="s">
        <v>3</v>
      </c>
      <c r="B80" s="2">
        <v>1000</v>
      </c>
      <c r="C80" s="21" t="str">
        <f>INDEX(Sheet1!C:C,MATCH(B:B,Sheet1!B:B,0))</f>
        <v>محمد احمد عفيفى محمود</v>
      </c>
      <c r="D80" s="19">
        <v>43528.838136574072</v>
      </c>
      <c r="E80" s="19"/>
      <c r="F80" s="30">
        <v>43528</v>
      </c>
      <c r="G80" s="30" t="str">
        <f t="shared" si="1"/>
        <v>0.8375 AM</v>
      </c>
      <c r="H80" s="72">
        <v>0.83750000000000002</v>
      </c>
      <c r="I80" s="72" t="str">
        <f>IF(Table1[[#This Row],[مسائي]]&gt;0,TEXT($D80,"h:mm AM/PM")," ")</f>
        <v>8:06 PM</v>
      </c>
      <c r="J80" s="74">
        <v>0.4201388888888889</v>
      </c>
      <c r="K80" s="74" t="str">
        <f>IF(Table1[صباحي]&gt;0,TEXT(Table1[صباحي],"h:mm  AM/PM")," ")</f>
        <v>10:05  AM</v>
      </c>
      <c r="L80" s="78">
        <f>IFERROR(IF(Table1[[#This Row],[مسائي -]]&gt;=K80,I80-K80,I80+1-K80)," ")</f>
        <v>0.41736111111111113</v>
      </c>
      <c r="M80" s="77">
        <f>IF(H80&gt;0,INDEX(Sheet1!$H:$H,MATCH(B:B,Sheet1!B:B,0))," ")</f>
        <v>0.41666666666666663</v>
      </c>
      <c r="N8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6.9444444444449749E-4</v>
      </c>
      <c r="O80" s="1" t="s">
        <v>4</v>
      </c>
    </row>
    <row r="81" spans="1:15">
      <c r="A81" s="1" t="s">
        <v>3</v>
      </c>
      <c r="B81" s="2">
        <v>1000</v>
      </c>
      <c r="C81" s="21" t="str">
        <f>INDEX(Sheet1!C:C,MATCH(B:B,Sheet1!B:B,0))</f>
        <v>محمد احمد عفيفى محمود</v>
      </c>
      <c r="D81" s="19">
        <v>43529.78162037037</v>
      </c>
      <c r="E81" s="19"/>
      <c r="F81" s="30">
        <v>43529</v>
      </c>
      <c r="G81" s="30" t="str">
        <f t="shared" si="1"/>
        <v>0.78125 AM</v>
      </c>
      <c r="H81" s="72">
        <v>0.78125</v>
      </c>
      <c r="I81" s="72" t="str">
        <f>IF(Table1[[#This Row],[مسائي]]&gt;0,TEXT($D81,"h:mm AM/PM")," ")</f>
        <v>6:45 PM</v>
      </c>
      <c r="J81" s="74" t="s">
        <v>124</v>
      </c>
      <c r="K81" s="74" t="str">
        <f>IF(Table1[صباحي]&gt;0,TEXT(Table1[صباحي],"h:mm  AM/PM")," ")</f>
        <v xml:space="preserve"> </v>
      </c>
      <c r="L81" s="80" t="str">
        <f>IFERROR(IF(Table1[[#This Row],[مسائي -]]&gt;=K81,I81-K81,I81+1-K81)," ")</f>
        <v xml:space="preserve"> </v>
      </c>
      <c r="M81" s="77">
        <f>IF(H81&gt;0,INDEX(Sheet1!$H:$H,MATCH(B:B,Sheet1!B:B,0))," ")</f>
        <v>0.41666666666666663</v>
      </c>
      <c r="N81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1" s="1" t="s">
        <v>4</v>
      </c>
    </row>
    <row r="82" spans="1:15">
      <c r="A82" s="1" t="s">
        <v>3</v>
      </c>
      <c r="B82" s="2">
        <v>1000</v>
      </c>
      <c r="C82" s="21" t="str">
        <f>INDEX(Sheet1!C:C,MATCH(B:B,Sheet1!B:B,0))</f>
        <v>محمد احمد عفيفى محمود</v>
      </c>
      <c r="D82" s="19">
        <v>43530.429143518515</v>
      </c>
      <c r="E82" s="19"/>
      <c r="F82" s="30">
        <v>43530</v>
      </c>
      <c r="G82" s="30" t="str">
        <f t="shared" si="1"/>
        <v xml:space="preserve"> </v>
      </c>
      <c r="H82" s="72"/>
      <c r="I82" s="72"/>
      <c r="J82" s="74" t="s">
        <v>124</v>
      </c>
      <c r="K82" s="74" t="str">
        <f>IF(Table1[صباحي]&gt;0,TEXT(Table1[صباحي],"h:mm  AM/PM")," ")</f>
        <v xml:space="preserve"> </v>
      </c>
      <c r="L82" s="80" t="str">
        <f>IFERROR(IF(Table1[[#This Row],[مسائي -]]&gt;=K82,I82-K82,I82+1-K82)," ")</f>
        <v xml:space="preserve"> </v>
      </c>
      <c r="M82" s="77" t="str">
        <f>IF(H82&gt;0,INDEX(Sheet1!$H:$H,MATCH(B:B,Sheet1!B:B,0))," ")</f>
        <v xml:space="preserve"> </v>
      </c>
      <c r="N82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2" s="1" t="s">
        <v>4</v>
      </c>
    </row>
    <row r="83" spans="1:15">
      <c r="A83" s="1" t="s">
        <v>3</v>
      </c>
      <c r="B83" s="2">
        <v>1000</v>
      </c>
      <c r="C83" s="21" t="str">
        <f>INDEX(Sheet1!C:C,MATCH(B:B,Sheet1!B:B,0))</f>
        <v>محمد احمد عفيفى محمود</v>
      </c>
      <c r="D83" s="19">
        <v>43530.833993055552</v>
      </c>
      <c r="E83" s="19"/>
      <c r="F83" s="30">
        <v>43530</v>
      </c>
      <c r="G83" s="30" t="str">
        <f t="shared" si="1"/>
        <v>0.833333333333333 AM</v>
      </c>
      <c r="H83" s="72">
        <v>0.83333333333333337</v>
      </c>
      <c r="I83" s="72" t="str">
        <f>IF(Table1[[#This Row],[مسائي]]&gt;0,TEXT($D83,"h:mm AM/PM")," ")</f>
        <v>8:00 PM</v>
      </c>
      <c r="J83" s="74">
        <v>0.4284722222222222</v>
      </c>
      <c r="K83" s="74" t="str">
        <f>IF(Table1[صباحي]&gt;0,TEXT(Table1[صباحي],"h:mm  AM/PM")," ")</f>
        <v>10:17  AM</v>
      </c>
      <c r="L83" s="78">
        <f>IFERROR(IF(Table1[[#This Row],[مسائي -]]&gt;=K83,I83-K83,I83+1-K83)," ")</f>
        <v>0.40486111111111117</v>
      </c>
      <c r="M83" s="77">
        <f>IF(H83&gt;0,INDEX(Sheet1!$H:$H,MATCH(B:B,Sheet1!B:B,0))," ")</f>
        <v>0.41666666666666663</v>
      </c>
      <c r="N8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83" s="1" t="s">
        <v>4</v>
      </c>
    </row>
    <row r="84" spans="1:15">
      <c r="A84" s="1" t="s">
        <v>3</v>
      </c>
      <c r="B84" s="2">
        <v>1000</v>
      </c>
      <c r="C84" s="21" t="str">
        <f>INDEX(Sheet1!C:C,MATCH(B:B,Sheet1!B:B,0))</f>
        <v>محمد احمد عفيفى محمود</v>
      </c>
      <c r="D84" s="19">
        <v>43531.421087962961</v>
      </c>
      <c r="E84" s="19"/>
      <c r="F84" s="30">
        <v>43531</v>
      </c>
      <c r="G84" s="30" t="str">
        <f t="shared" si="1"/>
        <v xml:space="preserve"> </v>
      </c>
      <c r="H84" s="72"/>
      <c r="I84" s="72"/>
      <c r="J84" s="74" t="s">
        <v>124</v>
      </c>
      <c r="K84" s="74" t="str">
        <f>IF(Table1[صباحي]&gt;0,TEXT(Table1[صباحي],"h:mm  AM/PM")," ")</f>
        <v xml:space="preserve"> </v>
      </c>
      <c r="L84" s="80" t="str">
        <f>IFERROR(IF(Table1[[#This Row],[مسائي -]]&gt;=K84,I84-K84,I84+1-K84)," ")</f>
        <v xml:space="preserve"> </v>
      </c>
      <c r="M84" s="77" t="str">
        <f>IF(H84&gt;0,INDEX(Sheet1!$H:$H,MATCH(B:B,Sheet1!B:B,0))," ")</f>
        <v xml:space="preserve"> </v>
      </c>
      <c r="N84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4" s="1" t="s">
        <v>4</v>
      </c>
    </row>
    <row r="85" spans="1:15">
      <c r="A85" s="1" t="s">
        <v>3</v>
      </c>
      <c r="B85" s="2">
        <v>1000</v>
      </c>
      <c r="C85" s="21" t="str">
        <f>INDEX(Sheet1!C:C,MATCH(B:B,Sheet1!B:B,0))</f>
        <v>محمد احمد عفيفى محمود</v>
      </c>
      <c r="D85" s="19">
        <v>43531.829837962963</v>
      </c>
      <c r="E85" s="19"/>
      <c r="F85" s="30">
        <v>43531</v>
      </c>
      <c r="G85" s="30" t="str">
        <f t="shared" si="1"/>
        <v>0.829166666666667 AM</v>
      </c>
      <c r="H85" s="72">
        <v>0.82916666666666661</v>
      </c>
      <c r="I85" s="72" t="str">
        <f>IF(Table1[[#This Row],[مسائي]]&gt;0,TEXT($D85,"h:mm AM/PM")," ")</f>
        <v>7:54 PM</v>
      </c>
      <c r="J85" s="74">
        <v>0.42083333333333334</v>
      </c>
      <c r="K85" s="74" t="str">
        <f>IF(Table1[صباحي]&gt;0,TEXT(Table1[صباحي],"h:mm  AM/PM")," ")</f>
        <v>10:06  AM</v>
      </c>
      <c r="L85" s="78">
        <f>IFERROR(IF(Table1[[#This Row],[مسائي -]]&gt;=K85,I85-K85,I85+1-K85)," ")</f>
        <v>0.40833333333333327</v>
      </c>
      <c r="M85" s="77">
        <f>IF(H85&gt;0,INDEX(Sheet1!$H:$H,MATCH(B:B,Sheet1!B:B,0))," ")</f>
        <v>0.41666666666666663</v>
      </c>
      <c r="N85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85" s="1" t="s">
        <v>4</v>
      </c>
    </row>
    <row r="86" spans="1:15">
      <c r="A86" s="1" t="s">
        <v>3</v>
      </c>
      <c r="B86" s="2">
        <v>1000</v>
      </c>
      <c r="C86" s="21" t="str">
        <f>INDEX(Sheet1!C:C,MATCH(B:B,Sheet1!B:B,0))</f>
        <v>محمد احمد عفيفى محمود</v>
      </c>
      <c r="D86" s="19">
        <v>43532.859340277777</v>
      </c>
      <c r="E86" s="19"/>
      <c r="F86" s="30">
        <v>43532</v>
      </c>
      <c r="G86" s="30" t="str">
        <f t="shared" si="1"/>
        <v>0.859027777777778 AM</v>
      </c>
      <c r="H86" s="72">
        <v>0.85902777777777783</v>
      </c>
      <c r="I86" s="72" t="str">
        <f>IF(Table1[[#This Row],[مسائي]]&gt;0,TEXT($D86,"h:mm AM/PM")," ")</f>
        <v>8:37 PM</v>
      </c>
      <c r="J86" s="74" t="s">
        <v>124</v>
      </c>
      <c r="K86" s="74" t="str">
        <f>IF(Table1[صباحي]&gt;0,TEXT(Table1[صباحي],"h:mm  AM/PM")," ")</f>
        <v xml:space="preserve"> </v>
      </c>
      <c r="L86" s="80" t="str">
        <f>IFERROR(IF(Table1[[#This Row],[مسائي -]]&gt;=K86,I86-K86,I86+1-K86)," ")</f>
        <v xml:space="preserve"> </v>
      </c>
      <c r="M86" s="77">
        <f>IF(H86&gt;0,INDEX(Sheet1!$H:$H,MATCH(B:B,Sheet1!B:B,0))," ")</f>
        <v>0.41666666666666663</v>
      </c>
      <c r="N86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6" s="1" t="s">
        <v>4</v>
      </c>
    </row>
    <row r="87" spans="1:15">
      <c r="A87" s="1" t="s">
        <v>3</v>
      </c>
      <c r="B87" s="2">
        <v>1000</v>
      </c>
      <c r="C87" s="21" t="str">
        <f>INDEX(Sheet1!C:C,MATCH(B:B,Sheet1!B:B,0))</f>
        <v>محمد احمد عفيفى محمود</v>
      </c>
      <c r="D87" s="19">
        <v>43533.395173611112</v>
      </c>
      <c r="E87" s="19"/>
      <c r="F87" s="30">
        <v>43533</v>
      </c>
      <c r="G87" s="30" t="str">
        <f t="shared" si="1"/>
        <v xml:space="preserve"> </v>
      </c>
      <c r="H87" s="72"/>
      <c r="I87" s="72"/>
      <c r="J87" s="74" t="s">
        <v>124</v>
      </c>
      <c r="K87" s="74" t="str">
        <f>IF(Table1[صباحي]&gt;0,TEXT(Table1[صباحي],"h:mm  AM/PM")," ")</f>
        <v xml:space="preserve"> </v>
      </c>
      <c r="L87" s="80" t="str">
        <f>IFERROR(IF(Table1[[#This Row],[مسائي -]]&gt;=K87,I87-K87,I87+1-K87)," ")</f>
        <v xml:space="preserve"> </v>
      </c>
      <c r="M87" s="77" t="str">
        <f>IF(H87&gt;0,INDEX(Sheet1!$H:$H,MATCH(B:B,Sheet1!B:B,0))," ")</f>
        <v xml:space="preserve"> </v>
      </c>
      <c r="N87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7" s="1" t="s">
        <v>4</v>
      </c>
    </row>
    <row r="88" spans="1:15">
      <c r="A88" s="1" t="s">
        <v>3</v>
      </c>
      <c r="B88" s="2">
        <v>1000</v>
      </c>
      <c r="C88" s="21" t="str">
        <f>INDEX(Sheet1!C:C,MATCH(B:B,Sheet1!B:B,0))</f>
        <v>محمد احمد عفيفى محمود</v>
      </c>
      <c r="D88" s="19">
        <v>43533.814629629633</v>
      </c>
      <c r="E88" s="19"/>
      <c r="F88" s="30">
        <v>43533</v>
      </c>
      <c r="G88" s="30" t="str">
        <f t="shared" si="1"/>
        <v>0.814583333333333 AM</v>
      </c>
      <c r="H88" s="72">
        <v>0.81458333333333333</v>
      </c>
      <c r="I88" s="72" t="str">
        <f>IF(Table1[[#This Row],[مسائي]]&gt;0,TEXT($D88,"h:mm AM/PM")," ")</f>
        <v>7:33 PM</v>
      </c>
      <c r="J88" s="74">
        <v>0.39513888888888887</v>
      </c>
      <c r="K88" s="74" t="str">
        <f>IF(Table1[صباحي]&gt;0,TEXT(Table1[صباحي],"h:mm  AM/PM")," ")</f>
        <v>9:29  AM</v>
      </c>
      <c r="L88" s="78">
        <f>IFERROR(IF(Table1[[#This Row],[مسائي -]]&gt;=K88,I88-K88,I88+1-K88)," ")</f>
        <v>1.4194444444444443</v>
      </c>
      <c r="M88" s="77">
        <f>IF(H88&gt;0,INDEX(Sheet1!$H:$H,MATCH(B:B,Sheet1!B:B,0))," ")</f>
        <v>0.41666666666666663</v>
      </c>
      <c r="N8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1.0027777777777778</v>
      </c>
      <c r="O88" s="1" t="s">
        <v>4</v>
      </c>
    </row>
    <row r="89" spans="1:15">
      <c r="A89" s="1" t="s">
        <v>3</v>
      </c>
      <c r="B89" s="2">
        <v>1000</v>
      </c>
      <c r="C89" s="21" t="str">
        <f>INDEX(Sheet1!C:C,MATCH(B:B,Sheet1!B:B,0))</f>
        <v>محمد احمد عفيفى محمود</v>
      </c>
      <c r="D89" s="19">
        <v>43535.426990740743</v>
      </c>
      <c r="E89" s="19"/>
      <c r="F89" s="30">
        <v>43535</v>
      </c>
      <c r="G89" s="30" t="str">
        <f t="shared" si="1"/>
        <v xml:space="preserve"> </v>
      </c>
      <c r="H89" s="72"/>
      <c r="I89" s="72"/>
      <c r="J89" s="74" t="s">
        <v>124</v>
      </c>
      <c r="K89" s="74" t="str">
        <f>IF(Table1[صباحي]&gt;0,TEXT(Table1[صباحي],"h:mm  AM/PM")," ")</f>
        <v xml:space="preserve"> </v>
      </c>
      <c r="L89" s="80" t="str">
        <f>IFERROR(IF(Table1[[#This Row],[مسائي -]]&gt;=K89,I89-K89,I89+1-K89)," ")</f>
        <v xml:space="preserve"> </v>
      </c>
      <c r="M89" s="77" t="str">
        <f>IF(H89&gt;0,INDEX(Sheet1!$H:$H,MATCH(B:B,Sheet1!B:B,0))," ")</f>
        <v xml:space="preserve"> </v>
      </c>
      <c r="N89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9" s="1" t="s">
        <v>4</v>
      </c>
    </row>
    <row r="90" spans="1:15">
      <c r="A90" s="1" t="s">
        <v>3</v>
      </c>
      <c r="B90" s="2">
        <v>1000</v>
      </c>
      <c r="C90" s="21" t="str">
        <f>INDEX(Sheet1!C:C,MATCH(B:B,Sheet1!B:B,0))</f>
        <v>محمد احمد عفيفى محمود</v>
      </c>
      <c r="D90" s="19">
        <v>43535.842418981483</v>
      </c>
      <c r="E90" s="19"/>
      <c r="F90" s="30">
        <v>43535</v>
      </c>
      <c r="G90" s="30" t="str">
        <f t="shared" si="1"/>
        <v>0.842361111111111 AM</v>
      </c>
      <c r="H90" s="72">
        <v>0.84236111111111101</v>
      </c>
      <c r="I90" s="72" t="str">
        <f>IF(Table1[[#This Row],[مسائي]]&gt;0,TEXT($D90,"h:mm AM/PM")," ")</f>
        <v>8:13 PM</v>
      </c>
      <c r="J90" s="74">
        <v>0.42638888888888887</v>
      </c>
      <c r="K90" s="74" t="str">
        <f>IF(Table1[صباحي]&gt;0,TEXT(Table1[صباحي],"h:mm  AM/PM")," ")</f>
        <v>10:14  AM</v>
      </c>
      <c r="L90" s="78">
        <f>IFERROR(IF(Table1[[#This Row],[مسائي -]]&gt;=K90,I90-K90,I90+1-K90)," ")</f>
        <v>0.41597222222222213</v>
      </c>
      <c r="M90" s="77">
        <f>IF(H90&gt;0,INDEX(Sheet1!$H:$H,MATCH(B:B,Sheet1!B:B,0))," ")</f>
        <v>0.41666666666666663</v>
      </c>
      <c r="N9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90" s="1" t="s">
        <v>4</v>
      </c>
    </row>
    <row r="91" spans="1:15">
      <c r="A91" s="1" t="s">
        <v>3</v>
      </c>
      <c r="B91" s="2">
        <v>1000</v>
      </c>
      <c r="C91" s="21" t="str">
        <f>INDEX(Sheet1!C:C,MATCH(B:B,Sheet1!B:B,0))</f>
        <v>محمد احمد عفيفى محمود</v>
      </c>
      <c r="D91" s="19">
        <v>43536.443240740744</v>
      </c>
      <c r="E91" s="19"/>
      <c r="F91" s="30">
        <v>43536</v>
      </c>
      <c r="G91" s="30" t="str">
        <f t="shared" si="1"/>
        <v xml:space="preserve"> </v>
      </c>
      <c r="H91" s="72"/>
      <c r="I91" s="72"/>
      <c r="J91" s="74" t="s">
        <v>124</v>
      </c>
      <c r="K91" s="74" t="str">
        <f>IF(Table1[صباحي]&gt;0,TEXT(Table1[صباحي],"h:mm  AM/PM")," ")</f>
        <v xml:space="preserve"> </v>
      </c>
      <c r="L91" s="80" t="str">
        <f>IFERROR(IF(Table1[[#This Row],[مسائي -]]&gt;=K91,I91-K91,I91+1-K91)," ")</f>
        <v xml:space="preserve"> </v>
      </c>
      <c r="M91" s="77" t="str">
        <f>IF(H91&gt;0,INDEX(Sheet1!$H:$H,MATCH(B:B,Sheet1!B:B,0))," ")</f>
        <v xml:space="preserve"> </v>
      </c>
      <c r="N91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1" s="1" t="s">
        <v>4</v>
      </c>
    </row>
    <row r="92" spans="1:15">
      <c r="A92" s="1" t="s">
        <v>3</v>
      </c>
      <c r="B92" s="2">
        <v>1000</v>
      </c>
      <c r="C92" s="21" t="str">
        <f>INDEX(Sheet1!C:C,MATCH(B:B,Sheet1!B:B,0))</f>
        <v>محمد احمد عفيفى محمود</v>
      </c>
      <c r="D92" s="19">
        <v>43536.84171296296</v>
      </c>
      <c r="E92" s="19"/>
      <c r="F92" s="30">
        <v>43536</v>
      </c>
      <c r="G92" s="30" t="str">
        <f t="shared" si="1"/>
        <v>0.841666666666667 AM</v>
      </c>
      <c r="H92" s="72">
        <v>0.84166666666666667</v>
      </c>
      <c r="I92" s="72" t="str">
        <f>IF(Table1[[#This Row],[مسائي]]&gt;0,TEXT($D92,"h:mm AM/PM")," ")</f>
        <v>8:12 PM</v>
      </c>
      <c r="J92" s="74">
        <v>0.44305555555555554</v>
      </c>
      <c r="K92" s="74" t="str">
        <f>IF(Table1[صباحي]&gt;0,TEXT(Table1[صباحي],"h:mm  AM/PM")," ")</f>
        <v>10:38  AM</v>
      </c>
      <c r="L92" s="78">
        <f>IFERROR(IF(Table1[[#This Row],[مسائي -]]&gt;=K92,I92-K92,I92+1-K92)," ")</f>
        <v>0.39861111111111114</v>
      </c>
      <c r="M92" s="77">
        <f>IF(H92&gt;0,INDEX(Sheet1!$H:$H,MATCH(B:B,Sheet1!B:B,0))," ")</f>
        <v>0.41666666666666663</v>
      </c>
      <c r="N92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92" s="1" t="s">
        <v>4</v>
      </c>
    </row>
    <row r="93" spans="1:15">
      <c r="A93" s="1" t="s">
        <v>3</v>
      </c>
      <c r="B93" s="2">
        <v>1000</v>
      </c>
      <c r="C93" s="21" t="str">
        <f>INDEX(Sheet1!C:C,MATCH(B:B,Sheet1!B:B,0))</f>
        <v>محمد احمد عفيفى محمود</v>
      </c>
      <c r="D93" s="19">
        <v>43537.416724537034</v>
      </c>
      <c r="E93" s="19"/>
      <c r="F93" s="30">
        <v>43537</v>
      </c>
      <c r="G93" s="30" t="str">
        <f t="shared" si="1"/>
        <v xml:space="preserve"> </v>
      </c>
      <c r="H93" s="72"/>
      <c r="I93" s="72"/>
      <c r="J93" s="74" t="s">
        <v>124</v>
      </c>
      <c r="K93" s="74" t="str">
        <f>IF(Table1[صباحي]&gt;0,TEXT(Table1[صباحي],"h:mm  AM/PM")," ")</f>
        <v xml:space="preserve"> </v>
      </c>
      <c r="L93" s="80" t="str">
        <f>IFERROR(IF(Table1[[#This Row],[مسائي -]]&gt;=K93,I93-K93,I93+1-K93)," ")</f>
        <v xml:space="preserve"> </v>
      </c>
      <c r="M93" s="77" t="str">
        <f>IF(H93&gt;0,INDEX(Sheet1!$H:$H,MATCH(B:B,Sheet1!B:B,0))," ")</f>
        <v xml:space="preserve"> </v>
      </c>
      <c r="N9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3" s="1" t="s">
        <v>4</v>
      </c>
    </row>
    <row r="94" spans="1:15">
      <c r="A94" s="1" t="s">
        <v>3</v>
      </c>
      <c r="B94" s="2">
        <v>1000</v>
      </c>
      <c r="C94" s="21" t="str">
        <f>INDEX(Sheet1!C:C,MATCH(B:B,Sheet1!B:B,0))</f>
        <v>محمد احمد عفيفى محمود</v>
      </c>
      <c r="D94" s="19">
        <v>43537.846921296295</v>
      </c>
      <c r="E94" s="19"/>
      <c r="F94" s="30">
        <v>43537</v>
      </c>
      <c r="G94" s="30" t="str">
        <f t="shared" si="1"/>
        <v>0.846527777777778 AM</v>
      </c>
      <c r="H94" s="72">
        <v>0.84652777777777777</v>
      </c>
      <c r="I94" s="72" t="str">
        <f>IF(Table1[[#This Row],[مسائي]]&gt;0,TEXT($D94,"h:mm AM/PM")," ")</f>
        <v>8:19 PM</v>
      </c>
      <c r="J94" s="74">
        <v>0.41666666666666669</v>
      </c>
      <c r="K94" s="74" t="str">
        <f>IF(Table1[صباحي]&gt;0,TEXT(Table1[صباحي],"h:mm  AM/PM")," ")</f>
        <v>10:00  AM</v>
      </c>
      <c r="L94" s="78">
        <f>IFERROR(IF(Table1[[#This Row],[مسائي -]]&gt;=K94,I94-K94,I94+1-K94)," ")</f>
        <v>0.42986111111111108</v>
      </c>
      <c r="M94" s="77">
        <f>IF(H94&gt;0,INDEX(Sheet1!$H:$H,MATCH(B:B,Sheet1!B:B,0))," ")</f>
        <v>0.41666666666666663</v>
      </c>
      <c r="N9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1.3194444444444453E-2</v>
      </c>
      <c r="O94" s="1" t="s">
        <v>4</v>
      </c>
    </row>
    <row r="95" spans="1:15">
      <c r="A95" s="1" t="s">
        <v>3</v>
      </c>
      <c r="B95" s="2">
        <v>1000</v>
      </c>
      <c r="C95" s="21" t="str">
        <f>INDEX(Sheet1!C:C,MATCH(B:B,Sheet1!B:B,0))</f>
        <v>محمد احمد عفيفى محمود</v>
      </c>
      <c r="D95" s="19">
        <v>43538.422465277778</v>
      </c>
      <c r="E95" s="19"/>
      <c r="F95" s="30">
        <v>43538</v>
      </c>
      <c r="G95" s="30" t="str">
        <f t="shared" si="1"/>
        <v xml:space="preserve"> </v>
      </c>
      <c r="H95" s="72"/>
      <c r="I95" s="72"/>
      <c r="J95" s="74" t="s">
        <v>124</v>
      </c>
      <c r="K95" s="74" t="str">
        <f>IF(Table1[صباحي]&gt;0,TEXT(Table1[صباحي],"h:mm  AM/PM")," ")</f>
        <v xml:space="preserve"> </v>
      </c>
      <c r="L95" s="80" t="str">
        <f>IFERROR(IF(Table1[[#This Row],[مسائي -]]&gt;=K95,I95-K95,I95+1-K95)," ")</f>
        <v xml:space="preserve"> </v>
      </c>
      <c r="M95" s="77" t="str">
        <f>IF(H95&gt;0,INDEX(Sheet1!$H:$H,MATCH(B:B,Sheet1!B:B,0))," ")</f>
        <v xml:space="preserve"> </v>
      </c>
      <c r="N95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5" s="1" t="s">
        <v>4</v>
      </c>
    </row>
    <row r="96" spans="1:15">
      <c r="A96" s="1" t="s">
        <v>3</v>
      </c>
      <c r="B96" s="2">
        <v>1000</v>
      </c>
      <c r="C96" s="21" t="str">
        <f>INDEX(Sheet1!C:C,MATCH(B:B,Sheet1!B:B,0))</f>
        <v>محمد احمد عفيفى محمود</v>
      </c>
      <c r="D96" s="19">
        <v>43538.853819444441</v>
      </c>
      <c r="E96" s="19"/>
      <c r="F96" s="30">
        <v>43538</v>
      </c>
      <c r="G96" s="30" t="str">
        <f t="shared" si="1"/>
        <v>0.853472222222222 AM</v>
      </c>
      <c r="H96" s="72">
        <v>0.8534722222222223</v>
      </c>
      <c r="I96" s="72" t="str">
        <f>IF(Table1[[#This Row],[مسائي]]&gt;0,TEXT($D96,"h:mm AM/PM")," ")</f>
        <v>8:29 PM</v>
      </c>
      <c r="J96" s="74">
        <v>0.42222222222222222</v>
      </c>
      <c r="K96" s="74" t="str">
        <f>IF(Table1[صباحي]&gt;0,TEXT(Table1[صباحي],"h:mm  AM/PM")," ")</f>
        <v>10:08  AM</v>
      </c>
      <c r="L96" s="78">
        <f>IFERROR(IF(Table1[[#This Row],[مسائي -]]&gt;=K96,I96-K96,I96+1-K96)," ")</f>
        <v>0.43125000000000008</v>
      </c>
      <c r="M96" s="77">
        <f>IF(H96&gt;0,INDEX(Sheet1!$H:$H,MATCH(B:B,Sheet1!B:B,0))," ")</f>
        <v>0.41666666666666663</v>
      </c>
      <c r="N9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1.4583333333333448E-2</v>
      </c>
      <c r="O96" s="1" t="s">
        <v>4</v>
      </c>
    </row>
    <row r="97" spans="1:15">
      <c r="A97" s="1" t="s">
        <v>3</v>
      </c>
      <c r="B97" s="2">
        <v>1000</v>
      </c>
      <c r="C97" s="21" t="str">
        <f>INDEX(Sheet1!C:C,MATCH(B:B,Sheet1!B:B,0))</f>
        <v>محمد احمد عفيفى محمود</v>
      </c>
      <c r="D97" s="19">
        <v>43541.417569444442</v>
      </c>
      <c r="E97" s="19"/>
      <c r="F97" s="30">
        <v>43541</v>
      </c>
      <c r="G97" s="30" t="str">
        <f t="shared" si="1"/>
        <v xml:space="preserve"> </v>
      </c>
      <c r="H97" s="72"/>
      <c r="I97" s="72"/>
      <c r="J97" s="74" t="s">
        <v>124</v>
      </c>
      <c r="K97" s="74" t="str">
        <f>IF(Table1[صباحي]&gt;0,TEXT(Table1[صباحي],"h:mm  AM/PM")," ")</f>
        <v xml:space="preserve"> </v>
      </c>
      <c r="L97" s="80" t="str">
        <f>IFERROR(IF(Table1[[#This Row],[مسائي -]]&gt;=K97,I97-K97,I97+1-K97)," ")</f>
        <v xml:space="preserve"> </v>
      </c>
      <c r="M97" s="77" t="str">
        <f>IF(H97&gt;0,INDEX(Sheet1!$H:$H,MATCH(B:B,Sheet1!B:B,0))," ")</f>
        <v xml:space="preserve"> </v>
      </c>
      <c r="N97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7" s="1" t="s">
        <v>4</v>
      </c>
    </row>
    <row r="98" spans="1:15">
      <c r="A98" s="1" t="s">
        <v>3</v>
      </c>
      <c r="B98" s="2">
        <v>1000</v>
      </c>
      <c r="C98" s="21" t="str">
        <f>INDEX(Sheet1!C:C,MATCH(B:B,Sheet1!B:B,0))</f>
        <v>محمد احمد عفيفى محمود</v>
      </c>
      <c r="D98" s="19">
        <v>43541.786886574075</v>
      </c>
      <c r="E98" s="19"/>
      <c r="F98" s="30">
        <v>43541</v>
      </c>
      <c r="G98" s="30" t="str">
        <f t="shared" si="1"/>
        <v>0.786805555555556 AM</v>
      </c>
      <c r="H98" s="72">
        <v>0.78680555555555554</v>
      </c>
      <c r="I98" s="72" t="str">
        <f>IF(Table1[[#This Row],[مسائي]]&gt;0,TEXT($D98,"h:mm AM/PM")," ")</f>
        <v>6:53 PM</v>
      </c>
      <c r="J98" s="74">
        <v>0.41736111111111113</v>
      </c>
      <c r="K98" s="74" t="str">
        <f>IF(Table1[صباحي]&gt;0,TEXT(Table1[صباحي],"h:mm  AM/PM")," ")</f>
        <v>10:01  AM</v>
      </c>
      <c r="L98" s="78">
        <f>IFERROR(IF(Table1[[#This Row],[مسائي -]]&gt;=K98,I98-K98,I98+1-K98)," ")</f>
        <v>0.36944444444444441</v>
      </c>
      <c r="M98" s="77">
        <f>IF(H98&gt;0,INDEX(Sheet1!$H:$H,MATCH(B:B,Sheet1!B:B,0))," ")</f>
        <v>0.41666666666666663</v>
      </c>
      <c r="N9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98" s="1" t="s">
        <v>4</v>
      </c>
    </row>
    <row r="99" spans="1:15">
      <c r="A99" s="1" t="s">
        <v>3</v>
      </c>
      <c r="B99" s="2">
        <v>1000</v>
      </c>
      <c r="C99" s="21" t="str">
        <f>INDEX(Sheet1!C:C,MATCH(B:B,Sheet1!B:B,0))</f>
        <v>محمد احمد عفيفى محمود</v>
      </c>
      <c r="D99" s="19">
        <v>43542.430127314816</v>
      </c>
      <c r="E99" s="19"/>
      <c r="F99" s="30">
        <v>43542</v>
      </c>
      <c r="G99" s="30" t="str">
        <f t="shared" si="1"/>
        <v xml:space="preserve"> </v>
      </c>
      <c r="H99" s="72"/>
      <c r="I99" s="72"/>
      <c r="J99" s="74" t="s">
        <v>124</v>
      </c>
      <c r="K99" s="74" t="str">
        <f>IF(Table1[صباحي]&gt;0,TEXT(Table1[صباحي],"h:mm  AM/PM")," ")</f>
        <v xml:space="preserve"> </v>
      </c>
      <c r="L99" s="80" t="str">
        <f>IFERROR(IF(Table1[[#This Row],[مسائي -]]&gt;=K99,I99-K99,I99+1-K99)," ")</f>
        <v xml:space="preserve"> </v>
      </c>
      <c r="M99" s="77" t="str">
        <f>IF(H99&gt;0,INDEX(Sheet1!$H:$H,MATCH(B:B,Sheet1!B:B,0))," ")</f>
        <v xml:space="preserve"> </v>
      </c>
      <c r="N99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9" s="1" t="s">
        <v>4</v>
      </c>
    </row>
    <row r="100" spans="1:15">
      <c r="A100" s="1" t="s">
        <v>3</v>
      </c>
      <c r="B100" s="2">
        <v>1000</v>
      </c>
      <c r="C100" s="21" t="str">
        <f>INDEX(Sheet1!C:C,MATCH(B:B,Sheet1!B:B,0))</f>
        <v>محمد احمد عفيفى محمود</v>
      </c>
      <c r="D100" s="19">
        <v>43542.839641203704</v>
      </c>
      <c r="E100" s="19"/>
      <c r="F100" s="30">
        <v>43542</v>
      </c>
      <c r="G100" s="30" t="str">
        <f t="shared" si="1"/>
        <v>0.839583333333333 AM</v>
      </c>
      <c r="H100" s="72">
        <v>0.83958333333333324</v>
      </c>
      <c r="I100" s="72" t="str">
        <f>IF(Table1[[#This Row],[مسائي]]&gt;0,TEXT($D100,"h:mm AM/PM")," ")</f>
        <v>8:09 PM</v>
      </c>
      <c r="J100" s="74">
        <v>0.42986111111111108</v>
      </c>
      <c r="K100" s="74" t="str">
        <f>IF(Table1[صباحي]&gt;0,TEXT(Table1[صباحي],"h:mm  AM/PM")," ")</f>
        <v>10:19  AM</v>
      </c>
      <c r="L100" s="78">
        <f>IFERROR(IF(Table1[[#This Row],[مسائي -]]&gt;=K100,I100-K100,I100+1-K100)," ")</f>
        <v>0.40972222222222215</v>
      </c>
      <c r="M100" s="77">
        <f>IF(H100&gt;0,INDEX(Sheet1!$H:$H,MATCH(B:B,Sheet1!B:B,0))," ")</f>
        <v>0.41666666666666663</v>
      </c>
      <c r="N10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00" s="1" t="s">
        <v>4</v>
      </c>
    </row>
    <row r="101" spans="1:15">
      <c r="A101" s="1" t="s">
        <v>3</v>
      </c>
      <c r="B101" s="2">
        <v>1000</v>
      </c>
      <c r="C101" s="21" t="str">
        <f>INDEX(Sheet1!C:C,MATCH(B:B,Sheet1!B:B,0))</f>
        <v>محمد احمد عفيفى محمود</v>
      </c>
      <c r="D101" s="19">
        <v>43543.592627314814</v>
      </c>
      <c r="E101" s="19"/>
      <c r="F101" s="30">
        <v>43543</v>
      </c>
      <c r="G101" s="30" t="str">
        <f t="shared" si="1"/>
        <v>0.592361111111111 AM</v>
      </c>
      <c r="H101" s="72">
        <v>0.59236111111111112</v>
      </c>
      <c r="I101" s="72" t="str">
        <f>IF(Table1[[#This Row],[مسائي]]&gt;0,TEXT($D101,"h:mm AM/PM")," ")</f>
        <v>2:13 PM</v>
      </c>
      <c r="J101" s="74" t="s">
        <v>124</v>
      </c>
      <c r="K101" s="74" t="str">
        <f>IF(Table1[صباحي]&gt;0,TEXT(Table1[صباحي],"h:mm  AM/PM")," ")</f>
        <v xml:space="preserve"> </v>
      </c>
      <c r="L101" s="80" t="str">
        <f>IFERROR(IF(Table1[[#This Row],[مسائي -]]&gt;=K101,I101-K101,I101+1-K101)," ")</f>
        <v xml:space="preserve"> </v>
      </c>
      <c r="M101" s="77">
        <f>IF(H101&gt;0,INDEX(Sheet1!$H:$H,MATCH(B:B,Sheet1!B:B,0))," ")</f>
        <v>0.41666666666666663</v>
      </c>
      <c r="N101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1" s="1" t="s">
        <v>4</v>
      </c>
    </row>
    <row r="102" spans="1:15">
      <c r="A102" s="1" t="s">
        <v>3</v>
      </c>
      <c r="B102" s="2">
        <v>1000</v>
      </c>
      <c r="C102" s="21" t="str">
        <f>INDEX(Sheet1!C:C,MATCH(B:B,Sheet1!B:B,0))</f>
        <v>محمد احمد عفيفى محمود</v>
      </c>
      <c r="D102" s="19">
        <v>43543.925254629627</v>
      </c>
      <c r="E102" s="19"/>
      <c r="F102" s="30">
        <v>43543</v>
      </c>
      <c r="G102" s="30" t="str">
        <f t="shared" si="1"/>
        <v>0.925 AM</v>
      </c>
      <c r="H102" s="72">
        <v>0.92499999999999993</v>
      </c>
      <c r="I102" s="72" t="str">
        <f>IF(Table1[[#This Row],[مسائي]]&gt;0,TEXT($D102,"h:mm AM/PM")," ")</f>
        <v>10:12 PM</v>
      </c>
      <c r="J102" s="74" t="s">
        <v>124</v>
      </c>
      <c r="K102" s="74" t="str">
        <f>IF(Table1[صباحي]&gt;0,TEXT(Table1[صباحي],"h:mm  AM/PM")," ")</f>
        <v xml:space="preserve"> </v>
      </c>
      <c r="L102" s="80" t="str">
        <f>IFERROR(IF(Table1[[#This Row],[مسائي -]]&gt;=K102,I102-K102,I102+1-K102)," ")</f>
        <v xml:space="preserve"> </v>
      </c>
      <c r="M102" s="77">
        <f>IF(H102&gt;0,INDEX(Sheet1!$H:$H,MATCH(B:B,Sheet1!B:B,0))," ")</f>
        <v>0.41666666666666663</v>
      </c>
      <c r="N102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2" s="1" t="s">
        <v>4</v>
      </c>
    </row>
    <row r="103" spans="1:15">
      <c r="A103" s="1" t="s">
        <v>3</v>
      </c>
      <c r="B103" s="2">
        <v>1000</v>
      </c>
      <c r="C103" s="21" t="str">
        <f>INDEX(Sheet1!C:C,MATCH(B:B,Sheet1!B:B,0))</f>
        <v>محمد احمد عفيفى محمود</v>
      </c>
      <c r="D103" s="19">
        <v>43544.418298611112</v>
      </c>
      <c r="E103" s="19"/>
      <c r="F103" s="30">
        <v>43544</v>
      </c>
      <c r="G103" s="30" t="str">
        <f t="shared" si="1"/>
        <v xml:space="preserve"> </v>
      </c>
      <c r="H103" s="72"/>
      <c r="I103" s="72"/>
      <c r="J103" s="74" t="s">
        <v>124</v>
      </c>
      <c r="K103" s="74" t="str">
        <f>IF(Table1[صباحي]&gt;0,TEXT(Table1[صباحي],"h:mm  AM/PM")," ")</f>
        <v xml:space="preserve"> </v>
      </c>
      <c r="L103" s="80" t="str">
        <f>IFERROR(IF(Table1[[#This Row],[مسائي -]]&gt;=K103,I103-K103,I103+1-K103)," ")</f>
        <v xml:space="preserve"> </v>
      </c>
      <c r="M103" s="77" t="str">
        <f>IF(H103&gt;0,INDEX(Sheet1!$H:$H,MATCH(B:B,Sheet1!B:B,0))," ")</f>
        <v xml:space="preserve"> </v>
      </c>
      <c r="N10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3" s="1" t="s">
        <v>4</v>
      </c>
    </row>
    <row r="104" spans="1:15">
      <c r="A104" s="1" t="s">
        <v>3</v>
      </c>
      <c r="B104" s="2">
        <v>1000</v>
      </c>
      <c r="C104" s="21" t="str">
        <f>INDEX(Sheet1!C:C,MATCH(B:B,Sheet1!B:B,0))</f>
        <v>محمد احمد عفيفى محمود</v>
      </c>
      <c r="D104" s="19">
        <v>43544.83625</v>
      </c>
      <c r="E104" s="19"/>
      <c r="F104" s="30">
        <v>43544</v>
      </c>
      <c r="G104" s="30" t="str">
        <f t="shared" si="1"/>
        <v>0.836111111111111 AM</v>
      </c>
      <c r="H104" s="72">
        <v>0.83611111111111114</v>
      </c>
      <c r="I104" s="72" t="str">
        <f>IF(Table1[[#This Row],[مسائي]]&gt;0,TEXT($D104,"h:mm AM/PM")," ")</f>
        <v>8:04 PM</v>
      </c>
      <c r="J104" s="74">
        <v>0.41805555555555557</v>
      </c>
      <c r="K104" s="74" t="str">
        <f>IF(Table1[صباحي]&gt;0,TEXT(Table1[صباحي],"h:mm  AM/PM")," ")</f>
        <v>10:02  AM</v>
      </c>
      <c r="L104" s="78">
        <f>IFERROR(IF(Table1[[#This Row],[مسائي -]]&gt;=K104,I104-K104,I104+1-K104)," ")</f>
        <v>0.41805555555555557</v>
      </c>
      <c r="M104" s="77">
        <f>IF(H104&gt;0,INDEX(Sheet1!$H:$H,MATCH(B:B,Sheet1!B:B,0))," ")</f>
        <v>0.41666666666666663</v>
      </c>
      <c r="N10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1.3888888888889395E-3</v>
      </c>
      <c r="O104" s="1" t="s">
        <v>4</v>
      </c>
    </row>
    <row r="105" spans="1:15">
      <c r="A105" s="1" t="s">
        <v>3</v>
      </c>
      <c r="B105" s="2">
        <v>1000</v>
      </c>
      <c r="C105" s="21" t="str">
        <f>INDEX(Sheet1!C:C,MATCH(B:B,Sheet1!B:B,0))</f>
        <v>محمد احمد عفيفى محمود</v>
      </c>
      <c r="D105" s="19">
        <v>43545.8121875</v>
      </c>
      <c r="E105" s="19"/>
      <c r="F105" s="30">
        <v>43545</v>
      </c>
      <c r="G105" s="30" t="str">
        <f t="shared" si="1"/>
        <v>0.811805555555556 AM</v>
      </c>
      <c r="H105" s="72">
        <v>0.81180555555555556</v>
      </c>
      <c r="I105" s="72" t="str">
        <f>IF(Table1[[#This Row],[مسائي]]&gt;0,TEXT($D105,"h:mm AM/PM")," ")</f>
        <v>7:29 PM</v>
      </c>
      <c r="J105" s="74" t="s">
        <v>124</v>
      </c>
      <c r="K105" s="74" t="str">
        <f>IF(Table1[صباحي]&gt;0,TEXT(Table1[صباحي],"h:mm  AM/PM")," ")</f>
        <v xml:space="preserve"> </v>
      </c>
      <c r="L105" s="80" t="str">
        <f>IFERROR(IF(Table1[[#This Row],[مسائي -]]&gt;=K105,I105-K105,I105+1-K105)," ")</f>
        <v xml:space="preserve"> </v>
      </c>
      <c r="M105" s="77">
        <f>IF(H105&gt;0,INDEX(Sheet1!$H:$H,MATCH(B:B,Sheet1!B:B,0))," ")</f>
        <v>0.41666666666666663</v>
      </c>
      <c r="N105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5" s="1" t="s">
        <v>4</v>
      </c>
    </row>
    <row r="106" spans="1:15">
      <c r="A106" s="1" t="s">
        <v>3</v>
      </c>
      <c r="B106" s="2">
        <v>1000</v>
      </c>
      <c r="C106" s="21" t="str">
        <f>INDEX(Sheet1!C:C,MATCH(B:B,Sheet1!B:B,0))</f>
        <v>محمد احمد عفيفى محمود</v>
      </c>
      <c r="D106" s="19">
        <v>43546.430034722223</v>
      </c>
      <c r="E106" s="19"/>
      <c r="F106" s="30">
        <v>43546</v>
      </c>
      <c r="G106" s="30" t="str">
        <f t="shared" si="1"/>
        <v xml:space="preserve"> </v>
      </c>
      <c r="H106" s="72"/>
      <c r="I106" s="72"/>
      <c r="J106" s="74" t="s">
        <v>124</v>
      </c>
      <c r="K106" s="74" t="str">
        <f>IF(Table1[صباحي]&gt;0,TEXT(Table1[صباحي],"h:mm  AM/PM")," ")</f>
        <v xml:space="preserve"> </v>
      </c>
      <c r="L106" s="80" t="str">
        <f>IFERROR(IF(Table1[[#This Row],[مسائي -]]&gt;=K106,I106-K106,I106+1-K106)," ")</f>
        <v xml:space="preserve"> </v>
      </c>
      <c r="M106" s="77" t="str">
        <f>IF(H106&gt;0,INDEX(Sheet1!$H:$H,MATCH(B:B,Sheet1!B:B,0))," ")</f>
        <v xml:space="preserve"> </v>
      </c>
      <c r="N106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6" s="1" t="s">
        <v>4</v>
      </c>
    </row>
    <row r="107" spans="1:15">
      <c r="A107" s="1" t="s">
        <v>3</v>
      </c>
      <c r="B107" s="2">
        <v>1000</v>
      </c>
      <c r="C107" s="21" t="str">
        <f>INDEX(Sheet1!C:C,MATCH(B:B,Sheet1!B:B,0))</f>
        <v>محمد احمد عفيفى محمود</v>
      </c>
      <c r="D107" s="19">
        <v>43546.835740740738</v>
      </c>
      <c r="E107" s="19"/>
      <c r="F107" s="30">
        <v>43546</v>
      </c>
      <c r="G107" s="30" t="str">
        <f t="shared" si="1"/>
        <v>0.835416666666667 AM</v>
      </c>
      <c r="H107" s="72">
        <v>0.8354166666666667</v>
      </c>
      <c r="I107" s="72" t="str">
        <f>IF(Table1[[#This Row],[مسائي]]&gt;0,TEXT($D107,"h:mm AM/PM")," ")</f>
        <v>8:03 PM</v>
      </c>
      <c r="J107" s="74">
        <v>0.42986111111111108</v>
      </c>
      <c r="K107" s="74" t="str">
        <f>IF(Table1[صباحي]&gt;0,TEXT(Table1[صباحي],"h:mm  AM/PM")," ")</f>
        <v>10:19  AM</v>
      </c>
      <c r="L107" s="78">
        <f>IFERROR(IF(Table1[[#This Row],[مسائي -]]&gt;=K107,I107-K107,I107+1-K107)," ")</f>
        <v>0.40555555555555561</v>
      </c>
      <c r="M107" s="77">
        <f>IF(H107&gt;0,INDEX(Sheet1!$H:$H,MATCH(B:B,Sheet1!B:B,0))," ")</f>
        <v>0.41666666666666663</v>
      </c>
      <c r="N107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07" s="1" t="s">
        <v>4</v>
      </c>
    </row>
    <row r="108" spans="1:15">
      <c r="A108" s="1" t="s">
        <v>3</v>
      </c>
      <c r="B108" s="2">
        <v>1000</v>
      </c>
      <c r="C108" s="21" t="str">
        <f>INDEX(Sheet1!C:C,MATCH(B:B,Sheet1!B:B,0))</f>
        <v>محمد احمد عفيفى محمود</v>
      </c>
      <c r="D108" s="19">
        <v>43547.403981481482</v>
      </c>
      <c r="E108" s="19"/>
      <c r="F108" s="30">
        <v>43547</v>
      </c>
      <c r="G108" s="30" t="str">
        <f t="shared" si="1"/>
        <v xml:space="preserve"> </v>
      </c>
      <c r="H108" s="72"/>
      <c r="I108" s="72"/>
      <c r="J108" s="74" t="s">
        <v>124</v>
      </c>
      <c r="K108" s="74" t="str">
        <f>IF(Table1[صباحي]&gt;0,TEXT(Table1[صباحي],"h:mm  AM/PM")," ")</f>
        <v xml:space="preserve"> </v>
      </c>
      <c r="L108" s="80" t="str">
        <f>IFERROR(IF(Table1[[#This Row],[مسائي -]]&gt;=K108,I108-K108,I108+1-K108)," ")</f>
        <v xml:space="preserve"> </v>
      </c>
      <c r="M108" s="77" t="str">
        <f>IF(H108&gt;0,INDEX(Sheet1!$H:$H,MATCH(B:B,Sheet1!B:B,0))," ")</f>
        <v xml:space="preserve"> </v>
      </c>
      <c r="N10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8" s="1" t="s">
        <v>4</v>
      </c>
    </row>
    <row r="109" spans="1:15">
      <c r="A109" s="1" t="s">
        <v>3</v>
      </c>
      <c r="B109" s="2">
        <v>1000</v>
      </c>
      <c r="C109" s="21" t="str">
        <f>INDEX(Sheet1!C:C,MATCH(B:B,Sheet1!B:B,0))</f>
        <v>محمد احمد عفيفى محمود</v>
      </c>
      <c r="D109" s="19">
        <v>43547.979444444441</v>
      </c>
      <c r="E109" s="19"/>
      <c r="F109" s="30">
        <v>43547</v>
      </c>
      <c r="G109" s="30" t="str">
        <f t="shared" si="1"/>
        <v>0.979166666666667 AM</v>
      </c>
      <c r="H109" s="72">
        <v>0.97916666666666663</v>
      </c>
      <c r="I109" s="72" t="str">
        <f>IF(Table1[[#This Row],[مسائي]]&gt;0,TEXT($D109,"h:mm AM/PM")," ")</f>
        <v>11:30 PM</v>
      </c>
      <c r="J109" s="74">
        <v>0.40347222222222223</v>
      </c>
      <c r="K109" s="74" t="str">
        <f>IF(Table1[صباحي]&gt;0,TEXT(Table1[صباحي],"h:mm  AM/PM")," ")</f>
        <v>9:41  AM</v>
      </c>
      <c r="L109" s="78">
        <f>IFERROR(IF(Table1[[#This Row],[مسائي -]]&gt;=K109,I109-K109,I109+1-K109)," ")</f>
        <v>1.5756944444444443</v>
      </c>
      <c r="M109" s="77">
        <f>IF(H109&gt;0,INDEX(Sheet1!$H:$H,MATCH(B:B,Sheet1!B:B,0))," ")</f>
        <v>0.41666666666666663</v>
      </c>
      <c r="N10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1.1590277777777778</v>
      </c>
      <c r="O109" s="1" t="s">
        <v>4</v>
      </c>
    </row>
    <row r="110" spans="1:15">
      <c r="A110" s="1" t="s">
        <v>3</v>
      </c>
      <c r="B110" s="2">
        <v>1001</v>
      </c>
      <c r="C110" s="21" t="str">
        <f>INDEX(Sheet1!C:C,MATCH(B:B,Sheet1!B:B,0))</f>
        <v>محمد عادل عبد الجيد حميده</v>
      </c>
      <c r="D110" s="19">
        <v>43521.435231481482</v>
      </c>
      <c r="E110" s="19"/>
      <c r="F110" s="30">
        <v>43521</v>
      </c>
      <c r="G110" s="30" t="str">
        <f t="shared" si="1"/>
        <v xml:space="preserve"> </v>
      </c>
      <c r="H110" s="72"/>
      <c r="I110" s="72"/>
      <c r="J110" s="74" t="s">
        <v>124</v>
      </c>
      <c r="K110" s="74" t="str">
        <f>IF(Table1[صباحي]&gt;0,TEXT(Table1[صباحي],"h:mm  AM/PM")," ")</f>
        <v xml:space="preserve"> </v>
      </c>
      <c r="L110" s="80" t="str">
        <f>IFERROR(IF(Table1[[#This Row],[مسائي -]]&gt;=K110,I110-K110,I110+1-K110)," ")</f>
        <v xml:space="preserve"> </v>
      </c>
      <c r="M110" s="77" t="str">
        <f>IF(H110&gt;0,INDEX(Sheet1!$H:$H,MATCH(B:B,Sheet1!B:B,0))," ")</f>
        <v xml:space="preserve"> </v>
      </c>
      <c r="N11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0" s="1" t="s">
        <v>4</v>
      </c>
    </row>
    <row r="111" spans="1:15">
      <c r="A111" s="1" t="s">
        <v>3</v>
      </c>
      <c r="B111" s="2">
        <v>1001</v>
      </c>
      <c r="C111" s="21" t="str">
        <f>INDEX(Sheet1!C:C,MATCH(B:B,Sheet1!B:B,0))</f>
        <v>محمد عادل عبد الجيد حميده</v>
      </c>
      <c r="D111" s="19">
        <v>43521.82240740741</v>
      </c>
      <c r="E111" s="19"/>
      <c r="F111" s="30">
        <v>43521</v>
      </c>
      <c r="G111" s="30" t="str">
        <f t="shared" si="1"/>
        <v>0.822222222222222 AM</v>
      </c>
      <c r="H111" s="72">
        <v>0.8222222222222223</v>
      </c>
      <c r="I111" s="72" t="str">
        <f>IF(Table1[[#This Row],[مسائي]]&gt;0,TEXT($D111,"h:mm AM/PM")," ")</f>
        <v>7:44 PM</v>
      </c>
      <c r="J111" s="74">
        <v>0.43472222222222223</v>
      </c>
      <c r="K111" s="74" t="str">
        <f>IF(Table1[صباحي]&gt;0,TEXT(Table1[صباحي],"h:mm  AM/PM")," ")</f>
        <v>10:26  AM</v>
      </c>
      <c r="L111" s="78">
        <f>IFERROR(IF(Table1[[#This Row],[مسائي -]]&gt;=K111,I111-K111,I111+1-K111)," ")</f>
        <v>0.38750000000000007</v>
      </c>
      <c r="M111" s="77">
        <f>IF(H111&gt;0,INDEX(Sheet1!$H:$H,MATCH(B:B,Sheet1!B:B,0))," ")</f>
        <v>0.41666666666666663</v>
      </c>
      <c r="N111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11" s="1" t="s">
        <v>4</v>
      </c>
    </row>
    <row r="112" spans="1:15">
      <c r="A112" s="1" t="s">
        <v>3</v>
      </c>
      <c r="B112" s="2">
        <v>1001</v>
      </c>
      <c r="C112" s="21" t="str">
        <f>INDEX(Sheet1!C:C,MATCH(B:B,Sheet1!B:B,0))</f>
        <v>محمد عادل عبد الجيد حميده</v>
      </c>
      <c r="D112" s="19">
        <v>43522.420405092591</v>
      </c>
      <c r="E112" s="19"/>
      <c r="F112" s="30">
        <v>43522</v>
      </c>
      <c r="G112" s="30" t="str">
        <f t="shared" si="1"/>
        <v xml:space="preserve"> </v>
      </c>
      <c r="H112" s="72"/>
      <c r="I112" s="72"/>
      <c r="J112" s="74" t="s">
        <v>124</v>
      </c>
      <c r="K112" s="74" t="str">
        <f>IF(Table1[صباحي]&gt;0,TEXT(Table1[صباحي],"h:mm  AM/PM")," ")</f>
        <v xml:space="preserve"> </v>
      </c>
      <c r="L112" s="80" t="str">
        <f>IFERROR(IF(Table1[[#This Row],[مسائي -]]&gt;=K112,I112-K112,I112+1-K112)," ")</f>
        <v xml:space="preserve"> </v>
      </c>
      <c r="M112" s="77" t="str">
        <f>IF(H112&gt;0,INDEX(Sheet1!$H:$H,MATCH(B:B,Sheet1!B:B,0))," ")</f>
        <v xml:space="preserve"> </v>
      </c>
      <c r="N112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2" s="1" t="s">
        <v>4</v>
      </c>
    </row>
    <row r="113" spans="1:15">
      <c r="A113" s="1" t="s">
        <v>3</v>
      </c>
      <c r="B113" s="2">
        <v>1001</v>
      </c>
      <c r="C113" s="21" t="str">
        <f>INDEX(Sheet1!C:C,MATCH(B:B,Sheet1!B:B,0))</f>
        <v>محمد عادل عبد الجيد حميده</v>
      </c>
      <c r="D113" s="19">
        <v>43522.883877314816</v>
      </c>
      <c r="E113" s="19"/>
      <c r="F113" s="30">
        <v>43522</v>
      </c>
      <c r="G113" s="30" t="str">
        <f t="shared" si="1"/>
        <v>0.883333333333333 AM</v>
      </c>
      <c r="H113" s="72">
        <v>0.8833333333333333</v>
      </c>
      <c r="I113" s="72" t="str">
        <f>IF(Table1[[#This Row],[مسائي]]&gt;0,TEXT($D113,"h:mm AM/PM")," ")</f>
        <v>9:12 PM</v>
      </c>
      <c r="J113" s="74">
        <v>0.4201388888888889</v>
      </c>
      <c r="K113" s="74" t="str">
        <f>IF(Table1[صباحي]&gt;0,TEXT(Table1[صباحي],"h:mm  AM/PM")," ")</f>
        <v>10:05  AM</v>
      </c>
      <c r="L113" s="78">
        <f>IFERROR(IF(Table1[[#This Row],[مسائي -]]&gt;=K113,I113-K113,I113+1-K113)," ")</f>
        <v>0.46319444444444441</v>
      </c>
      <c r="M113" s="77">
        <f>IF(H113&gt;0,INDEX(Sheet1!$H:$H,MATCH(B:B,Sheet1!B:B,0))," ")</f>
        <v>0.41666666666666663</v>
      </c>
      <c r="N11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4.6527777777777779E-2</v>
      </c>
      <c r="O113" s="1" t="s">
        <v>4</v>
      </c>
    </row>
    <row r="114" spans="1:15">
      <c r="A114" s="1" t="s">
        <v>3</v>
      </c>
      <c r="B114" s="2">
        <v>1001</v>
      </c>
      <c r="C114" s="21" t="str">
        <f>INDEX(Sheet1!C:C,MATCH(B:B,Sheet1!B:B,0))</f>
        <v>محمد عادل عبد الجيد حميده</v>
      </c>
      <c r="D114" s="19">
        <v>43523.448761574073</v>
      </c>
      <c r="E114" s="19"/>
      <c r="F114" s="30">
        <v>43523</v>
      </c>
      <c r="G114" s="30" t="str">
        <f t="shared" si="1"/>
        <v xml:space="preserve"> </v>
      </c>
      <c r="H114" s="72"/>
      <c r="I114" s="72"/>
      <c r="J114" s="74" t="s">
        <v>124</v>
      </c>
      <c r="K114" s="74" t="str">
        <f>IF(Table1[صباحي]&gt;0,TEXT(Table1[صباحي],"h:mm  AM/PM")," ")</f>
        <v xml:space="preserve"> </v>
      </c>
      <c r="L114" s="80" t="str">
        <f>IFERROR(IF(Table1[[#This Row],[مسائي -]]&gt;=K114,I114-K114,I114+1-K114)," ")</f>
        <v xml:space="preserve"> </v>
      </c>
      <c r="M114" s="77" t="str">
        <f>IF(H114&gt;0,INDEX(Sheet1!$H:$H,MATCH(B:B,Sheet1!B:B,0))," ")</f>
        <v xml:space="preserve"> </v>
      </c>
      <c r="N114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4" s="1" t="s">
        <v>4</v>
      </c>
    </row>
    <row r="115" spans="1:15">
      <c r="A115" s="1" t="s">
        <v>3</v>
      </c>
      <c r="B115" s="2">
        <v>1001</v>
      </c>
      <c r="C115" s="21" t="str">
        <f>INDEX(Sheet1!C:C,MATCH(B:B,Sheet1!B:B,0))</f>
        <v>محمد عادل عبد الجيد حميده</v>
      </c>
      <c r="D115" s="19">
        <v>43523.876851851855</v>
      </c>
      <c r="E115" s="19"/>
      <c r="F115" s="30">
        <v>43523</v>
      </c>
      <c r="G115" s="30" t="str">
        <f t="shared" si="1"/>
        <v>0.876388888888889 AM</v>
      </c>
      <c r="H115" s="72">
        <v>0.87638888888888899</v>
      </c>
      <c r="I115" s="72" t="str">
        <f>IF(Table1[[#This Row],[مسائي]]&gt;0,TEXT($D115,"h:mm AM/PM")," ")</f>
        <v>9:02 PM</v>
      </c>
      <c r="J115" s="74">
        <v>0.44861111111111113</v>
      </c>
      <c r="K115" s="74" t="str">
        <f>IF(Table1[صباحي]&gt;0,TEXT(Table1[صباحي],"h:mm  AM/PM")," ")</f>
        <v>10:46  AM</v>
      </c>
      <c r="L115" s="78">
        <f>IFERROR(IF(Table1[[#This Row],[مسائي -]]&gt;=K115,I115-K115,I115+1-K115)," ")</f>
        <v>0.42777777777777787</v>
      </c>
      <c r="M115" s="77">
        <f>IF(H115&gt;0,INDEX(Sheet1!$H:$H,MATCH(B:B,Sheet1!B:B,0))," ")</f>
        <v>0.41666666666666663</v>
      </c>
      <c r="N11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1.1111111111111238E-2</v>
      </c>
      <c r="O115" s="1" t="s">
        <v>4</v>
      </c>
    </row>
    <row r="116" spans="1:15">
      <c r="A116" s="1" t="s">
        <v>3</v>
      </c>
      <c r="B116" s="2">
        <v>1001</v>
      </c>
      <c r="C116" s="21" t="str">
        <f>INDEX(Sheet1!C:C,MATCH(B:B,Sheet1!B:B,0))</f>
        <v>محمد عادل عبد الجيد حميده</v>
      </c>
      <c r="D116" s="19">
        <v>43524.436574074076</v>
      </c>
      <c r="E116" s="19"/>
      <c r="F116" s="30">
        <v>43524</v>
      </c>
      <c r="G116" s="30" t="str">
        <f t="shared" si="1"/>
        <v xml:space="preserve"> </v>
      </c>
      <c r="H116" s="72"/>
      <c r="I116" s="72"/>
      <c r="J116" s="74" t="s">
        <v>124</v>
      </c>
      <c r="K116" s="74" t="str">
        <f>IF(Table1[صباحي]&gt;0,TEXT(Table1[صباحي],"h:mm  AM/PM")," ")</f>
        <v xml:space="preserve"> </v>
      </c>
      <c r="L116" s="80" t="str">
        <f>IFERROR(IF(Table1[[#This Row],[مسائي -]]&gt;=K116,I116-K116,I116+1-K116)," ")</f>
        <v xml:space="preserve"> </v>
      </c>
      <c r="M116" s="77" t="str">
        <f>IF(H116&gt;0,INDEX(Sheet1!$H:$H,MATCH(B:B,Sheet1!B:B,0))," ")</f>
        <v xml:space="preserve"> </v>
      </c>
      <c r="N116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6" s="1" t="s">
        <v>4</v>
      </c>
    </row>
    <row r="117" spans="1:15">
      <c r="A117" s="1" t="s">
        <v>3</v>
      </c>
      <c r="B117" s="2">
        <v>1001</v>
      </c>
      <c r="C117" s="21" t="str">
        <f>INDEX(Sheet1!C:C,MATCH(B:B,Sheet1!B:B,0))</f>
        <v>محمد عادل عبد الجيد حميده</v>
      </c>
      <c r="D117" s="19">
        <v>43524.888333333336</v>
      </c>
      <c r="E117" s="19"/>
      <c r="F117" s="30">
        <v>43524</v>
      </c>
      <c r="G117" s="30" t="str">
        <f t="shared" si="1"/>
        <v>0.888194444444444 AM</v>
      </c>
      <c r="H117" s="72">
        <v>0.8881944444444444</v>
      </c>
      <c r="I117" s="72" t="str">
        <f>IF(Table1[[#This Row],[مسائي]]&gt;0,TEXT($D117,"h:mm AM/PM")," ")</f>
        <v>9:19 PM</v>
      </c>
      <c r="J117" s="74">
        <v>0.43611111111111112</v>
      </c>
      <c r="K117" s="74" t="str">
        <f>IF(Table1[صباحي]&gt;0,TEXT(Table1[صباحي],"h:mm  AM/PM")," ")</f>
        <v>10:28  AM</v>
      </c>
      <c r="L117" s="78">
        <f>IFERROR(IF(Table1[[#This Row],[مسائي -]]&gt;=K117,I117-K117,I117+1-K117)," ")</f>
        <v>0.45208333333333328</v>
      </c>
      <c r="M117" s="77">
        <f>IF(H117&gt;0,INDEX(Sheet1!$H:$H,MATCH(B:B,Sheet1!B:B,0))," ")</f>
        <v>0.41666666666666663</v>
      </c>
      <c r="N11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3.5416666666666652E-2</v>
      </c>
      <c r="O117" s="1" t="s">
        <v>4</v>
      </c>
    </row>
    <row r="118" spans="1:15">
      <c r="A118" s="1" t="s">
        <v>3</v>
      </c>
      <c r="B118" s="2">
        <v>1001</v>
      </c>
      <c r="C118" s="21" t="str">
        <f>INDEX(Sheet1!C:C,MATCH(B:B,Sheet1!B:B,0))</f>
        <v>محمد عادل عبد الجيد حميده</v>
      </c>
      <c r="D118" s="19">
        <v>43525.436747685184</v>
      </c>
      <c r="E118" s="19"/>
      <c r="F118" s="30">
        <v>43525</v>
      </c>
      <c r="G118" s="30" t="str">
        <f t="shared" si="1"/>
        <v xml:space="preserve"> </v>
      </c>
      <c r="H118" s="72"/>
      <c r="I118" s="72"/>
      <c r="J118" s="74" t="s">
        <v>124</v>
      </c>
      <c r="K118" s="74" t="str">
        <f>IF(Table1[صباحي]&gt;0,TEXT(Table1[صباحي],"h:mm  AM/PM")," ")</f>
        <v xml:space="preserve"> </v>
      </c>
      <c r="L118" s="80" t="str">
        <f>IFERROR(IF(Table1[[#This Row],[مسائي -]]&gt;=K118,I118-K118,I118+1-K118)," ")</f>
        <v xml:space="preserve"> </v>
      </c>
      <c r="M118" s="77" t="str">
        <f>IF(H118&gt;0,INDEX(Sheet1!$H:$H,MATCH(B:B,Sheet1!B:B,0))," ")</f>
        <v xml:space="preserve"> </v>
      </c>
      <c r="N11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8" s="1" t="s">
        <v>4</v>
      </c>
    </row>
    <row r="119" spans="1:15">
      <c r="A119" s="1" t="s">
        <v>3</v>
      </c>
      <c r="B119" s="2">
        <v>1001</v>
      </c>
      <c r="C119" s="21" t="str">
        <f>INDEX(Sheet1!C:C,MATCH(B:B,Sheet1!B:B,0))</f>
        <v>محمد عادل عبد الجيد حميده</v>
      </c>
      <c r="D119" s="19">
        <v>43525.796967592592</v>
      </c>
      <c r="E119" s="19"/>
      <c r="F119" s="30">
        <v>43525</v>
      </c>
      <c r="G119" s="30" t="str">
        <f t="shared" si="1"/>
        <v>0.796527777777778 AM</v>
      </c>
      <c r="H119" s="72">
        <v>0.79652777777777783</v>
      </c>
      <c r="I119" s="72" t="str">
        <f>IF(Table1[[#This Row],[مسائي]]&gt;0,TEXT($D119,"h:mm AM/PM")," ")</f>
        <v>7:07 PM</v>
      </c>
      <c r="J119" s="74">
        <v>0.43611111111111112</v>
      </c>
      <c r="K119" s="74" t="str">
        <f>IF(Table1[صباحي]&gt;0,TEXT(Table1[صباحي],"h:mm  AM/PM")," ")</f>
        <v>10:28  AM</v>
      </c>
      <c r="L119" s="78">
        <f>IFERROR(IF(Table1[[#This Row],[مسائي -]]&gt;=K119,I119-K119,I119+1-K119)," ")</f>
        <v>0.36041666666666672</v>
      </c>
      <c r="M119" s="77">
        <f>IF(H119&gt;0,INDEX(Sheet1!$H:$H,MATCH(B:B,Sheet1!B:B,0))," ")</f>
        <v>0.41666666666666663</v>
      </c>
      <c r="N119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19" s="1" t="s">
        <v>4</v>
      </c>
    </row>
    <row r="120" spans="1:15">
      <c r="A120" s="1" t="s">
        <v>3</v>
      </c>
      <c r="B120" s="2">
        <v>1001</v>
      </c>
      <c r="C120" s="21" t="str">
        <f>INDEX(Sheet1!C:C,MATCH(B:B,Sheet1!B:B,0))</f>
        <v>محمد عادل عبد الجيد حميده</v>
      </c>
      <c r="D120" s="19">
        <v>43526.458449074074</v>
      </c>
      <c r="E120" s="19"/>
      <c r="F120" s="30">
        <v>43526</v>
      </c>
      <c r="G120" s="30" t="str">
        <f t="shared" si="1"/>
        <v xml:space="preserve"> </v>
      </c>
      <c r="H120" s="72"/>
      <c r="I120" s="72"/>
      <c r="J120" s="74" t="s">
        <v>124</v>
      </c>
      <c r="K120" s="74" t="str">
        <f>IF(Table1[صباحي]&gt;0,TEXT(Table1[صباحي],"h:mm  AM/PM")," ")</f>
        <v xml:space="preserve"> </v>
      </c>
      <c r="L120" s="80" t="str">
        <f>IFERROR(IF(Table1[[#This Row],[مسائي -]]&gt;=K120,I120-K120,I120+1-K120)," ")</f>
        <v xml:space="preserve"> </v>
      </c>
      <c r="M120" s="77" t="str">
        <f>IF(H120&gt;0,INDEX(Sheet1!$H:$H,MATCH(B:B,Sheet1!B:B,0))," ")</f>
        <v xml:space="preserve"> </v>
      </c>
      <c r="N12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0" s="1" t="s">
        <v>4</v>
      </c>
    </row>
    <row r="121" spans="1:15">
      <c r="A121" s="1" t="s">
        <v>3</v>
      </c>
      <c r="B121" s="2">
        <v>1001</v>
      </c>
      <c r="C121" s="21" t="str">
        <f>INDEX(Sheet1!C:C,MATCH(B:B,Sheet1!B:B,0))</f>
        <v>محمد عادل عبد الجيد حميده</v>
      </c>
      <c r="D121" s="19">
        <v>43526.924421296295</v>
      </c>
      <c r="E121" s="19"/>
      <c r="F121" s="30">
        <v>43526</v>
      </c>
      <c r="G121" s="30" t="str">
        <f t="shared" si="1"/>
        <v>0.924305555555556 AM</v>
      </c>
      <c r="H121" s="72">
        <v>0.9243055555555556</v>
      </c>
      <c r="I121" s="72" t="str">
        <f>IF(Table1[[#This Row],[مسائي]]&gt;0,TEXT($D121,"h:mm AM/PM")," ")</f>
        <v>10:11 PM</v>
      </c>
      <c r="J121" s="74">
        <v>0.45833333333333331</v>
      </c>
      <c r="K121" s="74" t="str">
        <f>IF(Table1[صباحي]&gt;0,TEXT(Table1[صباحي],"h:mm  AM/PM")," ")</f>
        <v>11:00  AM</v>
      </c>
      <c r="L121" s="78">
        <f>IFERROR(IF(Table1[[#This Row],[مسائي -]]&gt;=K121,I121-K121,I121+1-K121)," ")</f>
        <v>1.4659722222222225</v>
      </c>
      <c r="M121" s="77">
        <f>IF(H121&gt;0,INDEX(Sheet1!$H:$H,MATCH(B:B,Sheet1!B:B,0))," ")</f>
        <v>0.41666666666666663</v>
      </c>
      <c r="N12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1.0493055555555557</v>
      </c>
      <c r="O121" s="1" t="s">
        <v>4</v>
      </c>
    </row>
    <row r="122" spans="1:15">
      <c r="A122" s="1" t="s">
        <v>3</v>
      </c>
      <c r="B122" s="2">
        <v>1001</v>
      </c>
      <c r="C122" s="21" t="str">
        <f>INDEX(Sheet1!C:C,MATCH(B:B,Sheet1!B:B,0))</f>
        <v>محمد عادل عبد الجيد حميده</v>
      </c>
      <c r="D122" s="19">
        <v>43528.440243055556</v>
      </c>
      <c r="E122" s="19"/>
      <c r="F122" s="30">
        <v>43528</v>
      </c>
      <c r="G122" s="30" t="str">
        <f t="shared" si="1"/>
        <v xml:space="preserve"> </v>
      </c>
      <c r="H122" s="72"/>
      <c r="I122" s="72"/>
      <c r="J122" s="74" t="s">
        <v>124</v>
      </c>
      <c r="K122" s="74" t="str">
        <f>IF(Table1[صباحي]&gt;0,TEXT(Table1[صباحي],"h:mm  AM/PM")," ")</f>
        <v xml:space="preserve"> </v>
      </c>
      <c r="L122" s="80" t="str">
        <f>IFERROR(IF(Table1[[#This Row],[مسائي -]]&gt;=K122,I122-K122,I122+1-K122)," ")</f>
        <v xml:space="preserve"> </v>
      </c>
      <c r="M122" s="77" t="str">
        <f>IF(H122&gt;0,INDEX(Sheet1!$H:$H,MATCH(B:B,Sheet1!B:B,0))," ")</f>
        <v xml:space="preserve"> </v>
      </c>
      <c r="N122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2" s="1" t="s">
        <v>4</v>
      </c>
    </row>
    <row r="123" spans="1:15">
      <c r="A123" s="1" t="s">
        <v>3</v>
      </c>
      <c r="B123" s="2">
        <v>1001</v>
      </c>
      <c r="C123" s="21" t="str">
        <f>INDEX(Sheet1!C:C,MATCH(B:B,Sheet1!B:B,0))</f>
        <v>محمد عادل عبد الجيد حميده</v>
      </c>
      <c r="D123" s="19">
        <v>43528.864178240743</v>
      </c>
      <c r="E123" s="19"/>
      <c r="F123" s="30">
        <v>43528</v>
      </c>
      <c r="G123" s="30" t="str">
        <f t="shared" si="1"/>
        <v>0.863888888888889 AM</v>
      </c>
      <c r="H123" s="72">
        <v>0.86388888888888893</v>
      </c>
      <c r="I123" s="72" t="str">
        <f>IF(Table1[[#This Row],[مسائي]]&gt;0,TEXT($D123,"h:mm AM/PM")," ")</f>
        <v>8:44 PM</v>
      </c>
      <c r="J123" s="74">
        <v>0.43958333333333338</v>
      </c>
      <c r="K123" s="74" t="str">
        <f>IF(Table1[صباحي]&gt;0,TEXT(Table1[صباحي],"h:mm  AM/PM")," ")</f>
        <v>10:33  AM</v>
      </c>
      <c r="L123" s="78">
        <f>IFERROR(IF(Table1[[#This Row],[مسائي -]]&gt;=K123,I123-K123,I123+1-K123)," ")</f>
        <v>0.42430555555555555</v>
      </c>
      <c r="M123" s="77">
        <f>IF(H123&gt;0,INDEX(Sheet1!$H:$H,MATCH(B:B,Sheet1!B:B,0))," ")</f>
        <v>0.41666666666666663</v>
      </c>
      <c r="N12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7.6388888888889173E-3</v>
      </c>
      <c r="O123" s="1" t="s">
        <v>4</v>
      </c>
    </row>
    <row r="124" spans="1:15">
      <c r="A124" s="1" t="s">
        <v>3</v>
      </c>
      <c r="B124" s="2">
        <v>1001</v>
      </c>
      <c r="C124" s="21" t="str">
        <f>INDEX(Sheet1!C:C,MATCH(B:B,Sheet1!B:B,0))</f>
        <v>محمد عادل عبد الجيد حميده</v>
      </c>
      <c r="D124" s="19">
        <v>43529.464212962965</v>
      </c>
      <c r="E124" s="19"/>
      <c r="F124" s="30">
        <v>43529</v>
      </c>
      <c r="G124" s="30" t="str">
        <f t="shared" si="1"/>
        <v xml:space="preserve"> </v>
      </c>
      <c r="H124" s="72"/>
      <c r="I124" s="72"/>
      <c r="J124" s="74" t="s">
        <v>124</v>
      </c>
      <c r="K124" s="74" t="str">
        <f>IF(Table1[صباحي]&gt;0,TEXT(Table1[صباحي],"h:mm  AM/PM")," ")</f>
        <v xml:space="preserve"> </v>
      </c>
      <c r="L124" s="80" t="str">
        <f>IFERROR(IF(Table1[[#This Row],[مسائي -]]&gt;=K124,I124-K124,I124+1-K124)," ")</f>
        <v xml:space="preserve"> </v>
      </c>
      <c r="M124" s="77" t="str">
        <f>IF(H124&gt;0,INDEX(Sheet1!$H:$H,MATCH(B:B,Sheet1!B:B,0))," ")</f>
        <v xml:space="preserve"> </v>
      </c>
      <c r="N124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4" s="1" t="s">
        <v>4</v>
      </c>
    </row>
    <row r="125" spans="1:15">
      <c r="A125" s="1" t="s">
        <v>3</v>
      </c>
      <c r="B125" s="2">
        <v>1001</v>
      </c>
      <c r="C125" s="21" t="str">
        <f>INDEX(Sheet1!C:C,MATCH(B:B,Sheet1!B:B,0))</f>
        <v>محمد عادل عبد الجيد حميده</v>
      </c>
      <c r="D125" s="19">
        <v>43529.855162037034</v>
      </c>
      <c r="E125" s="19"/>
      <c r="F125" s="30">
        <v>43529</v>
      </c>
      <c r="G125" s="30" t="str">
        <f t="shared" si="1"/>
        <v>0.854861111111111 AM</v>
      </c>
      <c r="H125" s="72">
        <v>0.85486111111111107</v>
      </c>
      <c r="I125" s="72" t="str">
        <f>IF(Table1[[#This Row],[مسائي]]&gt;0,TEXT($D125,"h:mm AM/PM")," ")</f>
        <v>8:31 PM</v>
      </c>
      <c r="J125" s="74">
        <v>0.46388888888888885</v>
      </c>
      <c r="K125" s="74" t="str">
        <f>IF(Table1[صباحي]&gt;0,TEXT(Table1[صباحي],"h:mm  AM/PM")," ")</f>
        <v>11:08  AM</v>
      </c>
      <c r="L125" s="78">
        <f>IFERROR(IF(Table1[[#This Row],[مسائي -]]&gt;=K125,I125-K125,I125+1-K125)," ")</f>
        <v>0.39097222222222222</v>
      </c>
      <c r="M125" s="77">
        <f>IF(H125&gt;0,INDEX(Sheet1!$H:$H,MATCH(B:B,Sheet1!B:B,0))," ")</f>
        <v>0.41666666666666663</v>
      </c>
      <c r="N125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25" s="1" t="s">
        <v>4</v>
      </c>
    </row>
    <row r="126" spans="1:15">
      <c r="A126" s="1" t="s">
        <v>3</v>
      </c>
      <c r="B126" s="2">
        <v>1001</v>
      </c>
      <c r="C126" s="21" t="str">
        <f>INDEX(Sheet1!C:C,MATCH(B:B,Sheet1!B:B,0))</f>
        <v>محمد عادل عبد الجيد حميده</v>
      </c>
      <c r="D126" s="19">
        <v>43530.453576388885</v>
      </c>
      <c r="E126" s="19"/>
      <c r="F126" s="30">
        <v>43530</v>
      </c>
      <c r="G126" s="30" t="str">
        <f t="shared" si="1"/>
        <v xml:space="preserve"> </v>
      </c>
      <c r="H126" s="72"/>
      <c r="I126" s="72"/>
      <c r="J126" s="74" t="s">
        <v>124</v>
      </c>
      <c r="K126" s="74" t="str">
        <f>IF(Table1[صباحي]&gt;0,TEXT(Table1[صباحي],"h:mm  AM/PM")," ")</f>
        <v xml:space="preserve"> </v>
      </c>
      <c r="L126" s="80" t="str">
        <f>IFERROR(IF(Table1[[#This Row],[مسائي -]]&gt;=K126,I126-K126,I126+1-K126)," ")</f>
        <v xml:space="preserve"> </v>
      </c>
      <c r="M126" s="77" t="str">
        <f>IF(H126&gt;0,INDEX(Sheet1!$H:$H,MATCH(B:B,Sheet1!B:B,0))," ")</f>
        <v xml:space="preserve"> </v>
      </c>
      <c r="N126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6" s="1" t="s">
        <v>4</v>
      </c>
    </row>
    <row r="127" spans="1:15">
      <c r="A127" s="1" t="s">
        <v>3</v>
      </c>
      <c r="B127" s="2">
        <v>1001</v>
      </c>
      <c r="C127" s="21" t="str">
        <f>INDEX(Sheet1!C:C,MATCH(B:B,Sheet1!B:B,0))</f>
        <v>محمد عادل عبد الجيد حميده</v>
      </c>
      <c r="D127" s="19">
        <v>43530.857465277775</v>
      </c>
      <c r="E127" s="19"/>
      <c r="F127" s="30">
        <v>43530</v>
      </c>
      <c r="G127" s="30" t="str">
        <f t="shared" si="1"/>
        <v>0.856944444444444 AM</v>
      </c>
      <c r="H127" s="72">
        <v>0.8569444444444444</v>
      </c>
      <c r="I127" s="72" t="str">
        <f>IF(Table1[[#This Row],[مسائي]]&gt;0,TEXT($D127,"h:mm AM/PM")," ")</f>
        <v>8:34 PM</v>
      </c>
      <c r="J127" s="74">
        <v>0.45347222222222222</v>
      </c>
      <c r="K127" s="74" t="str">
        <f>IF(Table1[صباحي]&gt;0,TEXT(Table1[صباحي],"h:mm  AM/PM")," ")</f>
        <v>10:53  AM</v>
      </c>
      <c r="L127" s="78">
        <f>IFERROR(IF(Table1[[#This Row],[مسائي -]]&gt;=K127,I127-K127,I127+1-K127)," ")</f>
        <v>0.40347222222222218</v>
      </c>
      <c r="M127" s="77">
        <f>IF(H127&gt;0,INDEX(Sheet1!$H:$H,MATCH(B:B,Sheet1!B:B,0))," ")</f>
        <v>0.41666666666666663</v>
      </c>
      <c r="N127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27" s="1" t="s">
        <v>4</v>
      </c>
    </row>
    <row r="128" spans="1:15">
      <c r="A128" s="1" t="s">
        <v>3</v>
      </c>
      <c r="B128" s="2">
        <v>1001</v>
      </c>
      <c r="C128" s="21" t="str">
        <f>INDEX(Sheet1!C:C,MATCH(B:B,Sheet1!B:B,0))</f>
        <v>محمد عادل عبد الجيد حميده</v>
      </c>
      <c r="D128" s="19">
        <v>43531.424537037034</v>
      </c>
      <c r="E128" s="19"/>
      <c r="F128" s="30">
        <v>43531</v>
      </c>
      <c r="G128" s="30" t="str">
        <f t="shared" si="1"/>
        <v xml:space="preserve"> </v>
      </c>
      <c r="H128" s="72"/>
      <c r="I128" s="72"/>
      <c r="J128" s="74" t="s">
        <v>124</v>
      </c>
      <c r="K128" s="74" t="str">
        <f>IF(Table1[صباحي]&gt;0,TEXT(Table1[صباحي],"h:mm  AM/PM")," ")</f>
        <v xml:space="preserve"> </v>
      </c>
      <c r="L128" s="80" t="str">
        <f>IFERROR(IF(Table1[[#This Row],[مسائي -]]&gt;=K128,I128-K128,I128+1-K128)," ")</f>
        <v xml:space="preserve"> </v>
      </c>
      <c r="M128" s="77" t="str">
        <f>IF(H128&gt;0,INDEX(Sheet1!$H:$H,MATCH(B:B,Sheet1!B:B,0))," ")</f>
        <v xml:space="preserve"> </v>
      </c>
      <c r="N12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8" s="1" t="s">
        <v>4</v>
      </c>
    </row>
    <row r="129" spans="1:15">
      <c r="A129" s="1" t="s">
        <v>3</v>
      </c>
      <c r="B129" s="2">
        <v>1001</v>
      </c>
      <c r="C129" s="21" t="str">
        <f>INDEX(Sheet1!C:C,MATCH(B:B,Sheet1!B:B,0))</f>
        <v>محمد عادل عبد الجيد حميده</v>
      </c>
      <c r="D129" s="19">
        <v>43531.87060185185</v>
      </c>
      <c r="E129" s="19"/>
      <c r="F129" s="30">
        <v>43531</v>
      </c>
      <c r="G129" s="30" t="str">
        <f t="shared" si="1"/>
        <v>0.870138888888889 AM</v>
      </c>
      <c r="H129" s="72">
        <v>0.87013888888888891</v>
      </c>
      <c r="I129" s="72" t="str">
        <f>IF(Table1[[#This Row],[مسائي]]&gt;0,TEXT($D129,"h:mm AM/PM")," ")</f>
        <v>8:53 PM</v>
      </c>
      <c r="J129" s="74">
        <v>0.42430555555555555</v>
      </c>
      <c r="K129" s="74" t="str">
        <f>IF(Table1[صباحي]&gt;0,TEXT(Table1[صباحي],"h:mm  AM/PM")," ")</f>
        <v>10:11  AM</v>
      </c>
      <c r="L129" s="78">
        <f>IFERROR(IF(Table1[[#This Row],[مسائي -]]&gt;=K129,I129-K129,I129+1-K129)," ")</f>
        <v>0.44583333333333336</v>
      </c>
      <c r="M129" s="77">
        <f>IF(H129&gt;0,INDEX(Sheet1!$H:$H,MATCH(B:B,Sheet1!B:B,0))," ")</f>
        <v>0.41666666666666663</v>
      </c>
      <c r="N12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2.916666666666673E-2</v>
      </c>
      <c r="O129" s="1" t="s">
        <v>4</v>
      </c>
    </row>
    <row r="130" spans="1:15">
      <c r="A130" s="1" t="s">
        <v>3</v>
      </c>
      <c r="B130" s="2">
        <v>1001</v>
      </c>
      <c r="C130" s="21" t="str">
        <f>INDEX(Sheet1!C:C,MATCH(B:B,Sheet1!B:B,0))</f>
        <v>محمد عادل عبد الجيد حميده</v>
      </c>
      <c r="D130" s="19">
        <v>43533.429120370369</v>
      </c>
      <c r="E130" s="19"/>
      <c r="F130" s="30">
        <v>43533</v>
      </c>
      <c r="G130" s="30" t="str">
        <f t="shared" si="1"/>
        <v xml:space="preserve"> </v>
      </c>
      <c r="H130" s="72"/>
      <c r="I130" s="72"/>
      <c r="J130" s="74" t="s">
        <v>124</v>
      </c>
      <c r="K130" s="74" t="str">
        <f>IF(Table1[صباحي]&gt;0,TEXT(Table1[صباحي],"h:mm  AM/PM")," ")</f>
        <v xml:space="preserve"> </v>
      </c>
      <c r="L130" s="80" t="str">
        <f>IFERROR(IF(Table1[[#This Row],[مسائي -]]&gt;=K130,I130-K130,I130+1-K130)," ")</f>
        <v xml:space="preserve"> </v>
      </c>
      <c r="M130" s="77" t="str">
        <f>IF(H130&gt;0,INDEX(Sheet1!$H:$H,MATCH(B:B,Sheet1!B:B,0))," ")</f>
        <v xml:space="preserve"> </v>
      </c>
      <c r="N13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0" s="1" t="s">
        <v>4</v>
      </c>
    </row>
    <row r="131" spans="1:15">
      <c r="A131" s="1" t="s">
        <v>3</v>
      </c>
      <c r="B131" s="2">
        <v>1001</v>
      </c>
      <c r="C131" s="21" t="str">
        <f>INDEX(Sheet1!C:C,MATCH(B:B,Sheet1!B:B,0))</f>
        <v>محمد عادل عبد الجيد حميده</v>
      </c>
      <c r="D131" s="19">
        <v>43533.838067129633</v>
      </c>
      <c r="E131" s="19"/>
      <c r="F131" s="30">
        <v>43533</v>
      </c>
      <c r="G131" s="30" t="str">
        <f t="shared" ref="G131:G194" si="2">IF(H131&lt;&gt;"",IF(H131&gt;=12,H131&amp;" PM",H131&amp;" AM")," ")</f>
        <v>0.8375 AM</v>
      </c>
      <c r="H131" s="72">
        <v>0.83750000000000002</v>
      </c>
      <c r="I131" s="72" t="str">
        <f>IF(Table1[[#This Row],[مسائي]]&gt;0,TEXT($D131,"h:mm AM/PM")," ")</f>
        <v>8:06 PM</v>
      </c>
      <c r="J131" s="74">
        <v>0.4284722222222222</v>
      </c>
      <c r="K131" s="74" t="str">
        <f>IF(Table1[صباحي]&gt;0,TEXT(Table1[صباحي],"h:mm  AM/PM")," ")</f>
        <v>10:17  AM</v>
      </c>
      <c r="L131" s="78">
        <f>IFERROR(IF(Table1[[#This Row],[مسائي -]]&gt;=K131,I131-K131,I131+1-K131)," ")</f>
        <v>0.40902777777777782</v>
      </c>
      <c r="M131" s="77">
        <f>IF(H131&gt;0,INDEX(Sheet1!$H:$H,MATCH(B:B,Sheet1!B:B,0))," ")</f>
        <v>0.41666666666666663</v>
      </c>
      <c r="N131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31" s="1" t="s">
        <v>4</v>
      </c>
    </row>
    <row r="132" spans="1:15">
      <c r="A132" s="1" t="s">
        <v>3</v>
      </c>
      <c r="B132" s="2">
        <v>1001</v>
      </c>
      <c r="C132" s="21" t="str">
        <f>INDEX(Sheet1!C:C,MATCH(B:B,Sheet1!B:B,0))</f>
        <v>محمد عادل عبد الجيد حميده</v>
      </c>
      <c r="D132" s="19">
        <v>43534.433379629627</v>
      </c>
      <c r="E132" s="19"/>
      <c r="F132" s="30">
        <v>43534</v>
      </c>
      <c r="G132" s="30" t="str">
        <f t="shared" si="2"/>
        <v xml:space="preserve"> </v>
      </c>
      <c r="H132" s="72"/>
      <c r="I132" s="72"/>
      <c r="J132" s="74" t="s">
        <v>124</v>
      </c>
      <c r="K132" s="74" t="str">
        <f>IF(Table1[صباحي]&gt;0,TEXT(Table1[صباحي],"h:mm  AM/PM")," ")</f>
        <v xml:space="preserve"> </v>
      </c>
      <c r="L132" s="80" t="str">
        <f>IFERROR(IF(Table1[[#This Row],[مسائي -]]&gt;=K132,I132-K132,I132+1-K132)," ")</f>
        <v xml:space="preserve"> </v>
      </c>
      <c r="M132" s="77" t="str">
        <f>IF(H132&gt;0,INDEX(Sheet1!$H:$H,MATCH(B:B,Sheet1!B:B,0))," ")</f>
        <v xml:space="preserve"> </v>
      </c>
      <c r="N132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2" s="1" t="s">
        <v>4</v>
      </c>
    </row>
    <row r="133" spans="1:15">
      <c r="A133" s="1" t="s">
        <v>3</v>
      </c>
      <c r="B133" s="2">
        <v>1001</v>
      </c>
      <c r="C133" s="21" t="str">
        <f>INDEX(Sheet1!C:C,MATCH(B:B,Sheet1!B:B,0))</f>
        <v>محمد عادل عبد الجيد حميده</v>
      </c>
      <c r="D133" s="19">
        <v>43534.850740740738</v>
      </c>
      <c r="E133" s="19"/>
      <c r="F133" s="30">
        <v>43534</v>
      </c>
      <c r="G133" s="30" t="str">
        <f t="shared" si="2"/>
        <v>0.850694444444445 AM</v>
      </c>
      <c r="H133" s="72">
        <v>0.85069444444444453</v>
      </c>
      <c r="I133" s="72" t="str">
        <f>IF(Table1[[#This Row],[مسائي]]&gt;0,TEXT($D133,"h:mm AM/PM")," ")</f>
        <v>8:25 PM</v>
      </c>
      <c r="J133" s="74">
        <v>0.43333333333333335</v>
      </c>
      <c r="K133" s="74" t="str">
        <f>IF(Table1[صباحي]&gt;0,TEXT(Table1[صباحي],"h:mm  AM/PM")," ")</f>
        <v>10:24  AM</v>
      </c>
      <c r="L133" s="78">
        <f>IFERROR(IF(Table1[[#This Row],[مسائي -]]&gt;=K133,I133-K133,I133+1-K133)," ")</f>
        <v>0.41736111111111118</v>
      </c>
      <c r="M133" s="77">
        <f>IF(H133&gt;0,INDEX(Sheet1!$H:$H,MATCH(B:B,Sheet1!B:B,0))," ")</f>
        <v>0.41666666666666663</v>
      </c>
      <c r="N13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6.94444444444553E-4</v>
      </c>
      <c r="O133" s="1" t="s">
        <v>4</v>
      </c>
    </row>
    <row r="134" spans="1:15">
      <c r="A134" s="1" t="s">
        <v>3</v>
      </c>
      <c r="B134" s="2">
        <v>1001</v>
      </c>
      <c r="C134" s="21" t="str">
        <f>INDEX(Sheet1!C:C,MATCH(B:B,Sheet1!B:B,0))</f>
        <v>محمد عادل عبد الجيد حميده</v>
      </c>
      <c r="D134" s="19">
        <v>43535.874965277777</v>
      </c>
      <c r="E134" s="19"/>
      <c r="F134" s="30">
        <v>43535</v>
      </c>
      <c r="G134" s="30" t="str">
        <f t="shared" si="2"/>
        <v>0.874305555555556 AM</v>
      </c>
      <c r="H134" s="72">
        <v>0.87430555555555556</v>
      </c>
      <c r="I134" s="72" t="str">
        <f>IF(Table1[[#This Row],[مسائي]]&gt;0,TEXT($D134,"h:mm AM/PM")," ")</f>
        <v>8:59 PM</v>
      </c>
      <c r="J134" s="74" t="s">
        <v>124</v>
      </c>
      <c r="K134" s="74" t="str">
        <f>IF(Table1[صباحي]&gt;0,TEXT(Table1[صباحي],"h:mm  AM/PM")," ")</f>
        <v xml:space="preserve"> </v>
      </c>
      <c r="L134" s="80" t="str">
        <f>IFERROR(IF(Table1[[#This Row],[مسائي -]]&gt;=K134,I134-K134,I134+1-K134)," ")</f>
        <v xml:space="preserve"> </v>
      </c>
      <c r="M134" s="77">
        <f>IF(H134&gt;0,INDEX(Sheet1!$H:$H,MATCH(B:B,Sheet1!B:B,0))," ")</f>
        <v>0.41666666666666663</v>
      </c>
      <c r="N134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4" s="1" t="s">
        <v>4</v>
      </c>
    </row>
    <row r="135" spans="1:15">
      <c r="A135" s="1" t="s">
        <v>3</v>
      </c>
      <c r="B135" s="2">
        <v>1001</v>
      </c>
      <c r="C135" s="21" t="str">
        <f>INDEX(Sheet1!C:C,MATCH(B:B,Sheet1!B:B,0))</f>
        <v>محمد عادل عبد الجيد حميده</v>
      </c>
      <c r="D135" s="19">
        <v>43536.440810185188</v>
      </c>
      <c r="E135" s="19"/>
      <c r="F135" s="30">
        <v>43536</v>
      </c>
      <c r="G135" s="30" t="str">
        <f t="shared" si="2"/>
        <v xml:space="preserve"> </v>
      </c>
      <c r="H135" s="72"/>
      <c r="I135" s="72"/>
      <c r="J135" s="74" t="s">
        <v>124</v>
      </c>
      <c r="K135" s="74" t="str">
        <f>IF(Table1[صباحي]&gt;0,TEXT(Table1[صباحي],"h:mm  AM/PM")," ")</f>
        <v xml:space="preserve"> </v>
      </c>
      <c r="L135" s="80" t="str">
        <f>IFERROR(IF(Table1[[#This Row],[مسائي -]]&gt;=K135,I135-K135,I135+1-K135)," ")</f>
        <v xml:space="preserve"> </v>
      </c>
      <c r="M135" s="77" t="str">
        <f>IF(H135&gt;0,INDEX(Sheet1!$H:$H,MATCH(B:B,Sheet1!B:B,0))," ")</f>
        <v xml:space="preserve"> </v>
      </c>
      <c r="N135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5" s="1" t="s">
        <v>4</v>
      </c>
    </row>
    <row r="136" spans="1:15">
      <c r="A136" s="1" t="s">
        <v>3</v>
      </c>
      <c r="B136" s="2">
        <v>1001</v>
      </c>
      <c r="C136" s="21" t="str">
        <f>INDEX(Sheet1!C:C,MATCH(B:B,Sheet1!B:B,0))</f>
        <v>محمد عادل عبد الجيد حميده</v>
      </c>
      <c r="D136" s="19">
        <v>43536.84175925926</v>
      </c>
      <c r="E136" s="19"/>
      <c r="F136" s="30">
        <v>43536</v>
      </c>
      <c r="G136" s="30" t="str">
        <f t="shared" si="2"/>
        <v>0.841666666666667 AM</v>
      </c>
      <c r="H136" s="72">
        <v>0.84166666666666667</v>
      </c>
      <c r="I136" s="72" t="str">
        <f>IF(Table1[[#This Row],[مسائي]]&gt;0,TEXT($D136,"h:mm AM/PM")," ")</f>
        <v>8:12 PM</v>
      </c>
      <c r="J136" s="74">
        <v>0.44027777777777777</v>
      </c>
      <c r="K136" s="74" t="str">
        <f>IF(Table1[صباحي]&gt;0,TEXT(Table1[صباحي],"h:mm  AM/PM")," ")</f>
        <v>10:34  AM</v>
      </c>
      <c r="L136" s="78">
        <f>IFERROR(IF(Table1[[#This Row],[مسائي -]]&gt;=K136,I136-K136,I136+1-K136)," ")</f>
        <v>0.40138888888888891</v>
      </c>
      <c r="M136" s="77">
        <f>IF(H136&gt;0,INDEX(Sheet1!$H:$H,MATCH(B:B,Sheet1!B:B,0))," ")</f>
        <v>0.41666666666666663</v>
      </c>
      <c r="N136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36" s="1" t="s">
        <v>4</v>
      </c>
    </row>
    <row r="137" spans="1:15">
      <c r="A137" s="1" t="s">
        <v>3</v>
      </c>
      <c r="B137" s="2">
        <v>1001</v>
      </c>
      <c r="C137" s="21" t="str">
        <f>INDEX(Sheet1!C:C,MATCH(B:B,Sheet1!B:B,0))</f>
        <v>محمد عادل عبد الجيد حميده</v>
      </c>
      <c r="D137" s="19">
        <v>43537.43540509259</v>
      </c>
      <c r="E137" s="19"/>
      <c r="F137" s="30">
        <v>43537</v>
      </c>
      <c r="G137" s="30" t="str">
        <f t="shared" si="2"/>
        <v xml:space="preserve"> </v>
      </c>
      <c r="H137" s="72"/>
      <c r="I137" s="72"/>
      <c r="J137" s="74" t="s">
        <v>124</v>
      </c>
      <c r="K137" s="74" t="str">
        <f>IF(Table1[صباحي]&gt;0,TEXT(Table1[صباحي],"h:mm  AM/PM")," ")</f>
        <v xml:space="preserve"> </v>
      </c>
      <c r="L137" s="80" t="str">
        <f>IFERROR(IF(Table1[[#This Row],[مسائي -]]&gt;=K137,I137-K137,I137+1-K137)," ")</f>
        <v xml:space="preserve"> </v>
      </c>
      <c r="M137" s="77" t="str">
        <f>IF(H137&gt;0,INDEX(Sheet1!$H:$H,MATCH(B:B,Sheet1!B:B,0))," ")</f>
        <v xml:space="preserve"> </v>
      </c>
      <c r="N137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7" s="1" t="s">
        <v>4</v>
      </c>
    </row>
    <row r="138" spans="1:15">
      <c r="A138" s="1" t="s">
        <v>3</v>
      </c>
      <c r="B138" s="2">
        <v>1001</v>
      </c>
      <c r="C138" s="21" t="str">
        <f>INDEX(Sheet1!C:C,MATCH(B:B,Sheet1!B:B,0))</f>
        <v>محمد عادل عبد الجيد حميده</v>
      </c>
      <c r="D138" s="19">
        <v>43537.829976851855</v>
      </c>
      <c r="E138" s="19"/>
      <c r="F138" s="30">
        <v>43537</v>
      </c>
      <c r="G138" s="30" t="str">
        <f t="shared" si="2"/>
        <v>0.829861111111111 AM</v>
      </c>
      <c r="H138" s="72">
        <v>0.82986111111111116</v>
      </c>
      <c r="I138" s="72" t="str">
        <f>IF(Table1[[#This Row],[مسائي]]&gt;0,TEXT($D138,"h:mm AM/PM")," ")</f>
        <v>7:55 PM</v>
      </c>
      <c r="J138" s="74">
        <v>0.43472222222222223</v>
      </c>
      <c r="K138" s="74" t="str">
        <f>IF(Table1[صباحي]&gt;0,TEXT(Table1[صباحي],"h:mm  AM/PM")," ")</f>
        <v>10:26  AM</v>
      </c>
      <c r="L138" s="78">
        <f>IFERROR(IF(Table1[[#This Row],[مسائي -]]&gt;=K138,I138-K138,I138+1-K138)," ")</f>
        <v>0.39513888888888893</v>
      </c>
      <c r="M138" s="77">
        <f>IF(H138&gt;0,INDEX(Sheet1!$H:$H,MATCH(B:B,Sheet1!B:B,0))," ")</f>
        <v>0.41666666666666663</v>
      </c>
      <c r="N13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38" s="1" t="s">
        <v>4</v>
      </c>
    </row>
    <row r="139" spans="1:15">
      <c r="A139" s="1" t="s">
        <v>3</v>
      </c>
      <c r="B139" s="2">
        <v>1001</v>
      </c>
      <c r="C139" s="21" t="str">
        <f>INDEX(Sheet1!C:C,MATCH(B:B,Sheet1!B:B,0))</f>
        <v>محمد عادل عبد الجيد حميده</v>
      </c>
      <c r="D139" s="19">
        <v>43538.446076388886</v>
      </c>
      <c r="E139" s="19"/>
      <c r="F139" s="30">
        <v>43538</v>
      </c>
      <c r="G139" s="30" t="str">
        <f t="shared" si="2"/>
        <v xml:space="preserve"> </v>
      </c>
      <c r="H139" s="72"/>
      <c r="I139" s="72"/>
      <c r="J139" s="74" t="s">
        <v>124</v>
      </c>
      <c r="K139" s="74" t="str">
        <f>IF(Table1[صباحي]&gt;0,TEXT(Table1[صباحي],"h:mm  AM/PM")," ")</f>
        <v xml:space="preserve"> </v>
      </c>
      <c r="L139" s="80" t="str">
        <f>IFERROR(IF(Table1[[#This Row],[مسائي -]]&gt;=K139,I139-K139,I139+1-K139)," ")</f>
        <v xml:space="preserve"> </v>
      </c>
      <c r="M139" s="77" t="str">
        <f>IF(H139&gt;0,INDEX(Sheet1!$H:$H,MATCH(B:B,Sheet1!B:B,0))," ")</f>
        <v xml:space="preserve"> </v>
      </c>
      <c r="N139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9" s="1" t="s">
        <v>4</v>
      </c>
    </row>
    <row r="140" spans="1:15">
      <c r="A140" s="1" t="s">
        <v>3</v>
      </c>
      <c r="B140" s="2">
        <v>1001</v>
      </c>
      <c r="C140" s="21" t="str">
        <f>INDEX(Sheet1!C:C,MATCH(B:B,Sheet1!B:B,0))</f>
        <v>محمد عادل عبد الجيد حميده</v>
      </c>
      <c r="D140" s="19">
        <v>43538.840381944443</v>
      </c>
      <c r="E140" s="19"/>
      <c r="F140" s="30">
        <v>43538</v>
      </c>
      <c r="G140" s="30" t="str">
        <f t="shared" si="2"/>
        <v>0.840277777777778 AM</v>
      </c>
      <c r="H140" s="72">
        <v>0.84027777777777779</v>
      </c>
      <c r="I140" s="72" t="str">
        <f>IF(Table1[[#This Row],[مسائي]]&gt;0,TEXT($D140,"h:mm AM/PM")," ")</f>
        <v>8:10 PM</v>
      </c>
      <c r="J140" s="74">
        <v>0.4458333333333333</v>
      </c>
      <c r="K140" s="74" t="str">
        <f>IF(Table1[صباحي]&gt;0,TEXT(Table1[صباحي],"h:mm  AM/PM")," ")</f>
        <v>10:42  AM</v>
      </c>
      <c r="L140" s="78">
        <f>IFERROR(IF(Table1[[#This Row],[مسائي -]]&gt;=K140,I140-K140,I140+1-K140)," ")</f>
        <v>0.39444444444444449</v>
      </c>
      <c r="M140" s="77">
        <f>IF(H140&gt;0,INDEX(Sheet1!$H:$H,MATCH(B:B,Sheet1!B:B,0))," ")</f>
        <v>0.41666666666666663</v>
      </c>
      <c r="N14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40" s="1" t="s">
        <v>4</v>
      </c>
    </row>
    <row r="141" spans="1:15">
      <c r="A141" s="1" t="s">
        <v>3</v>
      </c>
      <c r="B141" s="2">
        <v>1001</v>
      </c>
      <c r="C141" s="21" t="str">
        <f>INDEX(Sheet1!C:C,MATCH(B:B,Sheet1!B:B,0))</f>
        <v>محمد عادل عبد الجيد حميده</v>
      </c>
      <c r="D141" s="19">
        <v>43539.430995370371</v>
      </c>
      <c r="E141" s="19"/>
      <c r="F141" s="30">
        <v>43539</v>
      </c>
      <c r="G141" s="30" t="str">
        <f t="shared" si="2"/>
        <v xml:space="preserve"> </v>
      </c>
      <c r="H141" s="72"/>
      <c r="I141" s="72"/>
      <c r="J141" s="74" t="s">
        <v>124</v>
      </c>
      <c r="K141" s="74" t="str">
        <f>IF(Table1[صباحي]&gt;0,TEXT(Table1[صباحي],"h:mm  AM/PM")," ")</f>
        <v xml:space="preserve"> </v>
      </c>
      <c r="L141" s="80" t="str">
        <f>IFERROR(IF(Table1[[#This Row],[مسائي -]]&gt;=K141,I141-K141,I141+1-K141)," ")</f>
        <v xml:space="preserve"> </v>
      </c>
      <c r="M141" s="77" t="str">
        <f>IF(H141&gt;0,INDEX(Sheet1!$H:$H,MATCH(B:B,Sheet1!B:B,0))," ")</f>
        <v xml:space="preserve"> </v>
      </c>
      <c r="N141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1" s="1" t="s">
        <v>4</v>
      </c>
    </row>
    <row r="142" spans="1:15">
      <c r="A142" s="1" t="s">
        <v>3</v>
      </c>
      <c r="B142" s="2">
        <v>1001</v>
      </c>
      <c r="C142" s="21" t="str">
        <f>INDEX(Sheet1!C:C,MATCH(B:B,Sheet1!B:B,0))</f>
        <v>محمد عادل عبد الجيد حميده</v>
      </c>
      <c r="D142" s="19">
        <v>43539.882534722223</v>
      </c>
      <c r="E142" s="19"/>
      <c r="F142" s="30">
        <v>43539</v>
      </c>
      <c r="G142" s="30" t="str">
        <f t="shared" si="2"/>
        <v>0.881944444444445 AM</v>
      </c>
      <c r="H142" s="72">
        <v>0.88194444444444453</v>
      </c>
      <c r="I142" s="72" t="str">
        <f>IF(Table1[[#This Row],[مسائي]]&gt;0,TEXT($D142,"h:mm AM/PM")," ")</f>
        <v>9:10 PM</v>
      </c>
      <c r="J142" s="74">
        <v>0.43055555555555558</v>
      </c>
      <c r="K142" s="74" t="str">
        <f>IF(Table1[صباحي]&gt;0,TEXT(Table1[صباحي],"h:mm  AM/PM")," ")</f>
        <v>10:20  AM</v>
      </c>
      <c r="L142" s="78">
        <f>IFERROR(IF(Table1[[#This Row],[مسائي -]]&gt;=K142,I142-K142,I142+1-K142)," ")</f>
        <v>0.45138888888888895</v>
      </c>
      <c r="M142" s="77">
        <f>IF(H142&gt;0,INDEX(Sheet1!$H:$H,MATCH(B:B,Sheet1!B:B,0))," ")</f>
        <v>0.41666666666666663</v>
      </c>
      <c r="N14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3.4722222222222321E-2</v>
      </c>
      <c r="O142" s="1" t="s">
        <v>4</v>
      </c>
    </row>
    <row r="143" spans="1:15">
      <c r="A143" s="1" t="s">
        <v>3</v>
      </c>
      <c r="B143" s="2">
        <v>1001</v>
      </c>
      <c r="C143" s="21" t="str">
        <f>INDEX(Sheet1!C:C,MATCH(B:B,Sheet1!B:B,0))</f>
        <v>محمد عادل عبد الجيد حميده</v>
      </c>
      <c r="D143" s="19">
        <v>43540.452986111108</v>
      </c>
      <c r="E143" s="19"/>
      <c r="F143" s="30">
        <v>43540</v>
      </c>
      <c r="G143" s="30" t="str">
        <f t="shared" si="2"/>
        <v xml:space="preserve"> </v>
      </c>
      <c r="H143" s="72"/>
      <c r="I143" s="72"/>
      <c r="J143" s="74" t="s">
        <v>124</v>
      </c>
      <c r="K143" s="74" t="str">
        <f>IF(Table1[صباحي]&gt;0,TEXT(Table1[صباحي],"h:mm  AM/PM")," ")</f>
        <v xml:space="preserve"> </v>
      </c>
      <c r="L143" s="80" t="str">
        <f>IFERROR(IF(Table1[[#This Row],[مسائي -]]&gt;=K143,I143-K143,I143+1-K143)," ")</f>
        <v xml:space="preserve"> </v>
      </c>
      <c r="M143" s="77" t="str">
        <f>IF(H143&gt;0,INDEX(Sheet1!$H:$H,MATCH(B:B,Sheet1!B:B,0))," ")</f>
        <v xml:space="preserve"> </v>
      </c>
      <c r="N14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3" s="1" t="s">
        <v>4</v>
      </c>
    </row>
    <row r="144" spans="1:15">
      <c r="A144" s="1" t="s">
        <v>3</v>
      </c>
      <c r="B144" s="2">
        <v>1001</v>
      </c>
      <c r="C144" s="21" t="str">
        <f>INDEX(Sheet1!C:C,MATCH(B:B,Sheet1!B:B,0))</f>
        <v>محمد عادل عبد الجيد حميده</v>
      </c>
      <c r="D144" s="19">
        <v>43540.870208333334</v>
      </c>
      <c r="E144" s="19"/>
      <c r="F144" s="30">
        <v>43540</v>
      </c>
      <c r="G144" s="30" t="str">
        <f t="shared" si="2"/>
        <v>0.870138888888889 AM</v>
      </c>
      <c r="H144" s="72">
        <v>0.87013888888888891</v>
      </c>
      <c r="I144" s="72" t="str">
        <f>IF(Table1[[#This Row],[مسائي]]&gt;0,TEXT($D144,"h:mm AM/PM")," ")</f>
        <v>8:53 PM</v>
      </c>
      <c r="J144" s="74">
        <v>0.45277777777777778</v>
      </c>
      <c r="K144" s="74" t="str">
        <f>IF(Table1[صباحي]&gt;0,TEXT(Table1[صباحي],"h:mm  AM/PM")," ")</f>
        <v>10:52  AM</v>
      </c>
      <c r="L144" s="78">
        <f>IFERROR(IF(Table1[[#This Row],[مسائي -]]&gt;=K144,I144-K144,I144+1-K144)," ")</f>
        <v>0.41736111111111113</v>
      </c>
      <c r="M144" s="77">
        <f>IF(H144&gt;0,INDEX(Sheet1!$H:$H,MATCH(B:B,Sheet1!B:B,0))," ")</f>
        <v>0.41666666666666663</v>
      </c>
      <c r="N14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6.9444444444449749E-4</v>
      </c>
      <c r="O144" s="1" t="s">
        <v>4</v>
      </c>
    </row>
    <row r="145" spans="1:15">
      <c r="A145" s="1" t="s">
        <v>3</v>
      </c>
      <c r="B145" s="2">
        <v>1001</v>
      </c>
      <c r="C145" s="21" t="str">
        <f>INDEX(Sheet1!C:C,MATCH(B:B,Sheet1!B:B,0))</f>
        <v>محمد عادل عبد الجيد حميده</v>
      </c>
      <c r="D145" s="19">
        <v>43542.441608796296</v>
      </c>
      <c r="E145" s="19"/>
      <c r="F145" s="30">
        <v>43542</v>
      </c>
      <c r="G145" s="30" t="str">
        <f t="shared" si="2"/>
        <v xml:space="preserve"> </v>
      </c>
      <c r="H145" s="72"/>
      <c r="I145" s="72"/>
      <c r="J145" s="74" t="s">
        <v>124</v>
      </c>
      <c r="K145" s="74" t="str">
        <f>IF(Table1[صباحي]&gt;0,TEXT(Table1[صباحي],"h:mm  AM/PM")," ")</f>
        <v xml:space="preserve"> </v>
      </c>
      <c r="L145" s="80" t="str">
        <f>IFERROR(IF(Table1[[#This Row],[مسائي -]]&gt;=K145,I145-K145,I145+1-K145)," ")</f>
        <v xml:space="preserve"> </v>
      </c>
      <c r="M145" s="77" t="str">
        <f>IF(H145&gt;0,INDEX(Sheet1!$H:$H,MATCH(B:B,Sheet1!B:B,0))," ")</f>
        <v xml:space="preserve"> </v>
      </c>
      <c r="N145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5" s="1" t="s">
        <v>4</v>
      </c>
    </row>
    <row r="146" spans="1:15">
      <c r="A146" s="1" t="s">
        <v>3</v>
      </c>
      <c r="B146" s="2">
        <v>1001</v>
      </c>
      <c r="C146" s="21" t="str">
        <f>INDEX(Sheet1!C:C,MATCH(B:B,Sheet1!B:B,0))</f>
        <v>محمد عادل عبد الجيد حميده</v>
      </c>
      <c r="D146" s="19">
        <v>43542.846099537041</v>
      </c>
      <c r="E146" s="19"/>
      <c r="F146" s="30">
        <v>43542</v>
      </c>
      <c r="G146" s="30" t="str">
        <f t="shared" si="2"/>
        <v>0.845833333333333 AM</v>
      </c>
      <c r="H146" s="72">
        <v>0.84583333333333333</v>
      </c>
      <c r="I146" s="72" t="str">
        <f>IF(Table1[[#This Row],[مسائي]]&gt;0,TEXT($D146,"h:mm AM/PM")," ")</f>
        <v>8:18 PM</v>
      </c>
      <c r="J146" s="74">
        <v>0.44097222222222227</v>
      </c>
      <c r="K146" s="74" t="str">
        <f>IF(Table1[صباحي]&gt;0,TEXT(Table1[صباحي],"h:mm  AM/PM")," ")</f>
        <v>10:35  AM</v>
      </c>
      <c r="L146" s="78">
        <f>IFERROR(IF(Table1[[#This Row],[مسائي -]]&gt;=K146,I146-K146,I146+1-K146)," ")</f>
        <v>0.40486111111111106</v>
      </c>
      <c r="M146" s="77">
        <f>IF(H146&gt;0,INDEX(Sheet1!$H:$H,MATCH(B:B,Sheet1!B:B,0))," ")</f>
        <v>0.41666666666666663</v>
      </c>
      <c r="N146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46" s="1" t="s">
        <v>4</v>
      </c>
    </row>
    <row r="147" spans="1:15">
      <c r="A147" s="1" t="s">
        <v>3</v>
      </c>
      <c r="B147" s="2">
        <v>1001</v>
      </c>
      <c r="C147" s="21" t="str">
        <f>INDEX(Sheet1!C:C,MATCH(B:B,Sheet1!B:B,0))</f>
        <v>محمد عادل عبد الجيد حميده</v>
      </c>
      <c r="D147" s="19">
        <v>43543.436678240738</v>
      </c>
      <c r="E147" s="19"/>
      <c r="F147" s="30">
        <v>43543</v>
      </c>
      <c r="G147" s="30" t="str">
        <f t="shared" si="2"/>
        <v xml:space="preserve"> </v>
      </c>
      <c r="H147" s="72"/>
      <c r="I147" s="72"/>
      <c r="J147" s="74" t="s">
        <v>124</v>
      </c>
      <c r="K147" s="74" t="str">
        <f>IF(Table1[صباحي]&gt;0,TEXT(Table1[صباحي],"h:mm  AM/PM")," ")</f>
        <v xml:space="preserve"> </v>
      </c>
      <c r="L147" s="80" t="str">
        <f>IFERROR(IF(Table1[[#This Row],[مسائي -]]&gt;=K147,I147-K147,I147+1-K147)," ")</f>
        <v xml:space="preserve"> </v>
      </c>
      <c r="M147" s="77" t="str">
        <f>IF(H147&gt;0,INDEX(Sheet1!$H:$H,MATCH(B:B,Sheet1!B:B,0))," ")</f>
        <v xml:space="preserve"> </v>
      </c>
      <c r="N147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7" s="1" t="s">
        <v>4</v>
      </c>
    </row>
    <row r="148" spans="1:15">
      <c r="A148" s="1" t="s">
        <v>3</v>
      </c>
      <c r="B148" s="2">
        <v>1001</v>
      </c>
      <c r="C148" s="21" t="str">
        <f>INDEX(Sheet1!C:C,MATCH(B:B,Sheet1!B:B,0))</f>
        <v>محمد عادل عبد الجيد حميده</v>
      </c>
      <c r="D148" s="19">
        <v>43543.825428240743</v>
      </c>
      <c r="E148" s="19"/>
      <c r="F148" s="30">
        <v>43543</v>
      </c>
      <c r="G148" s="30" t="str">
        <f t="shared" si="2"/>
        <v>0.825 AM</v>
      </c>
      <c r="H148" s="72">
        <v>0.82500000000000007</v>
      </c>
      <c r="I148" s="72" t="str">
        <f>IF(Table1[[#This Row],[مسائي]]&gt;0,TEXT($D148,"h:mm AM/PM")," ")</f>
        <v>7:48 PM</v>
      </c>
      <c r="J148" s="74">
        <v>0.43611111111111112</v>
      </c>
      <c r="K148" s="74" t="str">
        <f>IF(Table1[صباحي]&gt;0,TEXT(Table1[صباحي],"h:mm  AM/PM")," ")</f>
        <v>10:28  AM</v>
      </c>
      <c r="L148" s="78">
        <f>IFERROR(IF(Table1[[#This Row],[مسائي -]]&gt;=K148,I148-K148,I148+1-K148)," ")</f>
        <v>0.38888888888888895</v>
      </c>
      <c r="M148" s="77">
        <f>IF(H148&gt;0,INDEX(Sheet1!$H:$H,MATCH(B:B,Sheet1!B:B,0))," ")</f>
        <v>0.41666666666666663</v>
      </c>
      <c r="N14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48" s="1" t="s">
        <v>4</v>
      </c>
    </row>
    <row r="149" spans="1:15">
      <c r="A149" s="1" t="s">
        <v>3</v>
      </c>
      <c r="B149" s="2">
        <v>1001</v>
      </c>
      <c r="C149" s="21" t="str">
        <f>INDEX(Sheet1!C:C,MATCH(B:B,Sheet1!B:B,0))</f>
        <v>محمد عادل عبد الجيد حميده</v>
      </c>
      <c r="D149" s="19">
        <v>43544.43167824074</v>
      </c>
      <c r="E149" s="19"/>
      <c r="F149" s="30">
        <v>43544</v>
      </c>
      <c r="G149" s="30" t="str">
        <f t="shared" si="2"/>
        <v xml:space="preserve"> </v>
      </c>
      <c r="H149" s="72"/>
      <c r="I149" s="72"/>
      <c r="J149" s="74" t="s">
        <v>124</v>
      </c>
      <c r="K149" s="74" t="str">
        <f>IF(Table1[صباحي]&gt;0,TEXT(Table1[صباحي],"h:mm  AM/PM")," ")</f>
        <v xml:space="preserve"> </v>
      </c>
      <c r="L149" s="80" t="str">
        <f>IFERROR(IF(Table1[[#This Row],[مسائي -]]&gt;=K149,I149-K149,I149+1-K149)," ")</f>
        <v xml:space="preserve"> </v>
      </c>
      <c r="M149" s="77" t="str">
        <f>IF(H149&gt;0,INDEX(Sheet1!$H:$H,MATCH(B:B,Sheet1!B:B,0))," ")</f>
        <v xml:space="preserve"> </v>
      </c>
      <c r="N149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9" s="1" t="s">
        <v>4</v>
      </c>
    </row>
    <row r="150" spans="1:15">
      <c r="A150" s="1" t="s">
        <v>3</v>
      </c>
      <c r="B150" s="2">
        <v>1001</v>
      </c>
      <c r="C150" s="21" t="str">
        <f>INDEX(Sheet1!C:C,MATCH(B:B,Sheet1!B:B,0))</f>
        <v>محمد عادل عبد الجيد حميده</v>
      </c>
      <c r="D150" s="19">
        <v>43544.836527777778</v>
      </c>
      <c r="E150" s="19"/>
      <c r="F150" s="30">
        <v>43544</v>
      </c>
      <c r="G150" s="30" t="str">
        <f t="shared" si="2"/>
        <v>0.836111111111111 AM</v>
      </c>
      <c r="H150" s="72">
        <v>0.83611111111111114</v>
      </c>
      <c r="I150" s="72" t="str">
        <f>IF(Table1[[#This Row],[مسائي]]&gt;0,TEXT($D150,"h:mm AM/PM")," ")</f>
        <v>8:04 PM</v>
      </c>
      <c r="J150" s="74">
        <v>0.43124999999999997</v>
      </c>
      <c r="K150" s="74" t="str">
        <f>IF(Table1[صباحي]&gt;0,TEXT(Table1[صباحي],"h:mm  AM/PM")," ")</f>
        <v>10:21  AM</v>
      </c>
      <c r="L150" s="78">
        <f>IFERROR(IF(Table1[[#This Row],[مسائي -]]&gt;=K150,I150-K150,I150+1-K150)," ")</f>
        <v>0.40486111111111117</v>
      </c>
      <c r="M150" s="77">
        <f>IF(H150&gt;0,INDEX(Sheet1!$H:$H,MATCH(B:B,Sheet1!B:B,0))," ")</f>
        <v>0.41666666666666663</v>
      </c>
      <c r="N15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50" s="1" t="s">
        <v>4</v>
      </c>
    </row>
    <row r="151" spans="1:15">
      <c r="A151" s="1" t="s">
        <v>3</v>
      </c>
      <c r="B151" s="2">
        <v>1001</v>
      </c>
      <c r="C151" s="21" t="str">
        <f>INDEX(Sheet1!C:C,MATCH(B:B,Sheet1!B:B,0))</f>
        <v>محمد عادل عبد الجيد حميده</v>
      </c>
      <c r="D151" s="19">
        <v>43545.429467592592</v>
      </c>
      <c r="E151" s="19"/>
      <c r="F151" s="30">
        <v>43545</v>
      </c>
      <c r="G151" s="30" t="str">
        <f t="shared" si="2"/>
        <v xml:space="preserve"> </v>
      </c>
      <c r="H151" s="72"/>
      <c r="I151" s="72"/>
      <c r="J151" s="74" t="s">
        <v>124</v>
      </c>
      <c r="K151" s="74" t="str">
        <f>IF(Table1[صباحي]&gt;0,TEXT(Table1[صباحي],"h:mm  AM/PM")," ")</f>
        <v xml:space="preserve"> </v>
      </c>
      <c r="L151" s="80" t="str">
        <f>IFERROR(IF(Table1[[#This Row],[مسائي -]]&gt;=K151,I151-K151,I151+1-K151)," ")</f>
        <v xml:space="preserve"> </v>
      </c>
      <c r="M151" s="77" t="str">
        <f>IF(H151&gt;0,INDEX(Sheet1!$H:$H,MATCH(B:B,Sheet1!B:B,0))," ")</f>
        <v xml:space="preserve"> </v>
      </c>
      <c r="N151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1" s="1" t="s">
        <v>4</v>
      </c>
    </row>
    <row r="152" spans="1:15">
      <c r="A152" s="1" t="s">
        <v>3</v>
      </c>
      <c r="B152" s="2">
        <v>1001</v>
      </c>
      <c r="C152" s="21" t="str">
        <f>INDEX(Sheet1!C:C,MATCH(B:B,Sheet1!B:B,0))</f>
        <v>محمد عادل عبد الجيد حميده</v>
      </c>
      <c r="D152" s="19">
        <v>43545.857048611113</v>
      </c>
      <c r="E152" s="19"/>
      <c r="F152" s="30">
        <v>43545</v>
      </c>
      <c r="G152" s="30" t="str">
        <f t="shared" si="2"/>
        <v>0.856944444444444 AM</v>
      </c>
      <c r="H152" s="72">
        <v>0.8569444444444444</v>
      </c>
      <c r="I152" s="72" t="str">
        <f>IF(Table1[[#This Row],[مسائي]]&gt;0,TEXT($D152,"h:mm AM/PM")," ")</f>
        <v>8:34 PM</v>
      </c>
      <c r="J152" s="74">
        <v>0.4291666666666667</v>
      </c>
      <c r="K152" s="74" t="str">
        <f>IF(Table1[صباحي]&gt;0,TEXT(Table1[صباحي],"h:mm  AM/PM")," ")</f>
        <v>10:18  AM</v>
      </c>
      <c r="L152" s="78">
        <f>IFERROR(IF(Table1[[#This Row],[مسائي -]]&gt;=K152,I152-K152,I152+1-K152)," ")</f>
        <v>0.4277777777777777</v>
      </c>
      <c r="M152" s="77">
        <f>IF(H152&gt;0,INDEX(Sheet1!$H:$H,MATCH(B:B,Sheet1!B:B,0))," ")</f>
        <v>0.41666666666666663</v>
      </c>
      <c r="N15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1.1111111111111072E-2</v>
      </c>
      <c r="O152" s="1" t="s">
        <v>4</v>
      </c>
    </row>
    <row r="153" spans="1:15">
      <c r="A153" s="1" t="s">
        <v>3</v>
      </c>
      <c r="B153" s="2">
        <v>1001</v>
      </c>
      <c r="C153" s="21" t="str">
        <f>INDEX(Sheet1!C:C,MATCH(B:B,Sheet1!B:B,0))</f>
        <v>محمد عادل عبد الجيد حميده</v>
      </c>
      <c r="D153" s="19">
        <v>43546.459675925929</v>
      </c>
      <c r="E153" s="19"/>
      <c r="F153" s="30">
        <v>43546</v>
      </c>
      <c r="G153" s="30" t="str">
        <f t="shared" si="2"/>
        <v xml:space="preserve"> </v>
      </c>
      <c r="H153" s="72"/>
      <c r="I153" s="72"/>
      <c r="J153" s="74" t="s">
        <v>124</v>
      </c>
      <c r="K153" s="74" t="str">
        <f>IF(Table1[صباحي]&gt;0,TEXT(Table1[صباحي],"h:mm  AM/PM")," ")</f>
        <v xml:space="preserve"> </v>
      </c>
      <c r="L153" s="80" t="str">
        <f>IFERROR(IF(Table1[[#This Row],[مسائي -]]&gt;=K153,I153-K153,I153+1-K153)," ")</f>
        <v xml:space="preserve"> </v>
      </c>
      <c r="M153" s="77" t="str">
        <f>IF(H153&gt;0,INDEX(Sheet1!$H:$H,MATCH(B:B,Sheet1!B:B,0))," ")</f>
        <v xml:space="preserve"> </v>
      </c>
      <c r="N15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3" s="1" t="s">
        <v>4</v>
      </c>
    </row>
    <row r="154" spans="1:15">
      <c r="A154" s="1" t="s">
        <v>3</v>
      </c>
      <c r="B154" s="2">
        <v>1001</v>
      </c>
      <c r="C154" s="21" t="str">
        <f>INDEX(Sheet1!C:C,MATCH(B:B,Sheet1!B:B,0))</f>
        <v>محمد عادل عبد الجيد حميده</v>
      </c>
      <c r="D154" s="19">
        <v>43546.814270833333</v>
      </c>
      <c r="E154" s="19"/>
      <c r="F154" s="30">
        <v>43546</v>
      </c>
      <c r="G154" s="30" t="str">
        <f t="shared" si="2"/>
        <v>0.813888888888889 AM</v>
      </c>
      <c r="H154" s="72">
        <v>0.81388888888888899</v>
      </c>
      <c r="I154" s="72" t="str">
        <f>IF(Table1[[#This Row],[مسائي]]&gt;0,TEXT($D154,"h:mm AM/PM")," ")</f>
        <v>7:32 PM</v>
      </c>
      <c r="J154" s="74">
        <v>0.45902777777777781</v>
      </c>
      <c r="K154" s="74" t="str">
        <f>IF(Table1[صباحي]&gt;0,TEXT(Table1[صباحي],"h:mm  AM/PM")," ")</f>
        <v>11:01  AM</v>
      </c>
      <c r="L154" s="78">
        <f>IFERROR(IF(Table1[[#This Row],[مسائي -]]&gt;=K154,I154-K154,I154+1-K154)," ")</f>
        <v>0.35486111111111118</v>
      </c>
      <c r="M154" s="77">
        <f>IF(H154&gt;0,INDEX(Sheet1!$H:$H,MATCH(B:B,Sheet1!B:B,0))," ")</f>
        <v>0.41666666666666663</v>
      </c>
      <c r="N154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54" s="1" t="s">
        <v>4</v>
      </c>
    </row>
    <row r="155" spans="1:15">
      <c r="A155" s="1" t="s">
        <v>3</v>
      </c>
      <c r="B155" s="2">
        <v>1001</v>
      </c>
      <c r="C155" s="21" t="str">
        <f>INDEX(Sheet1!C:C,MATCH(B:B,Sheet1!B:B,0))</f>
        <v>محمد عادل عبد الجيد حميده</v>
      </c>
      <c r="D155" s="19">
        <v>43547.429988425924</v>
      </c>
      <c r="E155" s="19"/>
      <c r="F155" s="30">
        <v>43547</v>
      </c>
      <c r="G155" s="30" t="str">
        <f t="shared" si="2"/>
        <v xml:space="preserve"> </v>
      </c>
      <c r="H155" s="72"/>
      <c r="I155" s="72"/>
      <c r="J155" s="74" t="s">
        <v>124</v>
      </c>
      <c r="K155" s="74" t="str">
        <f>IF(Table1[صباحي]&gt;0,TEXT(Table1[صباحي],"h:mm  AM/PM")," ")</f>
        <v xml:space="preserve"> </v>
      </c>
      <c r="L155" s="80" t="str">
        <f>IFERROR(IF(Table1[[#This Row],[مسائي -]]&gt;=K155,I155-K155,I155+1-K155)," ")</f>
        <v xml:space="preserve"> </v>
      </c>
      <c r="M155" s="77" t="str">
        <f>IF(H155&gt;0,INDEX(Sheet1!$H:$H,MATCH(B:B,Sheet1!B:B,0))," ")</f>
        <v xml:space="preserve"> </v>
      </c>
      <c r="N155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5" s="1" t="s">
        <v>4</v>
      </c>
    </row>
    <row r="156" spans="1:15">
      <c r="A156" s="1" t="s">
        <v>3</v>
      </c>
      <c r="B156" s="2">
        <v>1001</v>
      </c>
      <c r="C156" s="21" t="str">
        <f>INDEX(Sheet1!C:C,MATCH(B:B,Sheet1!B:B,0))</f>
        <v>محمد عادل عبد الجيد حميده</v>
      </c>
      <c r="D156" s="19">
        <v>43547.967118055552</v>
      </c>
      <c r="E156" s="19"/>
      <c r="F156" s="30">
        <v>43547</v>
      </c>
      <c r="G156" s="30" t="str">
        <f t="shared" si="2"/>
        <v>0.966666666666667 AM</v>
      </c>
      <c r="H156" s="72">
        <v>0.96666666666666667</v>
      </c>
      <c r="I156" s="72" t="str">
        <f>IF(Table1[[#This Row],[مسائي]]&gt;0,TEXT($D156,"h:mm AM/PM")," ")</f>
        <v>11:12 PM</v>
      </c>
      <c r="J156" s="74">
        <v>0.42986111111111108</v>
      </c>
      <c r="K156" s="74" t="str">
        <f>IF(Table1[صباحي]&gt;0,TEXT(Table1[صباحي],"h:mm  AM/PM")," ")</f>
        <v>10:19  AM</v>
      </c>
      <c r="L156" s="78">
        <f>IFERROR(IF(Table1[[#This Row],[مسائي -]]&gt;=K156,I156-K156,I156+1-K156)," ")</f>
        <v>0.53680555555555554</v>
      </c>
      <c r="M156" s="77">
        <f>IF(H156&gt;0,INDEX(Sheet1!$H:$H,MATCH(B:B,Sheet1!B:B,0))," ")</f>
        <v>0.41666666666666663</v>
      </c>
      <c r="N15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0.12013888888888891</v>
      </c>
      <c r="O156" s="1" t="s">
        <v>4</v>
      </c>
    </row>
    <row r="157" spans="1:15">
      <c r="A157" s="1" t="s">
        <v>3</v>
      </c>
      <c r="B157" s="2">
        <v>1002</v>
      </c>
      <c r="C157" s="21" t="str">
        <f>INDEX(Sheet1!C:C,MATCH(B:B,Sheet1!B:B,0))</f>
        <v>عمرو سيد عبدالله دياب</v>
      </c>
      <c r="D157" s="19">
        <v>43521.420324074075</v>
      </c>
      <c r="E157" s="19"/>
      <c r="F157" s="30">
        <v>43521</v>
      </c>
      <c r="G157" s="30" t="str">
        <f t="shared" si="2"/>
        <v xml:space="preserve"> </v>
      </c>
      <c r="H157" s="72"/>
      <c r="I157" s="72"/>
      <c r="J157" s="74" t="s">
        <v>124</v>
      </c>
      <c r="K157" s="74" t="str">
        <f>IF(Table1[صباحي]&gt;0,TEXT(Table1[صباحي],"h:mm  AM/PM")," ")</f>
        <v xml:space="preserve"> </v>
      </c>
      <c r="L157" s="80" t="str">
        <f>IFERROR(IF(Table1[[#This Row],[مسائي -]]&gt;=K157,I157-K157,I157+1-K157)," ")</f>
        <v xml:space="preserve"> </v>
      </c>
      <c r="M157" s="77" t="str">
        <f>IF(H157&gt;0,INDEX(Sheet1!$H:$H,MATCH(B:B,Sheet1!B:B,0))," ")</f>
        <v xml:space="preserve"> </v>
      </c>
      <c r="N157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7" s="1" t="s">
        <v>4</v>
      </c>
    </row>
    <row r="158" spans="1:15">
      <c r="A158" s="1" t="s">
        <v>3</v>
      </c>
      <c r="B158" s="2">
        <v>1002</v>
      </c>
      <c r="C158" s="21" t="str">
        <f>INDEX(Sheet1!C:C,MATCH(B:B,Sheet1!B:B,0))</f>
        <v>عمرو سيد عبدالله دياب</v>
      </c>
      <c r="D158" s="19">
        <v>43521.820671296293</v>
      </c>
      <c r="E158" s="19"/>
      <c r="F158" s="30">
        <v>43521</v>
      </c>
      <c r="G158" s="30" t="str">
        <f t="shared" si="2"/>
        <v>0.820138888888889 AM</v>
      </c>
      <c r="H158" s="72">
        <v>0.82013888888888886</v>
      </c>
      <c r="I158" s="72" t="str">
        <f>IF(Table1[[#This Row],[مسائي]]&gt;0,TEXT($D158,"h:mm AM/PM")," ")</f>
        <v>7:41 PM</v>
      </c>
      <c r="J158" s="74">
        <v>0.4201388888888889</v>
      </c>
      <c r="K158" s="74" t="str">
        <f>IF(Table1[صباحي]&gt;0,TEXT(Table1[صباحي],"h:mm  AM/PM")," ")</f>
        <v>10:05  AM</v>
      </c>
      <c r="L158" s="78">
        <f>IFERROR(IF(Table1[[#This Row],[مسائي -]]&gt;=K158,I158-K158,I158+1-K158)," ")</f>
        <v>0.39999999999999997</v>
      </c>
      <c r="M158" s="77">
        <f>IF(H158&gt;0,INDEX(Sheet1!$H:$H,MATCH(B:B,Sheet1!B:B,0))," ")</f>
        <v>0.41666666666666663</v>
      </c>
      <c r="N15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58" s="1" t="s">
        <v>4</v>
      </c>
    </row>
    <row r="159" spans="1:15">
      <c r="A159" s="1" t="s">
        <v>3</v>
      </c>
      <c r="B159" s="2">
        <v>1002</v>
      </c>
      <c r="C159" s="21" t="str">
        <f>INDEX(Sheet1!C:C,MATCH(B:B,Sheet1!B:B,0))</f>
        <v>عمرو سيد عبدالله دياب</v>
      </c>
      <c r="D159" s="19">
        <v>43522.428842592592</v>
      </c>
      <c r="E159" s="19"/>
      <c r="F159" s="30">
        <v>43522</v>
      </c>
      <c r="G159" s="30" t="str">
        <f t="shared" si="2"/>
        <v xml:space="preserve"> </v>
      </c>
      <c r="H159" s="72"/>
      <c r="I159" s="72"/>
      <c r="J159" s="74" t="s">
        <v>124</v>
      </c>
      <c r="K159" s="74" t="str">
        <f>IF(Table1[صباحي]&gt;0,TEXT(Table1[صباحي],"h:mm  AM/PM")," ")</f>
        <v xml:space="preserve"> </v>
      </c>
      <c r="L159" s="80" t="str">
        <f>IFERROR(IF(Table1[[#This Row],[مسائي -]]&gt;=K159,I159-K159,I159+1-K159)," ")</f>
        <v xml:space="preserve"> </v>
      </c>
      <c r="M159" s="77" t="str">
        <f>IF(H159&gt;0,INDEX(Sheet1!$H:$H,MATCH(B:B,Sheet1!B:B,0))," ")</f>
        <v xml:space="preserve"> </v>
      </c>
      <c r="N159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9" s="1" t="s">
        <v>4</v>
      </c>
    </row>
    <row r="160" spans="1:15">
      <c r="A160" s="1" t="s">
        <v>3</v>
      </c>
      <c r="B160" s="2">
        <v>1002</v>
      </c>
      <c r="C160" s="21" t="str">
        <f>INDEX(Sheet1!C:C,MATCH(B:B,Sheet1!B:B,0))</f>
        <v>عمرو سيد عبدالله دياب</v>
      </c>
      <c r="D160" s="19">
        <v>43522.825914351852</v>
      </c>
      <c r="E160" s="19"/>
      <c r="F160" s="30">
        <v>43522</v>
      </c>
      <c r="G160" s="30" t="str">
        <f t="shared" si="2"/>
        <v>0.825694444444444 AM</v>
      </c>
      <c r="H160" s="72">
        <v>0.8256944444444444</v>
      </c>
      <c r="I160" s="72" t="str">
        <f>IF(Table1[[#This Row],[مسائي]]&gt;0,TEXT($D160,"h:mm AM/PM")," ")</f>
        <v>7:49 PM</v>
      </c>
      <c r="J160" s="74">
        <v>0.4284722222222222</v>
      </c>
      <c r="K160" s="74" t="str">
        <f>IF(Table1[صباحي]&gt;0,TEXT(Table1[صباحي],"h:mm  AM/PM")," ")</f>
        <v>10:17  AM</v>
      </c>
      <c r="L160" s="78">
        <f>IFERROR(IF(Table1[[#This Row],[مسائي -]]&gt;=K160,I160-K160,I160+1-K160)," ")</f>
        <v>0.3972222222222222</v>
      </c>
      <c r="M160" s="77">
        <f>IF(H160&gt;0,INDEX(Sheet1!$H:$H,MATCH(B:B,Sheet1!B:B,0))," ")</f>
        <v>0.41666666666666663</v>
      </c>
      <c r="N16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60" s="1" t="s">
        <v>4</v>
      </c>
    </row>
    <row r="161" spans="1:15">
      <c r="A161" s="1" t="s">
        <v>3</v>
      </c>
      <c r="B161" s="2">
        <v>1002</v>
      </c>
      <c r="C161" s="21" t="str">
        <f>INDEX(Sheet1!C:C,MATCH(B:B,Sheet1!B:B,0))</f>
        <v>عمرو سيد عبدالله دياب</v>
      </c>
      <c r="D161" s="19">
        <v>43523.43209490741</v>
      </c>
      <c r="E161" s="19"/>
      <c r="F161" s="30">
        <v>43523</v>
      </c>
      <c r="G161" s="30" t="str">
        <f t="shared" si="2"/>
        <v xml:space="preserve"> </v>
      </c>
      <c r="H161" s="72"/>
      <c r="I161" s="72"/>
      <c r="J161" s="74" t="s">
        <v>124</v>
      </c>
      <c r="K161" s="74" t="str">
        <f>IF(Table1[صباحي]&gt;0,TEXT(Table1[صباحي],"h:mm  AM/PM")," ")</f>
        <v xml:space="preserve"> </v>
      </c>
      <c r="L161" s="80" t="str">
        <f>IFERROR(IF(Table1[[#This Row],[مسائي -]]&gt;=K161,I161-K161,I161+1-K161)," ")</f>
        <v xml:space="preserve"> </v>
      </c>
      <c r="M161" s="77" t="str">
        <f>IF(H161&gt;0,INDEX(Sheet1!$H:$H,MATCH(B:B,Sheet1!B:B,0))," ")</f>
        <v xml:space="preserve"> </v>
      </c>
      <c r="N161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1" s="1" t="s">
        <v>4</v>
      </c>
    </row>
    <row r="162" spans="1:15">
      <c r="A162" s="1" t="s">
        <v>3</v>
      </c>
      <c r="B162" s="2">
        <v>1002</v>
      </c>
      <c r="C162" s="21" t="str">
        <f>INDEX(Sheet1!C:C,MATCH(B:B,Sheet1!B:B,0))</f>
        <v>عمرو سيد عبدالله دياب</v>
      </c>
      <c r="D162" s="19">
        <v>43523.812141203707</v>
      </c>
      <c r="E162" s="19"/>
      <c r="F162" s="30">
        <v>43523</v>
      </c>
      <c r="G162" s="30" t="str">
        <f t="shared" si="2"/>
        <v>0.811805555555556 AM</v>
      </c>
      <c r="H162" s="72">
        <v>0.81180555555555556</v>
      </c>
      <c r="I162" s="72" t="str">
        <f>IF(Table1[[#This Row],[مسائي]]&gt;0,TEXT($D162,"h:mm AM/PM")," ")</f>
        <v>7:29 PM</v>
      </c>
      <c r="J162" s="74">
        <v>0.43194444444444446</v>
      </c>
      <c r="K162" s="74" t="str">
        <f>IF(Table1[صباحي]&gt;0,TEXT(Table1[صباحي],"h:mm  AM/PM")," ")</f>
        <v>10:22  AM</v>
      </c>
      <c r="L162" s="78">
        <f>IFERROR(IF(Table1[[#This Row],[مسائي -]]&gt;=K162,I162-K162,I162+1-K162)," ")</f>
        <v>0.37986111111111109</v>
      </c>
      <c r="M162" s="77">
        <f>IF(H162&gt;0,INDEX(Sheet1!$H:$H,MATCH(B:B,Sheet1!B:B,0))," ")</f>
        <v>0.41666666666666663</v>
      </c>
      <c r="N162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62" s="1" t="s">
        <v>4</v>
      </c>
    </row>
    <row r="163" spans="1:15">
      <c r="A163" s="1" t="s">
        <v>3</v>
      </c>
      <c r="B163" s="2">
        <v>1002</v>
      </c>
      <c r="C163" s="21" t="str">
        <f>INDEX(Sheet1!C:C,MATCH(B:B,Sheet1!B:B,0))</f>
        <v>عمرو سيد عبدالله دياب</v>
      </c>
      <c r="D163" s="19">
        <v>43524.424421296295</v>
      </c>
      <c r="E163" s="19"/>
      <c r="F163" s="30">
        <v>43524</v>
      </c>
      <c r="G163" s="30" t="str">
        <f t="shared" si="2"/>
        <v xml:space="preserve"> </v>
      </c>
      <c r="H163" s="72"/>
      <c r="I163" s="72"/>
      <c r="J163" s="74" t="s">
        <v>124</v>
      </c>
      <c r="K163" s="74" t="str">
        <f>IF(Table1[صباحي]&gt;0,TEXT(Table1[صباحي],"h:mm  AM/PM")," ")</f>
        <v xml:space="preserve"> </v>
      </c>
      <c r="L163" s="80" t="str">
        <f>IFERROR(IF(Table1[[#This Row],[مسائي -]]&gt;=K163,I163-K163,I163+1-K163)," ")</f>
        <v xml:space="preserve"> </v>
      </c>
      <c r="M163" s="77" t="str">
        <f>IF(H163&gt;0,INDEX(Sheet1!$H:$H,MATCH(B:B,Sheet1!B:B,0))," ")</f>
        <v xml:space="preserve"> </v>
      </c>
      <c r="N16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3" s="1" t="s">
        <v>4</v>
      </c>
    </row>
    <row r="164" spans="1:15">
      <c r="A164" s="1" t="s">
        <v>3</v>
      </c>
      <c r="B164" s="2">
        <v>1002</v>
      </c>
      <c r="C164" s="21" t="str">
        <f>INDEX(Sheet1!C:C,MATCH(B:B,Sheet1!B:B,0))</f>
        <v>عمرو سيد عبدالله دياب</v>
      </c>
      <c r="D164" s="19">
        <v>43524.849398148152</v>
      </c>
      <c r="E164" s="19"/>
      <c r="F164" s="30">
        <v>43524</v>
      </c>
      <c r="G164" s="30" t="str">
        <f t="shared" si="2"/>
        <v>0.849305555555556 AM</v>
      </c>
      <c r="H164" s="72">
        <v>0.84930555555555554</v>
      </c>
      <c r="I164" s="72" t="str">
        <f>IF(Table1[[#This Row],[مسائي]]&gt;0,TEXT($D164,"h:mm AM/PM")," ")</f>
        <v>8:23 PM</v>
      </c>
      <c r="J164" s="74">
        <v>0.42430555555555555</v>
      </c>
      <c r="K164" s="74" t="str">
        <f>IF(Table1[صباحي]&gt;0,TEXT(Table1[صباحي],"h:mm  AM/PM")," ")</f>
        <v>10:11  AM</v>
      </c>
      <c r="L164" s="78">
        <f>IFERROR(IF(Table1[[#This Row],[مسائي -]]&gt;=K164,I164-K164,I164+1-K164)," ")</f>
        <v>0.42499999999999999</v>
      </c>
      <c r="M164" s="77">
        <f>IF(H164&gt;0,INDEX(Sheet1!$H:$H,MATCH(B:B,Sheet1!B:B,0))," ")</f>
        <v>0.41666666666666663</v>
      </c>
      <c r="N16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8.3333333333333592E-3</v>
      </c>
      <c r="O164" s="1" t="s">
        <v>4</v>
      </c>
    </row>
    <row r="165" spans="1:15">
      <c r="A165" s="1" t="s">
        <v>3</v>
      </c>
      <c r="B165" s="2">
        <v>1002</v>
      </c>
      <c r="C165" s="21" t="str">
        <f>INDEX(Sheet1!C:C,MATCH(B:B,Sheet1!B:B,0))</f>
        <v>عمرو سيد عبدالله دياب</v>
      </c>
      <c r="D165" s="19">
        <v>43525.430439814816</v>
      </c>
      <c r="E165" s="19"/>
      <c r="F165" s="30">
        <v>43525</v>
      </c>
      <c r="G165" s="30" t="str">
        <f t="shared" si="2"/>
        <v xml:space="preserve"> </v>
      </c>
      <c r="H165" s="72"/>
      <c r="I165" s="72"/>
      <c r="J165" s="74" t="s">
        <v>124</v>
      </c>
      <c r="K165" s="74" t="str">
        <f>IF(Table1[صباحي]&gt;0,TEXT(Table1[صباحي],"h:mm  AM/PM")," ")</f>
        <v xml:space="preserve"> </v>
      </c>
      <c r="L165" s="80" t="str">
        <f>IFERROR(IF(Table1[[#This Row],[مسائي -]]&gt;=K165,I165-K165,I165+1-K165)," ")</f>
        <v xml:space="preserve"> </v>
      </c>
      <c r="M165" s="77" t="str">
        <f>IF(H165&gt;0,INDEX(Sheet1!$H:$H,MATCH(B:B,Sheet1!B:B,0))," ")</f>
        <v xml:space="preserve"> </v>
      </c>
      <c r="N165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5" s="1" t="s">
        <v>4</v>
      </c>
    </row>
    <row r="166" spans="1:15">
      <c r="A166" s="1" t="s">
        <v>3</v>
      </c>
      <c r="B166" s="2">
        <v>1002</v>
      </c>
      <c r="C166" s="21" t="str">
        <f>INDEX(Sheet1!C:C,MATCH(B:B,Sheet1!B:B,0))</f>
        <v>عمرو سيد عبدالله دياب</v>
      </c>
      <c r="D166" s="19">
        <v>43525.832569444443</v>
      </c>
      <c r="E166" s="19"/>
      <c r="F166" s="30">
        <v>43525</v>
      </c>
      <c r="G166" s="30" t="str">
        <f t="shared" si="2"/>
        <v>0.831944444444444 AM</v>
      </c>
      <c r="H166" s="72">
        <v>0.83194444444444438</v>
      </c>
      <c r="I166" s="72" t="str">
        <f>IF(Table1[[#This Row],[مسائي]]&gt;0,TEXT($D166,"h:mm AM/PM")," ")</f>
        <v>7:58 PM</v>
      </c>
      <c r="J166" s="74">
        <v>0.42986111111111108</v>
      </c>
      <c r="K166" s="74" t="str">
        <f>IF(Table1[صباحي]&gt;0,TEXT(Table1[صباحي],"h:mm  AM/PM")," ")</f>
        <v>10:19  AM</v>
      </c>
      <c r="L166" s="78">
        <f>IFERROR(IF(Table1[[#This Row],[مسائي -]]&gt;=K166,I166-K166,I166+1-K166)," ")</f>
        <v>0.40208333333333329</v>
      </c>
      <c r="M166" s="77">
        <f>IF(H166&gt;0,INDEX(Sheet1!$H:$H,MATCH(B:B,Sheet1!B:B,0))," ")</f>
        <v>0.41666666666666663</v>
      </c>
      <c r="N166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66" s="1" t="s">
        <v>4</v>
      </c>
    </row>
    <row r="167" spans="1:15">
      <c r="A167" s="1" t="s">
        <v>3</v>
      </c>
      <c r="B167" s="2">
        <v>1002</v>
      </c>
      <c r="C167" s="21" t="str">
        <f>INDEX(Sheet1!C:C,MATCH(B:B,Sheet1!B:B,0))</f>
        <v>عمرو سيد عبدالله دياب</v>
      </c>
      <c r="D167" s="19">
        <v>43526.433009259257</v>
      </c>
      <c r="E167" s="19"/>
      <c r="F167" s="30">
        <v>43526</v>
      </c>
      <c r="G167" s="30" t="str">
        <f t="shared" si="2"/>
        <v xml:space="preserve"> </v>
      </c>
      <c r="H167" s="72"/>
      <c r="I167" s="72"/>
      <c r="J167" s="74" t="s">
        <v>124</v>
      </c>
      <c r="K167" s="74" t="str">
        <f>IF(Table1[صباحي]&gt;0,TEXT(Table1[صباحي],"h:mm  AM/PM")," ")</f>
        <v xml:space="preserve"> </v>
      </c>
      <c r="L167" s="80" t="str">
        <f>IFERROR(IF(Table1[[#This Row],[مسائي -]]&gt;=K167,I167-K167,I167+1-K167)," ")</f>
        <v xml:space="preserve"> </v>
      </c>
      <c r="M167" s="77" t="str">
        <f>IF(H167&gt;0,INDEX(Sheet1!$H:$H,MATCH(B:B,Sheet1!B:B,0))," ")</f>
        <v xml:space="preserve"> </v>
      </c>
      <c r="N167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7" s="1" t="s">
        <v>4</v>
      </c>
    </row>
    <row r="168" spans="1:15">
      <c r="A168" s="1" t="s">
        <v>3</v>
      </c>
      <c r="B168" s="2">
        <v>1002</v>
      </c>
      <c r="C168" s="21" t="str">
        <f>INDEX(Sheet1!C:C,MATCH(B:B,Sheet1!B:B,0))</f>
        <v>عمرو سيد عبدالله دياب</v>
      </c>
      <c r="D168" s="19">
        <v>43526.83011574074</v>
      </c>
      <c r="E168" s="19"/>
      <c r="F168" s="30">
        <v>43526</v>
      </c>
      <c r="G168" s="30" t="str">
        <f t="shared" si="2"/>
        <v>0.829861111111111 AM</v>
      </c>
      <c r="H168" s="72">
        <v>0.82986111111111116</v>
      </c>
      <c r="I168" s="72" t="str">
        <f>IF(Table1[[#This Row],[مسائي]]&gt;0,TEXT($D168,"h:mm AM/PM")," ")</f>
        <v>7:55 PM</v>
      </c>
      <c r="J168" s="74">
        <v>0.43263888888888885</v>
      </c>
      <c r="K168" s="74" t="str">
        <f>IF(Table1[صباحي]&gt;0,TEXT(Table1[صباحي],"h:mm  AM/PM")," ")</f>
        <v>10:23  AM</v>
      </c>
      <c r="L168" s="78">
        <f>IFERROR(IF(Table1[[#This Row],[مسائي -]]&gt;=K168,I168-K168,I168+1-K168)," ")</f>
        <v>0.39722222222222231</v>
      </c>
      <c r="M168" s="77">
        <f>IF(H168&gt;0,INDEX(Sheet1!$H:$H,MATCH(B:B,Sheet1!B:B,0))," ")</f>
        <v>0.41666666666666663</v>
      </c>
      <c r="N16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68" s="1" t="s">
        <v>4</v>
      </c>
    </row>
    <row r="169" spans="1:15">
      <c r="A169" s="1" t="s">
        <v>3</v>
      </c>
      <c r="B169" s="2">
        <v>1002</v>
      </c>
      <c r="C169" s="21" t="str">
        <f>INDEX(Sheet1!C:C,MATCH(B:B,Sheet1!B:B,0))</f>
        <v>عمرو سيد عبدالله دياب</v>
      </c>
      <c r="D169" s="19">
        <v>43528.430277777778</v>
      </c>
      <c r="E169" s="19"/>
      <c r="F169" s="30">
        <v>43528</v>
      </c>
      <c r="G169" s="30" t="str">
        <f t="shared" si="2"/>
        <v xml:space="preserve"> </v>
      </c>
      <c r="H169" s="72"/>
      <c r="I169" s="72"/>
      <c r="J169" s="74" t="s">
        <v>124</v>
      </c>
      <c r="K169" s="74" t="str">
        <f>IF(Table1[صباحي]&gt;0,TEXT(Table1[صباحي],"h:mm  AM/PM")," ")</f>
        <v xml:space="preserve"> </v>
      </c>
      <c r="L169" s="80" t="str">
        <f>IFERROR(IF(Table1[[#This Row],[مسائي -]]&gt;=K169,I169-K169,I169+1-K169)," ")</f>
        <v xml:space="preserve"> </v>
      </c>
      <c r="M169" s="77" t="str">
        <f>IF(H169&gt;0,INDEX(Sheet1!$H:$H,MATCH(B:B,Sheet1!B:B,0))," ")</f>
        <v xml:space="preserve"> </v>
      </c>
      <c r="N169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9" s="1" t="s">
        <v>4</v>
      </c>
    </row>
    <row r="170" spans="1:15">
      <c r="A170" s="1" t="s">
        <v>3</v>
      </c>
      <c r="B170" s="2">
        <v>1002</v>
      </c>
      <c r="C170" s="21" t="str">
        <f>INDEX(Sheet1!C:C,MATCH(B:B,Sheet1!B:B,0))</f>
        <v>عمرو سيد عبدالله دياب</v>
      </c>
      <c r="D170" s="19">
        <v>43529.439918981479</v>
      </c>
      <c r="E170" s="19"/>
      <c r="F170" s="30">
        <v>43529</v>
      </c>
      <c r="G170" s="30" t="str">
        <f t="shared" si="2"/>
        <v xml:space="preserve"> </v>
      </c>
      <c r="H170" s="72"/>
      <c r="I170" s="72"/>
      <c r="J170" s="74">
        <v>0.42986111111111108</v>
      </c>
      <c r="K170" s="74" t="str">
        <f>IF(Table1[صباحي]&gt;0,TEXT(Table1[صباحي],"h:mm  AM/PM")," ")</f>
        <v>10:19  AM</v>
      </c>
      <c r="L170" s="78">
        <f>IFERROR(IF(Table1[[#This Row],[مسائي -]]&gt;=K170,I170-K170,I170+1-K170)," ")</f>
        <v>0.57013888888888897</v>
      </c>
      <c r="M170" s="77" t="str">
        <f>IF(H170&gt;0,INDEX(Sheet1!$H:$H,MATCH(B:B,Sheet1!B:B,0))," ")</f>
        <v xml:space="preserve"> </v>
      </c>
      <c r="N170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70" s="1" t="s">
        <v>4</v>
      </c>
    </row>
    <row r="171" spans="1:15">
      <c r="A171" s="1" t="s">
        <v>3</v>
      </c>
      <c r="B171" s="2">
        <v>1002</v>
      </c>
      <c r="C171" s="21" t="str">
        <f>INDEX(Sheet1!C:C,MATCH(B:B,Sheet1!B:B,0))</f>
        <v>عمرو سيد عبدالله دياب</v>
      </c>
      <c r="D171" s="19">
        <v>43529.785520833335</v>
      </c>
      <c r="E171" s="19"/>
      <c r="F171" s="30">
        <v>43529</v>
      </c>
      <c r="G171" s="30" t="str">
        <f t="shared" si="2"/>
        <v>0.785416666666667 AM</v>
      </c>
      <c r="H171" s="72">
        <v>0.78541666666666676</v>
      </c>
      <c r="I171" s="72" t="str">
        <f>IF(Table1[[#This Row],[مسائي]]&gt;0,TEXT($D171,"h:mm AM/PM")," ")</f>
        <v>6:51 PM</v>
      </c>
      <c r="J171" s="74">
        <v>0.43958333333333338</v>
      </c>
      <c r="K171" s="74" t="str">
        <f>IF(Table1[صباحي]&gt;0,TEXT(Table1[صباحي],"h:mm  AM/PM")," ")</f>
        <v>10:33  AM</v>
      </c>
      <c r="L171" s="78">
        <f>IFERROR(IF(Table1[[#This Row],[مسائي -]]&gt;=K171,I171-K171,I171+1-K171)," ")</f>
        <v>0.34583333333333338</v>
      </c>
      <c r="M171" s="77">
        <f>IF(H171&gt;0,INDEX(Sheet1!$H:$H,MATCH(B:B,Sheet1!B:B,0))," ")</f>
        <v>0.41666666666666663</v>
      </c>
      <c r="N171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71" s="1" t="s">
        <v>4</v>
      </c>
    </row>
    <row r="172" spans="1:15">
      <c r="A172" s="1" t="s">
        <v>3</v>
      </c>
      <c r="B172" s="2">
        <v>1002</v>
      </c>
      <c r="C172" s="21" t="str">
        <f>INDEX(Sheet1!C:C,MATCH(B:B,Sheet1!B:B,0))</f>
        <v>عمرو سيد عبدالله دياب</v>
      </c>
      <c r="D172" s="19">
        <v>43530.442627314813</v>
      </c>
      <c r="E172" s="19"/>
      <c r="F172" s="30">
        <v>43530</v>
      </c>
      <c r="G172" s="30" t="str">
        <f t="shared" si="2"/>
        <v xml:space="preserve"> </v>
      </c>
      <c r="H172" s="72"/>
      <c r="I172" s="72"/>
      <c r="J172" s="74" t="s">
        <v>124</v>
      </c>
      <c r="K172" s="74" t="str">
        <f>IF(Table1[صباحي]&gt;0,TEXT(Table1[صباحي],"h:mm  AM/PM")," ")</f>
        <v xml:space="preserve"> </v>
      </c>
      <c r="L172" s="80" t="str">
        <f>IFERROR(IF(Table1[[#This Row],[مسائي -]]&gt;=K172,I172-K172,I172+1-K172)," ")</f>
        <v xml:space="preserve"> </v>
      </c>
      <c r="M172" s="77" t="str">
        <f>IF(H172&gt;0,INDEX(Sheet1!$H:$H,MATCH(B:B,Sheet1!B:B,0))," ")</f>
        <v xml:space="preserve"> </v>
      </c>
      <c r="N17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2" s="1" t="s">
        <v>4</v>
      </c>
    </row>
    <row r="173" spans="1:15">
      <c r="A173" s="1" t="s">
        <v>3</v>
      </c>
      <c r="B173" s="2">
        <v>1002</v>
      </c>
      <c r="C173" s="21" t="str">
        <f>INDEX(Sheet1!C:C,MATCH(B:B,Sheet1!B:B,0))</f>
        <v>عمرو سيد عبدالله دياب</v>
      </c>
      <c r="D173" s="19">
        <v>43530.831273148149</v>
      </c>
      <c r="E173" s="19"/>
      <c r="F173" s="30">
        <v>43530</v>
      </c>
      <c r="G173" s="30" t="str">
        <f t="shared" si="2"/>
        <v>0.83125 AM</v>
      </c>
      <c r="H173" s="72">
        <v>0.83124999999999993</v>
      </c>
      <c r="I173" s="72" t="str">
        <f>IF(Table1[[#This Row],[مسائي]]&gt;0,TEXT($D173,"h:mm AM/PM")," ")</f>
        <v>7:57 PM</v>
      </c>
      <c r="J173" s="74">
        <v>0.44236111111111115</v>
      </c>
      <c r="K173" s="74" t="str">
        <f>IF(Table1[صباحي]&gt;0,TEXT(Table1[صباحي],"h:mm  AM/PM")," ")</f>
        <v>10:37  AM</v>
      </c>
      <c r="L173" s="78">
        <f>IFERROR(IF(Table1[[#This Row],[مسائي -]]&gt;=K173,I173-K173,I173+1-K173)," ")</f>
        <v>0.38888888888888878</v>
      </c>
      <c r="M173" s="77">
        <f>IF(H173&gt;0,INDEX(Sheet1!$H:$H,MATCH(B:B,Sheet1!B:B,0))," ")</f>
        <v>0.41666666666666663</v>
      </c>
      <c r="N17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73" s="1" t="s">
        <v>4</v>
      </c>
    </row>
    <row r="174" spans="1:15">
      <c r="A174" s="1" t="s">
        <v>3</v>
      </c>
      <c r="B174" s="2">
        <v>1002</v>
      </c>
      <c r="C174" s="21" t="str">
        <f>INDEX(Sheet1!C:C,MATCH(B:B,Sheet1!B:B,0))</f>
        <v>عمرو سيد عبدالله دياب</v>
      </c>
      <c r="D174" s="19">
        <v>43531.421168981484</v>
      </c>
      <c r="E174" s="19"/>
      <c r="F174" s="30">
        <v>43531</v>
      </c>
      <c r="G174" s="30" t="str">
        <f t="shared" si="2"/>
        <v xml:space="preserve"> </v>
      </c>
      <c r="H174" s="72"/>
      <c r="I174" s="72"/>
      <c r="J174" s="74" t="s">
        <v>124</v>
      </c>
      <c r="K174" s="74" t="str">
        <f>IF(Table1[صباحي]&gt;0,TEXT(Table1[صباحي],"h:mm  AM/PM")," ")</f>
        <v xml:space="preserve"> </v>
      </c>
      <c r="L174" s="80" t="str">
        <f>IFERROR(IF(Table1[[#This Row],[مسائي -]]&gt;=K174,I174-K174,I174+1-K174)," ")</f>
        <v xml:space="preserve"> </v>
      </c>
      <c r="M174" s="77" t="str">
        <f>IF(H174&gt;0,INDEX(Sheet1!$H:$H,MATCH(B:B,Sheet1!B:B,0))," ")</f>
        <v xml:space="preserve"> </v>
      </c>
      <c r="N17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4" s="1" t="s">
        <v>4</v>
      </c>
    </row>
    <row r="175" spans="1:15">
      <c r="A175" s="1" t="s">
        <v>3</v>
      </c>
      <c r="B175" s="2">
        <v>1002</v>
      </c>
      <c r="C175" s="21" t="str">
        <f>INDEX(Sheet1!C:C,MATCH(B:B,Sheet1!B:B,0))</f>
        <v>عمرو سيد عبدالله دياب</v>
      </c>
      <c r="D175" s="19">
        <v>43531.823009259257</v>
      </c>
      <c r="E175" s="19"/>
      <c r="F175" s="30">
        <v>43531</v>
      </c>
      <c r="G175" s="30" t="str">
        <f t="shared" si="2"/>
        <v>0.822916666666667 AM</v>
      </c>
      <c r="H175" s="72">
        <v>0.82291666666666663</v>
      </c>
      <c r="I175" s="72" t="str">
        <f>IF(Table1[[#This Row],[مسائي]]&gt;0,TEXT($D175,"h:mm AM/PM")," ")</f>
        <v>7:45 PM</v>
      </c>
      <c r="J175" s="74">
        <v>0.42083333333333334</v>
      </c>
      <c r="K175" s="74" t="str">
        <f>IF(Table1[صباحي]&gt;0,TEXT(Table1[صباحي],"h:mm  AM/PM")," ")</f>
        <v>10:06  AM</v>
      </c>
      <c r="L175" s="78">
        <f>IFERROR(IF(Table1[[#This Row],[مسائي -]]&gt;=K175,I175-K175,I175+1-K175)," ")</f>
        <v>0.40208333333333329</v>
      </c>
      <c r="M175" s="77">
        <f>IF(H175&gt;0,INDEX(Sheet1!$H:$H,MATCH(B:B,Sheet1!B:B,0))," ")</f>
        <v>0.41666666666666663</v>
      </c>
      <c r="N175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75" s="1" t="s">
        <v>4</v>
      </c>
    </row>
    <row r="176" spans="1:15">
      <c r="A176" s="1" t="s">
        <v>3</v>
      </c>
      <c r="B176" s="2">
        <v>1002</v>
      </c>
      <c r="C176" s="21" t="str">
        <f>INDEX(Sheet1!C:C,MATCH(B:B,Sheet1!B:B,0))</f>
        <v>عمرو سيد عبدالله دياب</v>
      </c>
      <c r="D176" s="19">
        <v>43532.424618055556</v>
      </c>
      <c r="E176" s="19"/>
      <c r="F176" s="30">
        <v>43532</v>
      </c>
      <c r="G176" s="30" t="str">
        <f t="shared" si="2"/>
        <v xml:space="preserve"> </v>
      </c>
      <c r="H176" s="72"/>
      <c r="I176" s="72"/>
      <c r="J176" s="74" t="s">
        <v>124</v>
      </c>
      <c r="K176" s="74" t="str">
        <f>IF(Table1[صباحي]&gt;0,TEXT(Table1[صباحي],"h:mm  AM/PM")," ")</f>
        <v xml:space="preserve"> </v>
      </c>
      <c r="L176" s="80" t="str">
        <f>IFERROR(IF(Table1[[#This Row],[مسائي -]]&gt;=K176,I176-K176,I176+1-K176)," ")</f>
        <v xml:space="preserve"> </v>
      </c>
      <c r="M176" s="77" t="str">
        <f>IF(H176&gt;0,INDEX(Sheet1!$H:$H,MATCH(B:B,Sheet1!B:B,0))," ")</f>
        <v xml:space="preserve"> </v>
      </c>
      <c r="N17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6" s="1" t="s">
        <v>4</v>
      </c>
    </row>
    <row r="177" spans="1:15">
      <c r="A177" s="1" t="s">
        <v>3</v>
      </c>
      <c r="B177" s="2">
        <v>1002</v>
      </c>
      <c r="C177" s="21" t="str">
        <f>INDEX(Sheet1!C:C,MATCH(B:B,Sheet1!B:B,0))</f>
        <v>عمرو سيد عبدالله دياب</v>
      </c>
      <c r="D177" s="19">
        <v>43532.819074074076</v>
      </c>
      <c r="E177" s="19"/>
      <c r="F177" s="30">
        <v>43532</v>
      </c>
      <c r="G177" s="30" t="str">
        <f t="shared" si="2"/>
        <v>0.81875 AM</v>
      </c>
      <c r="H177" s="72">
        <v>0.81874999999999998</v>
      </c>
      <c r="I177" s="72" t="str">
        <f>IF(Table1[[#This Row],[مسائي]]&gt;0,TEXT($D177,"h:mm AM/PM")," ")</f>
        <v>7:39 PM</v>
      </c>
      <c r="J177" s="74">
        <v>0.42430555555555555</v>
      </c>
      <c r="K177" s="74" t="str">
        <f>IF(Table1[صباحي]&gt;0,TEXT(Table1[صباحي],"h:mm  AM/PM")," ")</f>
        <v>10:11  AM</v>
      </c>
      <c r="L177" s="78">
        <f>IFERROR(IF(Table1[[#This Row],[مسائي -]]&gt;=K177,I177-K177,I177+1-K177)," ")</f>
        <v>0.39444444444444443</v>
      </c>
      <c r="M177" s="77">
        <f>IF(H177&gt;0,INDEX(Sheet1!$H:$H,MATCH(B:B,Sheet1!B:B,0))," ")</f>
        <v>0.41666666666666663</v>
      </c>
      <c r="N177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77" s="1" t="s">
        <v>4</v>
      </c>
    </row>
    <row r="178" spans="1:15">
      <c r="A178" s="1" t="s">
        <v>3</v>
      </c>
      <c r="B178" s="2">
        <v>1002</v>
      </c>
      <c r="C178" s="21" t="str">
        <f>INDEX(Sheet1!C:C,MATCH(B:B,Sheet1!B:B,0))</f>
        <v>عمرو سيد عبدالله دياب</v>
      </c>
      <c r="D178" s="19">
        <v>43533.421180555553</v>
      </c>
      <c r="E178" s="19"/>
      <c r="F178" s="30">
        <v>43533</v>
      </c>
      <c r="G178" s="30" t="str">
        <f t="shared" si="2"/>
        <v xml:space="preserve"> </v>
      </c>
      <c r="H178" s="72"/>
      <c r="I178" s="72"/>
      <c r="J178" s="74" t="s">
        <v>124</v>
      </c>
      <c r="K178" s="74" t="str">
        <f>IF(Table1[صباحي]&gt;0,TEXT(Table1[صباحي],"h:mm  AM/PM")," ")</f>
        <v xml:space="preserve"> </v>
      </c>
      <c r="L178" s="80" t="str">
        <f>IFERROR(IF(Table1[[#This Row],[مسائي -]]&gt;=K178,I178-K178,I178+1-K178)," ")</f>
        <v xml:space="preserve"> </v>
      </c>
      <c r="M178" s="77" t="str">
        <f>IF(H178&gt;0,INDEX(Sheet1!$H:$H,MATCH(B:B,Sheet1!B:B,0))," ")</f>
        <v xml:space="preserve"> </v>
      </c>
      <c r="N17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8" s="1" t="s">
        <v>4</v>
      </c>
    </row>
    <row r="179" spans="1:15">
      <c r="A179" s="1" t="s">
        <v>3</v>
      </c>
      <c r="B179" s="2">
        <v>1002</v>
      </c>
      <c r="C179" s="21" t="str">
        <f>INDEX(Sheet1!C:C,MATCH(B:B,Sheet1!B:B,0))</f>
        <v>عمرو سيد عبدالله دياب</v>
      </c>
      <c r="D179" s="19">
        <v>43536.415601851855</v>
      </c>
      <c r="E179" s="19"/>
      <c r="F179" s="30">
        <v>43536</v>
      </c>
      <c r="G179" s="30" t="str">
        <f t="shared" si="2"/>
        <v xml:space="preserve"> </v>
      </c>
      <c r="H179" s="72"/>
      <c r="I179" s="72"/>
      <c r="J179" s="74">
        <v>0.42083333333333334</v>
      </c>
      <c r="K179" s="74" t="str">
        <f>IF(Table1[صباحي]&gt;0,TEXT(Table1[صباحي],"h:mm  AM/PM")," ")</f>
        <v>10:06  AM</v>
      </c>
      <c r="L179" s="78">
        <f>IFERROR(IF(Table1[[#This Row],[مسائي -]]&gt;=K179,I179-K179,I179+1-K179)," ")</f>
        <v>0.57916666666666661</v>
      </c>
      <c r="M179" s="77" t="str">
        <f>IF(H179&gt;0,INDEX(Sheet1!$H:$H,MATCH(B:B,Sheet1!B:B,0))," ")</f>
        <v xml:space="preserve"> </v>
      </c>
      <c r="N17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79" s="1" t="s">
        <v>4</v>
      </c>
    </row>
    <row r="180" spans="1:15">
      <c r="A180" s="1" t="s">
        <v>3</v>
      </c>
      <c r="B180" s="2">
        <v>1002</v>
      </c>
      <c r="C180" s="21" t="str">
        <f>INDEX(Sheet1!C:C,MATCH(B:B,Sheet1!B:B,0))</f>
        <v>عمرو سيد عبدالله دياب</v>
      </c>
      <c r="D180" s="19">
        <v>43536.815300925926</v>
      </c>
      <c r="E180" s="19"/>
      <c r="F180" s="30">
        <v>43536</v>
      </c>
      <c r="G180" s="30" t="str">
        <f t="shared" si="2"/>
        <v>0.815277777777778 AM</v>
      </c>
      <c r="H180" s="72">
        <v>0.81527777777777777</v>
      </c>
      <c r="I180" s="72" t="str">
        <f>IF(Table1[[#This Row],[مسائي]]&gt;0,TEXT($D180,"h:mm AM/PM")," ")</f>
        <v>7:34 PM</v>
      </c>
      <c r="J180" s="74">
        <v>0.4152777777777778</v>
      </c>
      <c r="K180" s="74" t="str">
        <f>IF(Table1[صباحي]&gt;0,TEXT(Table1[صباحي],"h:mm  AM/PM")," ")</f>
        <v>9:58  AM</v>
      </c>
      <c r="L180" s="78">
        <f>IFERROR(IF(Table1[[#This Row],[مسائي -]]&gt;=K180,I180-K180,I180+1-K180)," ")</f>
        <v>1.4</v>
      </c>
      <c r="M180" s="77">
        <f>IF(H180&gt;0,INDEX(Sheet1!$H:$H,MATCH(B:B,Sheet1!B:B,0))," ")</f>
        <v>0.41666666666666663</v>
      </c>
      <c r="N18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0.98333333333333328</v>
      </c>
      <c r="O180" s="1" t="s">
        <v>4</v>
      </c>
    </row>
    <row r="181" spans="1:15">
      <c r="A181" s="1" t="s">
        <v>3</v>
      </c>
      <c r="B181" s="2">
        <v>1002</v>
      </c>
      <c r="C181" s="21" t="str">
        <f>INDEX(Sheet1!C:C,MATCH(B:B,Sheet1!B:B,0))</f>
        <v>عمرو سيد عبدالله دياب</v>
      </c>
      <c r="D181" s="19">
        <v>43537.425069444442</v>
      </c>
      <c r="E181" s="19"/>
      <c r="F181" s="30">
        <v>43537</v>
      </c>
      <c r="G181" s="30" t="str">
        <f t="shared" si="2"/>
        <v xml:space="preserve"> </v>
      </c>
      <c r="H181" s="72"/>
      <c r="I181" s="72"/>
      <c r="J181" s="74" t="s">
        <v>124</v>
      </c>
      <c r="K181" s="74" t="str">
        <f>IF(Table1[صباحي]&gt;0,TEXT(Table1[صباحي],"h:mm  AM/PM")," ")</f>
        <v xml:space="preserve"> </v>
      </c>
      <c r="L181" s="80" t="str">
        <f>IFERROR(IF(Table1[[#This Row],[مسائي -]]&gt;=K181,I181-K181,I181+1-K181)," ")</f>
        <v xml:space="preserve"> </v>
      </c>
      <c r="M181" s="77" t="str">
        <f>IF(H181&gt;0,INDEX(Sheet1!$H:$H,MATCH(B:B,Sheet1!B:B,0))," ")</f>
        <v xml:space="preserve"> </v>
      </c>
      <c r="N18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1" s="1" t="s">
        <v>4</v>
      </c>
    </row>
    <row r="182" spans="1:15">
      <c r="A182" s="1" t="s">
        <v>3</v>
      </c>
      <c r="B182" s="2">
        <v>1002</v>
      </c>
      <c r="C182" s="21" t="str">
        <f>INDEX(Sheet1!C:C,MATCH(B:B,Sheet1!B:B,0))</f>
        <v>عمرو سيد عبدالله دياب</v>
      </c>
      <c r="D182" s="19">
        <v>43537.804212962961</v>
      </c>
      <c r="E182" s="19"/>
      <c r="F182" s="30">
        <v>43537</v>
      </c>
      <c r="G182" s="30" t="str">
        <f t="shared" si="2"/>
        <v>0.804166666666667 AM</v>
      </c>
      <c r="H182" s="72">
        <v>0.8041666666666667</v>
      </c>
      <c r="I182" s="72" t="str">
        <f>IF(Table1[[#This Row],[مسائي]]&gt;0,TEXT($D182,"h:mm AM/PM")," ")</f>
        <v>7:18 PM</v>
      </c>
      <c r="J182" s="74">
        <v>0.42499999999999999</v>
      </c>
      <c r="K182" s="74" t="str">
        <f>IF(Table1[صباحي]&gt;0,TEXT(Table1[صباحي],"h:mm  AM/PM")," ")</f>
        <v>10:12  AM</v>
      </c>
      <c r="L182" s="78">
        <f>IFERROR(IF(Table1[[#This Row],[مسائي -]]&gt;=K182,I182-K182,I182+1-K182)," ")</f>
        <v>0.37916666666666671</v>
      </c>
      <c r="M182" s="77">
        <f>IF(H182&gt;0,INDEX(Sheet1!$H:$H,MATCH(B:B,Sheet1!B:B,0))," ")</f>
        <v>0.41666666666666663</v>
      </c>
      <c r="N182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82" s="1" t="s">
        <v>4</v>
      </c>
    </row>
    <row r="183" spans="1:15">
      <c r="A183" s="1" t="s">
        <v>3</v>
      </c>
      <c r="B183" s="2">
        <v>1002</v>
      </c>
      <c r="C183" s="21" t="str">
        <f>INDEX(Sheet1!C:C,MATCH(B:B,Sheet1!B:B,0))</f>
        <v>عمرو سيد عبدالله دياب</v>
      </c>
      <c r="D183" s="19">
        <v>43538.421678240738</v>
      </c>
      <c r="E183" s="19"/>
      <c r="F183" s="30">
        <v>43538</v>
      </c>
      <c r="G183" s="30" t="str">
        <f t="shared" si="2"/>
        <v xml:space="preserve"> </v>
      </c>
      <c r="H183" s="72"/>
      <c r="I183" s="72"/>
      <c r="J183" s="74" t="s">
        <v>124</v>
      </c>
      <c r="K183" s="74" t="str">
        <f>IF(Table1[صباحي]&gt;0,TEXT(Table1[صباحي],"h:mm  AM/PM")," ")</f>
        <v xml:space="preserve"> </v>
      </c>
      <c r="L183" s="80" t="str">
        <f>IFERROR(IF(Table1[[#This Row],[مسائي -]]&gt;=K183,I183-K183,I183+1-K183)," ")</f>
        <v xml:space="preserve"> </v>
      </c>
      <c r="M183" s="77" t="str">
        <f>IF(H183&gt;0,INDEX(Sheet1!$H:$H,MATCH(B:B,Sheet1!B:B,0))," ")</f>
        <v xml:space="preserve"> </v>
      </c>
      <c r="N18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3" s="1" t="s">
        <v>4</v>
      </c>
    </row>
    <row r="184" spans="1:15">
      <c r="A184" s="1" t="s">
        <v>3</v>
      </c>
      <c r="B184" s="2">
        <v>1002</v>
      </c>
      <c r="C184" s="21" t="str">
        <f>INDEX(Sheet1!C:C,MATCH(B:B,Sheet1!B:B,0))</f>
        <v>عمرو سيد عبدالله دياب</v>
      </c>
      <c r="D184" s="19">
        <v>43538.761655092596</v>
      </c>
      <c r="E184" s="19"/>
      <c r="F184" s="30">
        <v>43538</v>
      </c>
      <c r="G184" s="30" t="str">
        <f t="shared" si="2"/>
        <v>0.761111111111111 AM</v>
      </c>
      <c r="H184" s="72">
        <v>0.76111111111111107</v>
      </c>
      <c r="I184" s="72" t="str">
        <f>IF(Table1[[#This Row],[مسائي]]&gt;0,TEXT($D184,"h:mm AM/PM")," ")</f>
        <v>6:16 PM</v>
      </c>
      <c r="J184" s="74">
        <v>0.42152777777777778</v>
      </c>
      <c r="K184" s="74" t="str">
        <f>IF(Table1[صباحي]&gt;0,TEXT(Table1[صباحي],"h:mm  AM/PM")," ")</f>
        <v>10:07  AM</v>
      </c>
      <c r="L184" s="78">
        <f>IFERROR(IF(Table1[[#This Row],[مسائي -]]&gt;=K184,I184-K184,I184+1-K184)," ")</f>
        <v>0.33958333333333329</v>
      </c>
      <c r="M184" s="77">
        <f>IF(H184&gt;0,INDEX(Sheet1!$H:$H,MATCH(B:B,Sheet1!B:B,0))," ")</f>
        <v>0.41666666666666663</v>
      </c>
      <c r="N184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84" s="1" t="s">
        <v>4</v>
      </c>
    </row>
    <row r="185" spans="1:15">
      <c r="A185" s="1" t="s">
        <v>3</v>
      </c>
      <c r="B185" s="2">
        <v>1002</v>
      </c>
      <c r="C185" s="21" t="str">
        <f>INDEX(Sheet1!C:C,MATCH(B:B,Sheet1!B:B,0))</f>
        <v>عمرو سيد عبدالله دياب</v>
      </c>
      <c r="D185" s="19">
        <v>43539.414525462962</v>
      </c>
      <c r="E185" s="19"/>
      <c r="F185" s="30">
        <v>43539</v>
      </c>
      <c r="G185" s="30" t="str">
        <f t="shared" si="2"/>
        <v xml:space="preserve"> </v>
      </c>
      <c r="H185" s="72"/>
      <c r="I185" s="72"/>
      <c r="J185" s="74" t="s">
        <v>124</v>
      </c>
      <c r="K185" s="74" t="str">
        <f>IF(Table1[صباحي]&gt;0,TEXT(Table1[صباحي],"h:mm  AM/PM")," ")</f>
        <v xml:space="preserve"> </v>
      </c>
      <c r="L185" s="80" t="str">
        <f>IFERROR(IF(Table1[[#This Row],[مسائي -]]&gt;=K185,I185-K185,I185+1-K185)," ")</f>
        <v xml:space="preserve"> </v>
      </c>
      <c r="M185" s="77" t="str">
        <f>IF(H185&gt;0,INDEX(Sheet1!$H:$H,MATCH(B:B,Sheet1!B:B,0))," ")</f>
        <v xml:space="preserve"> </v>
      </c>
      <c r="N18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5" s="1" t="s">
        <v>4</v>
      </c>
    </row>
    <row r="186" spans="1:15">
      <c r="A186" s="1" t="s">
        <v>3</v>
      </c>
      <c r="B186" s="2">
        <v>1002</v>
      </c>
      <c r="C186" s="21" t="str">
        <f>INDEX(Sheet1!C:C,MATCH(B:B,Sheet1!B:B,0))</f>
        <v>عمرو سيد عبدالله دياب</v>
      </c>
      <c r="D186" s="19">
        <v>43539.824560185189</v>
      </c>
      <c r="E186" s="19"/>
      <c r="F186" s="30">
        <v>43539</v>
      </c>
      <c r="G186" s="30" t="str">
        <f t="shared" si="2"/>
        <v>0.824305555555556 AM</v>
      </c>
      <c r="H186" s="72">
        <v>0.82430555555555562</v>
      </c>
      <c r="I186" s="72" t="str">
        <f>IF(Table1[[#This Row],[مسائي]]&gt;0,TEXT($D186,"h:mm AM/PM")," ")</f>
        <v>7:47 PM</v>
      </c>
      <c r="J186" s="74">
        <v>0.41388888888888892</v>
      </c>
      <c r="K186" s="74" t="str">
        <f>IF(Table1[صباحي]&gt;0,TEXT(Table1[صباحي],"h:mm  AM/PM")," ")</f>
        <v>9:56  AM</v>
      </c>
      <c r="L186" s="78">
        <f>IFERROR(IF(Table1[[#This Row],[مسائي -]]&gt;=K186,I186-K186,I186+1-K186)," ")</f>
        <v>1.4104166666666667</v>
      </c>
      <c r="M186" s="77">
        <f>IF(H186&gt;0,INDEX(Sheet1!$H:$H,MATCH(B:B,Sheet1!B:B,0))," ")</f>
        <v>0.41666666666666663</v>
      </c>
      <c r="N18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0.99375000000000002</v>
      </c>
      <c r="O186" s="1" t="s">
        <v>4</v>
      </c>
    </row>
    <row r="187" spans="1:15">
      <c r="A187" s="1" t="s">
        <v>3</v>
      </c>
      <c r="B187" s="2">
        <v>1002</v>
      </c>
      <c r="C187" s="21" t="str">
        <f>INDEX(Sheet1!C:C,MATCH(B:B,Sheet1!B:B,0))</f>
        <v>عمرو سيد عبدالله دياب</v>
      </c>
      <c r="D187" s="19">
        <v>43542.417256944442</v>
      </c>
      <c r="E187" s="19"/>
      <c r="F187" s="30">
        <v>43542</v>
      </c>
      <c r="G187" s="30" t="str">
        <f t="shared" si="2"/>
        <v xml:space="preserve"> </v>
      </c>
      <c r="H187" s="72"/>
      <c r="I187" s="72"/>
      <c r="J187" s="74" t="s">
        <v>124</v>
      </c>
      <c r="K187" s="74" t="str">
        <f>IF(Table1[صباحي]&gt;0,TEXT(Table1[صباحي],"h:mm  AM/PM")," ")</f>
        <v xml:space="preserve"> </v>
      </c>
      <c r="L187" s="80" t="str">
        <f>IFERROR(IF(Table1[[#This Row],[مسائي -]]&gt;=K187,I187-K187,I187+1-K187)," ")</f>
        <v xml:space="preserve"> </v>
      </c>
      <c r="M187" s="77" t="str">
        <f>IF(H187&gt;0,INDEX(Sheet1!$H:$H,MATCH(B:B,Sheet1!B:B,0))," ")</f>
        <v xml:space="preserve"> </v>
      </c>
      <c r="N18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7" s="1" t="s">
        <v>4</v>
      </c>
    </row>
    <row r="188" spans="1:15">
      <c r="A188" s="1" t="s">
        <v>3</v>
      </c>
      <c r="B188" s="2">
        <v>1002</v>
      </c>
      <c r="C188" s="21" t="str">
        <f>INDEX(Sheet1!C:C,MATCH(B:B,Sheet1!B:B,0))</f>
        <v>عمرو سيد عبدالله دياب</v>
      </c>
      <c r="D188" s="19">
        <v>43542.837500000001</v>
      </c>
      <c r="E188" s="19"/>
      <c r="F188" s="30">
        <v>43542</v>
      </c>
      <c r="G188" s="30" t="str">
        <f t="shared" si="2"/>
        <v>0.8375 AM</v>
      </c>
      <c r="H188" s="72">
        <v>0.83750000000000002</v>
      </c>
      <c r="I188" s="72" t="str">
        <f>IF(Table1[[#This Row],[مسائي]]&gt;0,TEXT($D188,"h:mm AM/PM")," ")</f>
        <v>8:06 PM</v>
      </c>
      <c r="J188" s="74">
        <v>0.41666666666666669</v>
      </c>
      <c r="K188" s="74" t="str">
        <f>IF(Table1[صباحي]&gt;0,TEXT(Table1[صباحي],"h:mm  AM/PM")," ")</f>
        <v>10:00  AM</v>
      </c>
      <c r="L188" s="78">
        <f>IFERROR(IF(Table1[[#This Row],[مسائي -]]&gt;=K188,I188-K188,I188+1-K188)," ")</f>
        <v>0.42083333333333334</v>
      </c>
      <c r="M188" s="77">
        <f>IF(H188&gt;0,INDEX(Sheet1!$H:$H,MATCH(B:B,Sheet1!B:B,0))," ")</f>
        <v>0.41666666666666663</v>
      </c>
      <c r="N18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4.1666666666667074E-3</v>
      </c>
      <c r="O188" s="1" t="s">
        <v>4</v>
      </c>
    </row>
    <row r="189" spans="1:15">
      <c r="A189" s="1" t="s">
        <v>3</v>
      </c>
      <c r="B189" s="2">
        <v>1002</v>
      </c>
      <c r="C189" s="21" t="str">
        <f>INDEX(Sheet1!C:C,MATCH(B:B,Sheet1!B:B,0))</f>
        <v>عمرو سيد عبدالله دياب</v>
      </c>
      <c r="D189" s="19">
        <v>43543.42659722222</v>
      </c>
      <c r="E189" s="19"/>
      <c r="F189" s="30">
        <v>43543</v>
      </c>
      <c r="G189" s="30" t="str">
        <f t="shared" si="2"/>
        <v xml:space="preserve"> </v>
      </c>
      <c r="H189" s="72"/>
      <c r="I189" s="72"/>
      <c r="J189" s="74" t="s">
        <v>124</v>
      </c>
      <c r="K189" s="74" t="str">
        <f>IF(Table1[صباحي]&gt;0,TEXT(Table1[صباحي],"h:mm  AM/PM")," ")</f>
        <v xml:space="preserve"> </v>
      </c>
      <c r="L189" s="80" t="str">
        <f>IFERROR(IF(Table1[[#This Row],[مسائي -]]&gt;=K189,I189-K189,I189+1-K189)," ")</f>
        <v xml:space="preserve"> </v>
      </c>
      <c r="M189" s="77" t="str">
        <f>IF(H189&gt;0,INDEX(Sheet1!$H:$H,MATCH(B:B,Sheet1!B:B,0))," ")</f>
        <v xml:space="preserve"> </v>
      </c>
      <c r="N18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9" s="1" t="s">
        <v>4</v>
      </c>
    </row>
    <row r="190" spans="1:15">
      <c r="A190" s="1" t="s">
        <v>3</v>
      </c>
      <c r="B190" s="2">
        <v>1002</v>
      </c>
      <c r="C190" s="21" t="str">
        <f>INDEX(Sheet1!C:C,MATCH(B:B,Sheet1!B:B,0))</f>
        <v>عمرو سيد عبدالله دياب</v>
      </c>
      <c r="D190" s="19">
        <v>43543.783148148148</v>
      </c>
      <c r="E190" s="19"/>
      <c r="F190" s="30">
        <v>43543</v>
      </c>
      <c r="G190" s="30" t="str">
        <f t="shared" si="2"/>
        <v>0.782638888888889 AM</v>
      </c>
      <c r="H190" s="72">
        <v>0.78263888888888899</v>
      </c>
      <c r="I190" s="72" t="str">
        <f>IF(Table1[[#This Row],[مسائي]]&gt;0,TEXT($D190,"h:mm AM/PM")," ")</f>
        <v>6:47 PM</v>
      </c>
      <c r="J190" s="74">
        <v>0.42638888888888887</v>
      </c>
      <c r="K190" s="74" t="str">
        <f>IF(Table1[صباحي]&gt;0,TEXT(Table1[صباحي],"h:mm  AM/PM")," ")</f>
        <v>10:14  AM</v>
      </c>
      <c r="L190" s="78">
        <f>IFERROR(IF(Table1[[#This Row],[مسائي -]]&gt;=K190,I190-K190,I190+1-K190)," ")</f>
        <v>0.35625000000000012</v>
      </c>
      <c r="M190" s="77">
        <f>IF(H190&gt;0,INDEX(Sheet1!$H:$H,MATCH(B:B,Sheet1!B:B,0))," ")</f>
        <v>0.41666666666666663</v>
      </c>
      <c r="N19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90" s="1" t="s">
        <v>4</v>
      </c>
    </row>
    <row r="191" spans="1:15">
      <c r="A191" s="1" t="s">
        <v>3</v>
      </c>
      <c r="B191" s="2">
        <v>1002</v>
      </c>
      <c r="C191" s="21" t="str">
        <f>INDEX(Sheet1!C:C,MATCH(B:B,Sheet1!B:B,0))</f>
        <v>عمرو سيد عبدالله دياب</v>
      </c>
      <c r="D191" s="19">
        <v>43544.416574074072</v>
      </c>
      <c r="E191" s="19"/>
      <c r="F191" s="30">
        <v>43544</v>
      </c>
      <c r="G191" s="30" t="str">
        <f t="shared" si="2"/>
        <v xml:space="preserve"> </v>
      </c>
      <c r="H191" s="72"/>
      <c r="I191" s="72"/>
      <c r="J191" s="74" t="s">
        <v>124</v>
      </c>
      <c r="K191" s="74" t="str">
        <f>IF(Table1[صباحي]&gt;0,TEXT(Table1[صباحي],"h:mm  AM/PM")," ")</f>
        <v xml:space="preserve"> </v>
      </c>
      <c r="L191" s="80" t="str">
        <f>IFERROR(IF(Table1[[#This Row],[مسائي -]]&gt;=K191,I191-K191,I191+1-K191)," ")</f>
        <v xml:space="preserve"> </v>
      </c>
      <c r="M191" s="77" t="str">
        <f>IF(H191&gt;0,INDEX(Sheet1!$H:$H,MATCH(B:B,Sheet1!B:B,0))," ")</f>
        <v xml:space="preserve"> </v>
      </c>
      <c r="N19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1" s="1" t="s">
        <v>4</v>
      </c>
    </row>
    <row r="192" spans="1:15">
      <c r="A192" s="1" t="s">
        <v>3</v>
      </c>
      <c r="B192" s="2">
        <v>1002</v>
      </c>
      <c r="C192" s="21" t="str">
        <f>INDEX(Sheet1!C:C,MATCH(B:B,Sheet1!B:B,0))</f>
        <v>عمرو سيد عبدالله دياب</v>
      </c>
      <c r="D192" s="19">
        <v>43545.42633101852</v>
      </c>
      <c r="E192" s="19"/>
      <c r="F192" s="30">
        <v>43545</v>
      </c>
      <c r="G192" s="30" t="str">
        <f t="shared" si="2"/>
        <v xml:space="preserve"> </v>
      </c>
      <c r="H192" s="72"/>
      <c r="I192" s="72"/>
      <c r="J192" s="74">
        <v>0.41597222222222219</v>
      </c>
      <c r="K192" s="74" t="str">
        <f>IF(Table1[صباحي]&gt;0,TEXT(Table1[صباحي],"h:mm  AM/PM")," ")</f>
        <v>9:59  AM</v>
      </c>
      <c r="L192" s="78">
        <f>IFERROR(IF(Table1[[#This Row],[مسائي -]]&gt;=K192,I192-K192,I192+1-K192)," ")</f>
        <v>0.58402777777777781</v>
      </c>
      <c r="M192" s="77" t="str">
        <f>IF(H192&gt;0,INDEX(Sheet1!$H:$H,MATCH(B:B,Sheet1!B:B,0))," ")</f>
        <v xml:space="preserve"> </v>
      </c>
      <c r="N192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92" s="1" t="s">
        <v>4</v>
      </c>
    </row>
    <row r="193" spans="1:15">
      <c r="A193" s="1" t="s">
        <v>3</v>
      </c>
      <c r="B193" s="2">
        <v>1002</v>
      </c>
      <c r="C193" s="21" t="str">
        <f>INDEX(Sheet1!C:C,MATCH(B:B,Sheet1!B:B,0))</f>
        <v>عمرو سيد عبدالله دياب</v>
      </c>
      <c r="D193" s="19">
        <v>43545.834282407406</v>
      </c>
      <c r="E193" s="19"/>
      <c r="F193" s="30">
        <v>43545</v>
      </c>
      <c r="G193" s="30" t="str">
        <f t="shared" si="2"/>
        <v>0.834027777777778 AM</v>
      </c>
      <c r="H193" s="72">
        <v>0.8340277777777777</v>
      </c>
      <c r="I193" s="72" t="str">
        <f>IF(Table1[[#This Row],[مسائي]]&gt;0,TEXT($D193,"h:mm AM/PM")," ")</f>
        <v>8:01 PM</v>
      </c>
      <c r="J193" s="74">
        <v>0.42569444444444443</v>
      </c>
      <c r="K193" s="74" t="str">
        <f>IF(Table1[صباحي]&gt;0,TEXT(Table1[صباحي],"h:mm  AM/PM")," ")</f>
        <v>10:13  AM</v>
      </c>
      <c r="L193" s="78">
        <f>IFERROR(IF(Table1[[#This Row],[مسائي -]]&gt;=K193,I193-K193,I193+1-K193)," ")</f>
        <v>0.40833333333333327</v>
      </c>
      <c r="M193" s="77">
        <f>IF(H193&gt;0,INDEX(Sheet1!$H:$H,MATCH(B:B,Sheet1!B:B,0))," ")</f>
        <v>0.41666666666666663</v>
      </c>
      <c r="N19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93" s="1" t="s">
        <v>4</v>
      </c>
    </row>
    <row r="194" spans="1:15">
      <c r="A194" s="1" t="s">
        <v>3</v>
      </c>
      <c r="B194" s="2">
        <v>1002</v>
      </c>
      <c r="C194" s="21" t="str">
        <f>INDEX(Sheet1!C:C,MATCH(B:B,Sheet1!B:B,0))</f>
        <v>عمرو سيد عبدالله دياب</v>
      </c>
      <c r="D194" s="19">
        <v>43546.419189814813</v>
      </c>
      <c r="E194" s="19"/>
      <c r="F194" s="30">
        <v>43546</v>
      </c>
      <c r="G194" s="30" t="str">
        <f t="shared" si="2"/>
        <v xml:space="preserve"> </v>
      </c>
      <c r="H194" s="72"/>
      <c r="I194" s="72"/>
      <c r="J194" s="74" t="s">
        <v>124</v>
      </c>
      <c r="K194" s="74" t="str">
        <f>IF(Table1[صباحي]&gt;0,TEXT(Table1[صباحي],"h:mm  AM/PM")," ")</f>
        <v xml:space="preserve"> </v>
      </c>
      <c r="L194" s="80" t="str">
        <f>IFERROR(IF(Table1[[#This Row],[مسائي -]]&gt;=K194,I194-K194,I194+1-K194)," ")</f>
        <v xml:space="preserve"> </v>
      </c>
      <c r="M194" s="77" t="str">
        <f>IF(H194&gt;0,INDEX(Sheet1!$H:$H,MATCH(B:B,Sheet1!B:B,0))," ")</f>
        <v xml:space="preserve"> </v>
      </c>
      <c r="N19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4" s="1" t="s">
        <v>4</v>
      </c>
    </row>
    <row r="195" spans="1:15">
      <c r="A195" s="1" t="s">
        <v>3</v>
      </c>
      <c r="B195" s="2">
        <v>1002</v>
      </c>
      <c r="C195" s="21" t="str">
        <f>INDEX(Sheet1!C:C,MATCH(B:B,Sheet1!B:B,0))</f>
        <v>عمرو سيد عبدالله دياب</v>
      </c>
      <c r="D195" s="19">
        <v>43546.814583333333</v>
      </c>
      <c r="E195" s="19"/>
      <c r="F195" s="30">
        <v>43546</v>
      </c>
      <c r="G195" s="30" t="str">
        <f t="shared" ref="G195:G258" si="3">IF(H195&lt;&gt;"",IF(H195&gt;=12,H195&amp;" PM",H195&amp;" AM")," ")</f>
        <v>0.814583333333333 AM</v>
      </c>
      <c r="H195" s="72">
        <v>0.81458333333333333</v>
      </c>
      <c r="I195" s="72" t="str">
        <f>IF(Table1[[#This Row],[مسائي]]&gt;0,TEXT($D195,"h:mm AM/PM")," ")</f>
        <v>7:33 PM</v>
      </c>
      <c r="J195" s="74">
        <v>0.41875000000000001</v>
      </c>
      <c r="K195" s="74" t="str">
        <f>IF(Table1[صباحي]&gt;0,TEXT(Table1[صباحي],"h:mm  AM/PM")," ")</f>
        <v>10:03  AM</v>
      </c>
      <c r="L195" s="78">
        <f>IFERROR(IF(Table1[[#This Row],[مسائي -]]&gt;=K195,I195-K195,I195+1-K195)," ")</f>
        <v>0.39583333333333331</v>
      </c>
      <c r="M195" s="77">
        <f>IF(H195&gt;0,INDEX(Sheet1!$H:$H,MATCH(B:B,Sheet1!B:B,0))," ")</f>
        <v>0.41666666666666663</v>
      </c>
      <c r="N195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95" s="1" t="s">
        <v>4</v>
      </c>
    </row>
    <row r="196" spans="1:15">
      <c r="A196" s="1" t="s">
        <v>3</v>
      </c>
      <c r="B196" s="2">
        <v>1002</v>
      </c>
      <c r="C196" s="21" t="str">
        <f>INDEX(Sheet1!C:C,MATCH(B:B,Sheet1!B:B,0))</f>
        <v>عمرو سيد عبدالله دياب</v>
      </c>
      <c r="D196" s="19">
        <v>43547.426018518519</v>
      </c>
      <c r="E196" s="19"/>
      <c r="F196" s="30">
        <v>43547</v>
      </c>
      <c r="G196" s="30" t="str">
        <f t="shared" si="3"/>
        <v xml:space="preserve"> </v>
      </c>
      <c r="H196" s="72"/>
      <c r="I196" s="72"/>
      <c r="J196" s="74" t="s">
        <v>124</v>
      </c>
      <c r="K196" s="74" t="str">
        <f>IF(Table1[صباحي]&gt;0,TEXT(Table1[صباحي],"h:mm  AM/PM")," ")</f>
        <v xml:space="preserve"> </v>
      </c>
      <c r="L196" s="80" t="str">
        <f>IFERROR(IF(Table1[[#This Row],[مسائي -]]&gt;=K196,I196-K196,I196+1-K196)," ")</f>
        <v xml:space="preserve"> </v>
      </c>
      <c r="M196" s="77" t="str">
        <f>IF(H196&gt;0,INDEX(Sheet1!$H:$H,MATCH(B:B,Sheet1!B:B,0))," ")</f>
        <v xml:space="preserve"> </v>
      </c>
      <c r="N19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6" s="1" t="s">
        <v>4</v>
      </c>
    </row>
    <row r="197" spans="1:15">
      <c r="A197" s="1" t="s">
        <v>3</v>
      </c>
      <c r="B197" s="2">
        <v>1007</v>
      </c>
      <c r="C197" s="21" t="str">
        <f>INDEX(Sheet1!C:C,MATCH(B:B,Sheet1!B:B,0))</f>
        <v>حماده عبد الجليل زين الدين عبد الموجود</v>
      </c>
      <c r="D197" s="19">
        <v>43521.332789351851</v>
      </c>
      <c r="E197" s="19"/>
      <c r="F197" s="30">
        <v>43521</v>
      </c>
      <c r="G197" s="30" t="str">
        <f t="shared" si="3"/>
        <v xml:space="preserve"> </v>
      </c>
      <c r="H197" s="72"/>
      <c r="I197" s="72"/>
      <c r="J197" s="74">
        <v>0.42569444444444443</v>
      </c>
      <c r="K197" s="74" t="str">
        <f>IF(Table1[صباحي]&gt;0,TEXT(Table1[صباحي],"h:mm  AM/PM")," ")</f>
        <v>10:13  AM</v>
      </c>
      <c r="L197" s="78">
        <f>IFERROR(IF(Table1[[#This Row],[مسائي -]]&gt;=K197,I197-K197,I197+1-K197)," ")</f>
        <v>0.57430555555555562</v>
      </c>
      <c r="M197" s="77" t="str">
        <f>IF(H197&gt;0,INDEX(Sheet1!$H:$H,MATCH(B:B,Sheet1!B:B,0))," ")</f>
        <v xml:space="preserve"> </v>
      </c>
      <c r="N197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97" s="1" t="s">
        <v>4</v>
      </c>
    </row>
    <row r="198" spans="1:15">
      <c r="A198" s="1" t="s">
        <v>3</v>
      </c>
      <c r="B198" s="2">
        <v>1007</v>
      </c>
      <c r="C198" s="21" t="str">
        <f>INDEX(Sheet1!C:C,MATCH(B:B,Sheet1!B:B,0))</f>
        <v>حماده عبد الجليل زين الدين عبد الموجود</v>
      </c>
      <c r="D198" s="19">
        <v>43523.416574074072</v>
      </c>
      <c r="E198" s="19"/>
      <c r="F198" s="30">
        <v>43523</v>
      </c>
      <c r="G198" s="30" t="str">
        <f t="shared" si="3"/>
        <v xml:space="preserve"> </v>
      </c>
      <c r="H198" s="72"/>
      <c r="I198" s="72"/>
      <c r="J198" s="74">
        <v>0.33263888888888887</v>
      </c>
      <c r="K198" s="74" t="str">
        <f>IF(Table1[صباحي]&gt;0,TEXT(Table1[صباحي],"h:mm  AM/PM")," ")</f>
        <v>7:59  AM</v>
      </c>
      <c r="L198" s="78">
        <f>IFERROR(IF(Table1[[#This Row],[مسائي -]]&gt;=K198,I198-K198,I198+1-K198)," ")</f>
        <v>0.66736111111111107</v>
      </c>
      <c r="M198" s="77" t="str">
        <f>IF(H198&gt;0,INDEX(Sheet1!$H:$H,MATCH(B:B,Sheet1!B:B,0))," ")</f>
        <v xml:space="preserve"> </v>
      </c>
      <c r="N198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98" s="1" t="s">
        <v>4</v>
      </c>
    </row>
    <row r="199" spans="1:15">
      <c r="A199" s="1" t="s">
        <v>3</v>
      </c>
      <c r="B199" s="2">
        <v>1007</v>
      </c>
      <c r="C199" s="21" t="str">
        <f>INDEX(Sheet1!C:C,MATCH(B:B,Sheet1!B:B,0))</f>
        <v>حماده عبد الجليل زين الدين عبد الموجود</v>
      </c>
      <c r="D199" s="19">
        <v>43523.996168981481</v>
      </c>
      <c r="E199" s="19"/>
      <c r="F199" s="30">
        <v>43523</v>
      </c>
      <c r="G199" s="30" t="str">
        <f t="shared" si="3"/>
        <v>0.995833333333333 AM</v>
      </c>
      <c r="H199" s="72">
        <v>0.99583333333333324</v>
      </c>
      <c r="I199" s="72" t="str">
        <f>IF(Table1[[#This Row],[مسائي]]&gt;0,TEXT($D199,"h:mm AM/PM")," ")</f>
        <v>11:54 PM</v>
      </c>
      <c r="J199" s="74">
        <v>0.41597222222222219</v>
      </c>
      <c r="K199" s="74" t="str">
        <f>IF(Table1[صباحي]&gt;0,TEXT(Table1[صباحي],"h:mm  AM/PM")," ")</f>
        <v>9:59  AM</v>
      </c>
      <c r="L199" s="78">
        <f>IFERROR(IF(Table1[[#This Row],[مسائي -]]&gt;=K199,I199-K199,I199+1-K199)," ")</f>
        <v>1.5798611111111109</v>
      </c>
      <c r="M199" s="77">
        <f>IF(H199&gt;0,INDEX(Sheet1!$H:$H,MATCH(B:B,Sheet1!B:B,0))," ")</f>
        <v>0.5</v>
      </c>
      <c r="N19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1.0798611111111109</v>
      </c>
      <c r="O199" s="1" t="s">
        <v>4</v>
      </c>
    </row>
    <row r="200" spans="1:15">
      <c r="A200" s="1" t="s">
        <v>3</v>
      </c>
      <c r="B200" s="2">
        <v>1007</v>
      </c>
      <c r="C200" s="21" t="str">
        <f>INDEX(Sheet1!C:C,MATCH(B:B,Sheet1!B:B,0))</f>
        <v>حماده عبد الجليل زين الدين عبد الموجود</v>
      </c>
      <c r="D200" s="19">
        <v>43524.494212962964</v>
      </c>
      <c r="E200" s="19"/>
      <c r="F200" s="30">
        <v>43524</v>
      </c>
      <c r="G200" s="30" t="str">
        <f t="shared" si="3"/>
        <v xml:space="preserve"> </v>
      </c>
      <c r="H200" s="72"/>
      <c r="I200" s="72"/>
      <c r="J200" s="74" t="s">
        <v>124</v>
      </c>
      <c r="K200" s="74" t="str">
        <f>IF(Table1[صباحي]&gt;0,TEXT(Table1[صباحي],"h:mm  AM/PM")," ")</f>
        <v xml:space="preserve"> </v>
      </c>
      <c r="L200" s="80" t="str">
        <f>IFERROR(IF(Table1[[#This Row],[مسائي -]]&gt;=K200,I200-K200,I200+1-K200)," ")</f>
        <v xml:space="preserve"> </v>
      </c>
      <c r="M200" s="77" t="str">
        <f>IF(H200&gt;0,INDEX(Sheet1!$H:$H,MATCH(B:B,Sheet1!B:B,0))," ")</f>
        <v xml:space="preserve"> </v>
      </c>
      <c r="N20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0" s="1" t="s">
        <v>4</v>
      </c>
    </row>
    <row r="201" spans="1:15">
      <c r="A201" s="1" t="s">
        <v>3</v>
      </c>
      <c r="B201" s="2">
        <v>1007</v>
      </c>
      <c r="C201" s="21" t="str">
        <f>INDEX(Sheet1!C:C,MATCH(B:B,Sheet1!B:B,0))</f>
        <v>حماده عبد الجليل زين الدين عبد الموجود</v>
      </c>
      <c r="D201" s="19">
        <v>43525.000451388885</v>
      </c>
      <c r="E201" s="19"/>
      <c r="F201" s="30">
        <v>43525</v>
      </c>
      <c r="G201" s="30" t="str">
        <f t="shared" si="3"/>
        <v xml:space="preserve"> </v>
      </c>
      <c r="H201" s="72"/>
      <c r="I201" s="72"/>
      <c r="J201" s="74">
        <v>0.49374999999999997</v>
      </c>
      <c r="K201" s="74" t="str">
        <f>IF(Table1[صباحي]&gt;0,TEXT(Table1[صباحي],"h:mm  AM/PM")," ")</f>
        <v>11:51  AM</v>
      </c>
      <c r="L201" s="78">
        <f>IFERROR(IF(Table1[[#This Row],[مسائي -]]&gt;=K201,I201-K201,I201+1-K201)," ")</f>
        <v>0.50625000000000009</v>
      </c>
      <c r="M201" s="77" t="str">
        <f>IF(H201&gt;0,INDEX(Sheet1!$H:$H,MATCH(B:B,Sheet1!B:B,0))," ")</f>
        <v xml:space="preserve"> </v>
      </c>
      <c r="N201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01" s="1" t="s">
        <v>4</v>
      </c>
    </row>
    <row r="202" spans="1:15">
      <c r="A202" s="1" t="s">
        <v>3</v>
      </c>
      <c r="B202" s="2">
        <v>1007</v>
      </c>
      <c r="C202" s="21" t="str">
        <f>INDEX(Sheet1!C:C,MATCH(B:B,Sheet1!B:B,0))</f>
        <v>حماده عبد الجليل زين الدين عبد الموجود</v>
      </c>
      <c r="D202" s="19">
        <v>43525.491828703707</v>
      </c>
      <c r="E202" s="19"/>
      <c r="F202" s="30">
        <v>43525</v>
      </c>
      <c r="G202" s="30" t="str">
        <f t="shared" si="3"/>
        <v xml:space="preserve"> </v>
      </c>
      <c r="H202" s="72"/>
      <c r="I202" s="72"/>
      <c r="J202" s="74">
        <v>0</v>
      </c>
      <c r="K202" s="74" t="str">
        <f>IF(Table1[صباحي]&gt;0,TEXT(Table1[صباحي],"h:mm  AM/PM")," ")</f>
        <v xml:space="preserve"> </v>
      </c>
      <c r="L202" s="78" t="str">
        <f>IFERROR(IF(Table1[[#This Row],[مسائي -]]&gt;=K202,I202-K202,I202+1-K202)," ")</f>
        <v xml:space="preserve"> </v>
      </c>
      <c r="M202" s="77" t="str">
        <f>IF(H202&gt;0,INDEX(Sheet1!$H:$H,MATCH(B:B,Sheet1!B:B,0))," ")</f>
        <v xml:space="preserve"> </v>
      </c>
      <c r="N202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2" s="1" t="s">
        <v>4</v>
      </c>
    </row>
    <row r="203" spans="1:15">
      <c r="A203" s="1" t="s">
        <v>3</v>
      </c>
      <c r="B203" s="2">
        <v>1007</v>
      </c>
      <c r="C203" s="21" t="str">
        <f>INDEX(Sheet1!C:C,MATCH(B:B,Sheet1!B:B,0))</f>
        <v>حماده عبد الجليل زين الدين عبد الموجود</v>
      </c>
      <c r="D203" s="19">
        <v>43526.0000462963</v>
      </c>
      <c r="E203" s="19"/>
      <c r="F203" s="30">
        <v>43526</v>
      </c>
      <c r="G203" s="30" t="str">
        <f t="shared" si="3"/>
        <v xml:space="preserve"> </v>
      </c>
      <c r="H203" s="72"/>
      <c r="I203" s="72"/>
      <c r="J203" s="74">
        <v>0.4916666666666667</v>
      </c>
      <c r="K203" s="74" t="str">
        <f>IF(Table1[صباحي]&gt;0,TEXT(Table1[صباحي],"h:mm  AM/PM")," ")</f>
        <v>11:48  AM</v>
      </c>
      <c r="L203" s="78">
        <f>IFERROR(IF(Table1[[#This Row],[مسائي -]]&gt;=K203,I203-K203,I203+1-K203)," ")</f>
        <v>0.5083333333333333</v>
      </c>
      <c r="M203" s="77" t="str">
        <f>IF(H203&gt;0,INDEX(Sheet1!$H:$H,MATCH(B:B,Sheet1!B:B,0))," ")</f>
        <v xml:space="preserve"> </v>
      </c>
      <c r="N203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03" s="1" t="s">
        <v>4</v>
      </c>
    </row>
    <row r="204" spans="1:15">
      <c r="A204" s="1" t="s">
        <v>3</v>
      </c>
      <c r="B204" s="2">
        <v>1007</v>
      </c>
      <c r="C204" s="21" t="str">
        <f>INDEX(Sheet1!C:C,MATCH(B:B,Sheet1!B:B,0))</f>
        <v>حماده عبد الجليل زين الدين عبد الموجود</v>
      </c>
      <c r="D204" s="19">
        <v>43526.583518518521</v>
      </c>
      <c r="E204" s="19"/>
      <c r="F204" s="30">
        <v>43526</v>
      </c>
      <c r="G204" s="30" t="str">
        <f t="shared" si="3"/>
        <v>0.583333333333333 AM</v>
      </c>
      <c r="H204" s="72">
        <v>0.58333333333333337</v>
      </c>
      <c r="I204" s="72" t="str">
        <f>IF(Table1[[#This Row],[مسائي]]&gt;0,TEXT($D204,"h:mm AM/PM")," ")</f>
        <v>2:00 PM</v>
      </c>
      <c r="J204" s="74">
        <v>0</v>
      </c>
      <c r="K204" s="74" t="str">
        <f>IF(Table1[صباحي]&gt;0,TEXT(Table1[صباحي],"h:mm  AM/PM")," ")</f>
        <v xml:space="preserve"> </v>
      </c>
      <c r="L204" s="78" t="str">
        <f>IFERROR(IF(Table1[[#This Row],[مسائي -]]&gt;=K204,I204-K204,I204+1-K204)," ")</f>
        <v xml:space="preserve"> </v>
      </c>
      <c r="M204" s="77">
        <f>IF(H204&gt;0,INDEX(Sheet1!$H:$H,MATCH(B:B,Sheet1!B:B,0))," ")</f>
        <v>0.5</v>
      </c>
      <c r="N204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4" s="1" t="s">
        <v>4</v>
      </c>
    </row>
    <row r="205" spans="1:15">
      <c r="A205" s="1" t="s">
        <v>3</v>
      </c>
      <c r="B205" s="2">
        <v>1007</v>
      </c>
      <c r="C205" s="21" t="str">
        <f>INDEX(Sheet1!C:C,MATCH(B:B,Sheet1!B:B,0))</f>
        <v>حماده عبد الجليل زين الدين عبد الموجود</v>
      </c>
      <c r="D205" s="19">
        <v>43527.124490740738</v>
      </c>
      <c r="E205" s="19"/>
      <c r="F205" s="30">
        <v>43527</v>
      </c>
      <c r="G205" s="30" t="str">
        <f t="shared" si="3"/>
        <v xml:space="preserve"> </v>
      </c>
      <c r="H205" s="72"/>
      <c r="I205" s="72"/>
      <c r="J205" s="74" t="s">
        <v>124</v>
      </c>
      <c r="K205" s="74" t="str">
        <f>IF(Table1[صباحي]&gt;0,TEXT(Table1[صباحي],"h:mm  AM/PM")," ")</f>
        <v xml:space="preserve"> </v>
      </c>
      <c r="L205" s="80" t="str">
        <f>IFERROR(IF(Table1[[#This Row],[مسائي -]]&gt;=K205,I205-K205,I205+1-K205)," ")</f>
        <v xml:space="preserve"> </v>
      </c>
      <c r="M205" s="77" t="str">
        <f>IF(H205&gt;0,INDEX(Sheet1!$H:$H,MATCH(B:B,Sheet1!B:B,0))," ")</f>
        <v xml:space="preserve"> </v>
      </c>
      <c r="N20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5" s="1" t="s">
        <v>4</v>
      </c>
    </row>
    <row r="206" spans="1:15">
      <c r="A206" s="1" t="s">
        <v>3</v>
      </c>
      <c r="B206" s="2">
        <v>1007</v>
      </c>
      <c r="C206" s="21" t="str">
        <f>INDEX(Sheet1!C:C,MATCH(B:B,Sheet1!B:B,0))</f>
        <v>حماده عبد الجليل زين الدين عبد الموجود</v>
      </c>
      <c r="D206" s="19">
        <v>43527.489699074074</v>
      </c>
      <c r="E206" s="19"/>
      <c r="F206" s="30">
        <v>43527</v>
      </c>
      <c r="G206" s="30" t="str">
        <f t="shared" si="3"/>
        <v xml:space="preserve"> </v>
      </c>
      <c r="H206" s="72"/>
      <c r="I206" s="72"/>
      <c r="J206" s="74">
        <v>0.12430555555555556</v>
      </c>
      <c r="K206" s="74" t="str">
        <f>IF(Table1[صباحي]&gt;0,TEXT(Table1[صباحي],"h:mm  AM/PM")," ")</f>
        <v>2:59  AM</v>
      </c>
      <c r="L206" s="78">
        <f>IFERROR(IF(Table1[[#This Row],[مسائي -]]&gt;=K206,I206-K206,I206+1-K206)," ")</f>
        <v>0.87569444444444444</v>
      </c>
      <c r="M206" s="77" t="str">
        <f>IF(H206&gt;0,INDEX(Sheet1!$H:$H,MATCH(B:B,Sheet1!B:B,0))," ")</f>
        <v xml:space="preserve"> </v>
      </c>
      <c r="N20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06" s="1" t="s">
        <v>4</v>
      </c>
    </row>
    <row r="207" spans="1:15">
      <c r="A207" s="1" t="s">
        <v>3</v>
      </c>
      <c r="B207" s="2">
        <v>1007</v>
      </c>
      <c r="C207" s="21" t="str">
        <f>INDEX(Sheet1!C:C,MATCH(B:B,Sheet1!B:B,0))</f>
        <v>حماده عبد الجليل زين الدين عبد الموجود</v>
      </c>
      <c r="D207" s="19">
        <v>43528.001400462963</v>
      </c>
      <c r="E207" s="19"/>
      <c r="F207" s="30">
        <v>43528</v>
      </c>
      <c r="G207" s="30" t="str">
        <f t="shared" si="3"/>
        <v xml:space="preserve"> </v>
      </c>
      <c r="H207" s="72"/>
      <c r="I207" s="72"/>
      <c r="J207" s="74">
        <v>0.48958333333333331</v>
      </c>
      <c r="K207" s="74" t="str">
        <f>IF(Table1[صباحي]&gt;0,TEXT(Table1[صباحي],"h:mm  AM/PM")," ")</f>
        <v>11:45  AM</v>
      </c>
      <c r="L207" s="78">
        <f>IFERROR(IF(Table1[[#This Row],[مسائي -]]&gt;=K207,I207-K207,I207+1-K207)," ")</f>
        <v>0.51041666666666674</v>
      </c>
      <c r="M207" s="77" t="str">
        <f>IF(H207&gt;0,INDEX(Sheet1!$H:$H,MATCH(B:B,Sheet1!B:B,0))," ")</f>
        <v xml:space="preserve"> </v>
      </c>
      <c r="N207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07" s="1" t="s">
        <v>4</v>
      </c>
    </row>
    <row r="208" spans="1:15">
      <c r="A208" s="1" t="s">
        <v>3</v>
      </c>
      <c r="B208" s="2">
        <v>1007</v>
      </c>
      <c r="C208" s="21" t="str">
        <f>INDEX(Sheet1!C:C,MATCH(B:B,Sheet1!B:B,0))</f>
        <v>حماده عبد الجليل زين الدين عبد الموجود</v>
      </c>
      <c r="D208" s="19">
        <v>43528.492997685185</v>
      </c>
      <c r="E208" s="19"/>
      <c r="F208" s="30">
        <v>43528</v>
      </c>
      <c r="G208" s="30" t="str">
        <f t="shared" si="3"/>
        <v xml:space="preserve"> </v>
      </c>
      <c r="H208" s="72"/>
      <c r="I208" s="72"/>
      <c r="J208" s="74">
        <v>1.3888888888888889E-3</v>
      </c>
      <c r="K208" s="74" t="str">
        <f>IF(Table1[صباحي]&gt;0,TEXT(Table1[صباحي],"h:mm  AM/PM")," ")</f>
        <v>12:02  AM</v>
      </c>
      <c r="L208" s="78">
        <f>IFERROR(IF(Table1[[#This Row],[مسائي -]]&gt;=K208,I208-K208,I208+1-K208)," ")</f>
        <v>0.99861111111111112</v>
      </c>
      <c r="M208" s="77" t="str">
        <f>IF(H208&gt;0,INDEX(Sheet1!$H:$H,MATCH(B:B,Sheet1!B:B,0))," ")</f>
        <v xml:space="preserve"> </v>
      </c>
      <c r="N208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08" s="1" t="s">
        <v>4</v>
      </c>
    </row>
    <row r="209" spans="1:15">
      <c r="A209" s="1" t="s">
        <v>3</v>
      </c>
      <c r="B209" s="2">
        <v>1007</v>
      </c>
      <c r="C209" s="21" t="str">
        <f>INDEX(Sheet1!C:C,MATCH(B:B,Sheet1!B:B,0))</f>
        <v>حماده عبد الجليل زين الدين عبد الموجود</v>
      </c>
      <c r="D209" s="19">
        <v>43529.002511574072</v>
      </c>
      <c r="E209" s="19"/>
      <c r="F209" s="30">
        <v>43529</v>
      </c>
      <c r="G209" s="30" t="str">
        <f t="shared" si="3"/>
        <v xml:space="preserve"> </v>
      </c>
      <c r="H209" s="72"/>
      <c r="I209" s="72"/>
      <c r="J209" s="74">
        <v>0.49236111111111108</v>
      </c>
      <c r="K209" s="74" t="str">
        <f>IF(Table1[صباحي]&gt;0,TEXT(Table1[صباحي],"h:mm  AM/PM")," ")</f>
        <v>11:49  AM</v>
      </c>
      <c r="L209" s="78">
        <f>IFERROR(IF(Table1[[#This Row],[مسائي -]]&gt;=K209,I209-K209,I209+1-K209)," ")</f>
        <v>0.50763888888888897</v>
      </c>
      <c r="M209" s="77" t="str">
        <f>IF(H209&gt;0,INDEX(Sheet1!$H:$H,MATCH(B:B,Sheet1!B:B,0))," ")</f>
        <v xml:space="preserve"> </v>
      </c>
      <c r="N20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09" s="1" t="s">
        <v>4</v>
      </c>
    </row>
    <row r="210" spans="1:15">
      <c r="A210" s="1" t="s">
        <v>3</v>
      </c>
      <c r="B210" s="2">
        <v>1007</v>
      </c>
      <c r="C210" s="21" t="str">
        <f>INDEX(Sheet1!C:C,MATCH(B:B,Sheet1!B:B,0))</f>
        <v>حماده عبد الجليل زين الدين عبد الموجود</v>
      </c>
      <c r="D210" s="19">
        <v>43529.489942129629</v>
      </c>
      <c r="E210" s="19"/>
      <c r="F210" s="30">
        <v>43529</v>
      </c>
      <c r="G210" s="30" t="str">
        <f t="shared" si="3"/>
        <v xml:space="preserve"> </v>
      </c>
      <c r="H210" s="72"/>
      <c r="I210" s="72"/>
      <c r="J210" s="74">
        <v>2.0833333333333333E-3</v>
      </c>
      <c r="K210" s="74" t="str">
        <f>IF(Table1[صباحي]&gt;0,TEXT(Table1[صباحي],"h:mm  AM/PM")," ")</f>
        <v>12:03  AM</v>
      </c>
      <c r="L210" s="78">
        <f>IFERROR(IF(Table1[[#This Row],[مسائي -]]&gt;=K210,I210-K210,I210+1-K210)," ")</f>
        <v>0.99791666666666667</v>
      </c>
      <c r="M210" s="77" t="str">
        <f>IF(H210&gt;0,INDEX(Sheet1!$H:$H,MATCH(B:B,Sheet1!B:B,0))," ")</f>
        <v xml:space="preserve"> </v>
      </c>
      <c r="N210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10" s="1" t="s">
        <v>4</v>
      </c>
    </row>
    <row r="211" spans="1:15">
      <c r="A211" s="1" t="s">
        <v>3</v>
      </c>
      <c r="B211" s="2">
        <v>1007</v>
      </c>
      <c r="C211" s="21" t="str">
        <f>INDEX(Sheet1!C:C,MATCH(B:B,Sheet1!B:B,0))</f>
        <v>حماده عبد الجليل زين الدين عبد الموجود</v>
      </c>
      <c r="D211" s="19">
        <v>43530.002650462964</v>
      </c>
      <c r="E211" s="19"/>
      <c r="F211" s="30">
        <v>43530</v>
      </c>
      <c r="G211" s="30" t="str">
        <f t="shared" si="3"/>
        <v xml:space="preserve"> </v>
      </c>
      <c r="H211" s="72"/>
      <c r="I211" s="72"/>
      <c r="J211" s="74">
        <v>0.48958333333333331</v>
      </c>
      <c r="K211" s="74" t="str">
        <f>IF(Table1[صباحي]&gt;0,TEXT(Table1[صباحي],"h:mm  AM/PM")," ")</f>
        <v>11:45  AM</v>
      </c>
      <c r="L211" s="78">
        <f>IFERROR(IF(Table1[[#This Row],[مسائي -]]&gt;=K211,I211-K211,I211+1-K211)," ")</f>
        <v>0.51041666666666674</v>
      </c>
      <c r="M211" s="77" t="str">
        <f>IF(H211&gt;0,INDEX(Sheet1!$H:$H,MATCH(B:B,Sheet1!B:B,0))," ")</f>
        <v xml:space="preserve"> </v>
      </c>
      <c r="N211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11" s="1" t="s">
        <v>4</v>
      </c>
    </row>
    <row r="212" spans="1:15">
      <c r="A212" s="1" t="s">
        <v>3</v>
      </c>
      <c r="B212" s="2">
        <v>1007</v>
      </c>
      <c r="C212" s="21" t="str">
        <f>INDEX(Sheet1!C:C,MATCH(B:B,Sheet1!B:B,0))</f>
        <v>حماده عبد الجليل زين الدين عبد الموجود</v>
      </c>
      <c r="D212" s="19">
        <v>43530.490173611113</v>
      </c>
      <c r="E212" s="19"/>
      <c r="F212" s="30">
        <v>43530</v>
      </c>
      <c r="G212" s="30" t="str">
        <f t="shared" si="3"/>
        <v xml:space="preserve"> </v>
      </c>
      <c r="H212" s="72"/>
      <c r="I212" s="72"/>
      <c r="J212" s="74">
        <v>2.0833333333333333E-3</v>
      </c>
      <c r="K212" s="74" t="str">
        <f>IF(Table1[صباحي]&gt;0,TEXT(Table1[صباحي],"h:mm  AM/PM")," ")</f>
        <v>12:03  AM</v>
      </c>
      <c r="L212" s="78">
        <f>IFERROR(IF(Table1[[#This Row],[مسائي -]]&gt;=K212,I212-K212,I212+1-K212)," ")</f>
        <v>0.99791666666666667</v>
      </c>
      <c r="M212" s="77" t="str">
        <f>IF(H212&gt;0,INDEX(Sheet1!$H:$H,MATCH(B:B,Sheet1!B:B,0))," ")</f>
        <v xml:space="preserve"> </v>
      </c>
      <c r="N212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12" s="1" t="s">
        <v>4</v>
      </c>
    </row>
    <row r="213" spans="1:15">
      <c r="A213" s="1" t="s">
        <v>3</v>
      </c>
      <c r="B213" s="2">
        <v>1007</v>
      </c>
      <c r="C213" s="21" t="str">
        <f>INDEX(Sheet1!C:C,MATCH(B:B,Sheet1!B:B,0))</f>
        <v>حماده عبد الجليل زين الدين عبد الموجود</v>
      </c>
      <c r="D213" s="19">
        <v>43531.005162037036</v>
      </c>
      <c r="E213" s="19"/>
      <c r="F213" s="30">
        <v>43531</v>
      </c>
      <c r="G213" s="30" t="str">
        <f t="shared" si="3"/>
        <v xml:space="preserve"> </v>
      </c>
      <c r="H213" s="72"/>
      <c r="I213" s="72"/>
      <c r="J213" s="74">
        <v>0.48958333333333331</v>
      </c>
      <c r="K213" s="74" t="str">
        <f>IF(Table1[صباحي]&gt;0,TEXT(Table1[صباحي],"h:mm  AM/PM")," ")</f>
        <v>11:45  AM</v>
      </c>
      <c r="L213" s="78">
        <f>IFERROR(IF(Table1[[#This Row],[مسائي -]]&gt;=K213,I213-K213,I213+1-K213)," ")</f>
        <v>0.51041666666666674</v>
      </c>
      <c r="M213" s="77" t="str">
        <f>IF(H213&gt;0,INDEX(Sheet1!$H:$H,MATCH(B:B,Sheet1!B:B,0))," ")</f>
        <v xml:space="preserve"> </v>
      </c>
      <c r="N213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13" s="1" t="s">
        <v>4</v>
      </c>
    </row>
    <row r="214" spans="1:15">
      <c r="A214" s="1" t="s">
        <v>3</v>
      </c>
      <c r="B214" s="2">
        <v>1007</v>
      </c>
      <c r="C214" s="21" t="str">
        <f>INDEX(Sheet1!C:C,MATCH(B:B,Sheet1!B:B,0))</f>
        <v>حماده عبد الجليل زين الدين عبد الموجود</v>
      </c>
      <c r="D214" s="19">
        <v>43531.494432870371</v>
      </c>
      <c r="E214" s="19"/>
      <c r="F214" s="30">
        <v>43531</v>
      </c>
      <c r="G214" s="30" t="str">
        <f t="shared" si="3"/>
        <v xml:space="preserve"> </v>
      </c>
      <c r="H214" s="72"/>
      <c r="I214" s="72"/>
      <c r="J214" s="74">
        <v>4.8611111111111112E-3</v>
      </c>
      <c r="K214" s="74" t="str">
        <f>IF(Table1[صباحي]&gt;0,TEXT(Table1[صباحي],"h:mm  AM/PM")," ")</f>
        <v>12:07  AM</v>
      </c>
      <c r="L214" s="78">
        <f>IFERROR(IF(Table1[[#This Row],[مسائي -]]&gt;=K214,I214-K214,I214+1-K214)," ")</f>
        <v>0.99513888888888891</v>
      </c>
      <c r="M214" s="77" t="str">
        <f>IF(H214&gt;0,INDEX(Sheet1!$H:$H,MATCH(B:B,Sheet1!B:B,0))," ")</f>
        <v xml:space="preserve"> </v>
      </c>
      <c r="N214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14" s="1" t="s">
        <v>4</v>
      </c>
    </row>
    <row r="215" spans="1:15">
      <c r="A215" s="1" t="s">
        <v>3</v>
      </c>
      <c r="B215" s="2">
        <v>1007</v>
      </c>
      <c r="C215" s="21" t="str">
        <f>INDEX(Sheet1!C:C,MATCH(B:B,Sheet1!B:B,0))</f>
        <v>حماده عبد الجليل زين الدين عبد الموجود</v>
      </c>
      <c r="D215" s="19">
        <v>43532.001898148148</v>
      </c>
      <c r="E215" s="19"/>
      <c r="F215" s="30">
        <v>43532</v>
      </c>
      <c r="G215" s="30" t="str">
        <f t="shared" si="3"/>
        <v xml:space="preserve"> </v>
      </c>
      <c r="H215" s="72"/>
      <c r="I215" s="72"/>
      <c r="J215" s="74">
        <v>0.49374999999999997</v>
      </c>
      <c r="K215" s="74" t="str">
        <f>IF(Table1[صباحي]&gt;0,TEXT(Table1[صباحي],"h:mm  AM/PM")," ")</f>
        <v>11:51  AM</v>
      </c>
      <c r="L215" s="78">
        <f>IFERROR(IF(Table1[[#This Row],[مسائي -]]&gt;=K215,I215-K215,I215+1-K215)," ")</f>
        <v>0.50625000000000009</v>
      </c>
      <c r="M215" s="77" t="str">
        <f>IF(H215&gt;0,INDEX(Sheet1!$H:$H,MATCH(B:B,Sheet1!B:B,0))," ")</f>
        <v xml:space="preserve"> </v>
      </c>
      <c r="N215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15" s="1" t="s">
        <v>4</v>
      </c>
    </row>
    <row r="216" spans="1:15">
      <c r="A216" s="1" t="s">
        <v>3</v>
      </c>
      <c r="B216" s="2">
        <v>1007</v>
      </c>
      <c r="C216" s="21" t="str">
        <f>INDEX(Sheet1!C:C,MATCH(B:B,Sheet1!B:B,0))</f>
        <v>حماده عبد الجليل زين الدين عبد الموجود</v>
      </c>
      <c r="D216" s="19">
        <v>43532.480821759258</v>
      </c>
      <c r="E216" s="19"/>
      <c r="F216" s="30">
        <v>43532</v>
      </c>
      <c r="G216" s="30" t="str">
        <f t="shared" si="3"/>
        <v xml:space="preserve"> </v>
      </c>
      <c r="H216" s="72"/>
      <c r="I216" s="72"/>
      <c r="J216" s="74">
        <v>1.3888888888888889E-3</v>
      </c>
      <c r="K216" s="74" t="str">
        <f>IF(Table1[صباحي]&gt;0,TEXT(Table1[صباحي],"h:mm  AM/PM")," ")</f>
        <v>12:02  AM</v>
      </c>
      <c r="L216" s="78">
        <f>IFERROR(IF(Table1[[#This Row],[مسائي -]]&gt;=K216,I216-K216,I216+1-K216)," ")</f>
        <v>0.99861111111111112</v>
      </c>
      <c r="M216" s="77" t="str">
        <f>IF(H216&gt;0,INDEX(Sheet1!$H:$H,MATCH(B:B,Sheet1!B:B,0))," ")</f>
        <v xml:space="preserve"> </v>
      </c>
      <c r="N21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16" s="1" t="s">
        <v>4</v>
      </c>
    </row>
    <row r="217" spans="1:15">
      <c r="A217" s="1" t="s">
        <v>3</v>
      </c>
      <c r="B217" s="2">
        <v>1007</v>
      </c>
      <c r="C217" s="21" t="str">
        <f>INDEX(Sheet1!C:C,MATCH(B:B,Sheet1!B:B,0))</f>
        <v>حماده عبد الجليل زين الدين عبد الموجود</v>
      </c>
      <c r="D217" s="19">
        <v>43533.019976851851</v>
      </c>
      <c r="E217" s="19"/>
      <c r="F217" s="30">
        <v>43533</v>
      </c>
      <c r="G217" s="30" t="str">
        <f t="shared" si="3"/>
        <v xml:space="preserve"> </v>
      </c>
      <c r="H217" s="72"/>
      <c r="I217" s="72"/>
      <c r="J217" s="74">
        <v>0.48055555555555557</v>
      </c>
      <c r="K217" s="74" t="str">
        <f>IF(Table1[صباحي]&gt;0,TEXT(Table1[صباحي],"h:mm  AM/PM")," ")</f>
        <v>11:32  AM</v>
      </c>
      <c r="L217" s="78">
        <f>IFERROR(IF(Table1[[#This Row],[مسائي -]]&gt;=K217,I217-K217,I217+1-K217)," ")</f>
        <v>0.51944444444444438</v>
      </c>
      <c r="M217" s="77" t="str">
        <f>IF(H217&gt;0,INDEX(Sheet1!$H:$H,MATCH(B:B,Sheet1!B:B,0))," ")</f>
        <v xml:space="preserve"> </v>
      </c>
      <c r="N217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17" s="1" t="s">
        <v>4</v>
      </c>
    </row>
    <row r="218" spans="1:15">
      <c r="A218" s="1" t="s">
        <v>3</v>
      </c>
      <c r="B218" s="2">
        <v>1007</v>
      </c>
      <c r="C218" s="21" t="str">
        <f>INDEX(Sheet1!C:C,MATCH(B:B,Sheet1!B:B,0))</f>
        <v>حماده عبد الجليل زين الدين عبد الموجود</v>
      </c>
      <c r="D218" s="19">
        <v>43533.291018518517</v>
      </c>
      <c r="E218" s="19"/>
      <c r="F218" s="30">
        <v>43533</v>
      </c>
      <c r="G218" s="30" t="str">
        <f t="shared" si="3"/>
        <v xml:space="preserve"> </v>
      </c>
      <c r="H218" s="72"/>
      <c r="I218" s="72"/>
      <c r="J218" s="74">
        <v>1.9444444444444445E-2</v>
      </c>
      <c r="K218" s="74" t="str">
        <f>IF(Table1[صباحي]&gt;0,TEXT(Table1[صباحي],"h:mm  AM/PM")," ")</f>
        <v>12:28  AM</v>
      </c>
      <c r="L218" s="78">
        <f>IFERROR(IF(Table1[[#This Row],[مسائي -]]&gt;=K218,I218-K218,I218+1-K218)," ")</f>
        <v>0.98055555555555551</v>
      </c>
      <c r="M218" s="77" t="str">
        <f>IF(H218&gt;0,INDEX(Sheet1!$H:$H,MATCH(B:B,Sheet1!B:B,0))," ")</f>
        <v xml:space="preserve"> </v>
      </c>
      <c r="N218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18" s="1" t="s">
        <v>4</v>
      </c>
    </row>
    <row r="219" spans="1:15">
      <c r="A219" s="1" t="s">
        <v>3</v>
      </c>
      <c r="B219" s="2">
        <v>1007</v>
      </c>
      <c r="C219" s="21" t="str">
        <f>INDEX(Sheet1!C:C,MATCH(B:B,Sheet1!B:B,0))</f>
        <v>حماده عبد الجليل زين الدين عبد الموجود</v>
      </c>
      <c r="D219" s="19">
        <v>43533.875775462962</v>
      </c>
      <c r="E219" s="19"/>
      <c r="F219" s="30">
        <v>43533</v>
      </c>
      <c r="G219" s="30" t="str">
        <f t="shared" si="3"/>
        <v>0.875694444444444 AM</v>
      </c>
      <c r="H219" s="72">
        <v>0.87569444444444444</v>
      </c>
      <c r="I219" s="72" t="str">
        <f>IF(Table1[[#This Row],[مسائي]]&gt;0,TEXT($D219,"h:mm AM/PM")," ")</f>
        <v>9:01 PM</v>
      </c>
      <c r="J219" s="74">
        <v>0.29097222222222224</v>
      </c>
      <c r="K219" s="74" t="str">
        <f>IF(Table1[صباحي]&gt;0,TEXT(Table1[صباحي],"h:mm  AM/PM")," ")</f>
        <v>6:59  AM</v>
      </c>
      <c r="L219" s="78">
        <f>IFERROR(IF(Table1[[#This Row],[مسائي -]]&gt;=K219,I219-K219,I219+1-K219)," ")</f>
        <v>0.58472222222222214</v>
      </c>
      <c r="M219" s="77">
        <f>IF(H219&gt;0,INDEX(Sheet1!$H:$H,MATCH(B:B,Sheet1!B:B,0))," ")</f>
        <v>0.5</v>
      </c>
      <c r="N21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8.4722222222222143E-2</v>
      </c>
      <c r="O219" s="1" t="s">
        <v>4</v>
      </c>
    </row>
    <row r="220" spans="1:15">
      <c r="A220" s="1" t="s">
        <v>3</v>
      </c>
      <c r="B220" s="2">
        <v>1007</v>
      </c>
      <c r="C220" s="21" t="str">
        <f>INDEX(Sheet1!C:C,MATCH(B:B,Sheet1!B:B,0))</f>
        <v>حماده عبد الجليل زين الدين عبد الموجود</v>
      </c>
      <c r="D220" s="19">
        <v>43534.288761574076</v>
      </c>
      <c r="E220" s="19"/>
      <c r="F220" s="30">
        <v>43534</v>
      </c>
      <c r="G220" s="30" t="str">
        <f t="shared" si="3"/>
        <v xml:space="preserve"> </v>
      </c>
      <c r="H220" s="72"/>
      <c r="I220" s="72"/>
      <c r="J220" s="74" t="s">
        <v>124</v>
      </c>
      <c r="K220" s="74" t="str">
        <f>IF(Table1[صباحي]&gt;0,TEXT(Table1[صباحي],"h:mm  AM/PM")," ")</f>
        <v xml:space="preserve"> </v>
      </c>
      <c r="L220" s="80" t="str">
        <f>IFERROR(IF(Table1[[#This Row],[مسائي -]]&gt;=K220,I220-K220,I220+1-K220)," ")</f>
        <v xml:space="preserve"> </v>
      </c>
      <c r="M220" s="77" t="str">
        <f>IF(H220&gt;0,INDEX(Sheet1!$H:$H,MATCH(B:B,Sheet1!B:B,0))," ")</f>
        <v xml:space="preserve"> </v>
      </c>
      <c r="N22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0" s="1" t="s">
        <v>4</v>
      </c>
    </row>
    <row r="221" spans="1:15">
      <c r="A221" s="1" t="s">
        <v>3</v>
      </c>
      <c r="B221" s="2">
        <v>1007</v>
      </c>
      <c r="C221" s="21" t="str">
        <f>INDEX(Sheet1!C:C,MATCH(B:B,Sheet1!B:B,0))</f>
        <v>حماده عبد الجليل زين الدين عبد الموجود</v>
      </c>
      <c r="D221" s="19">
        <v>43534.919641203705</v>
      </c>
      <c r="E221" s="19"/>
      <c r="F221" s="30">
        <v>43534</v>
      </c>
      <c r="G221" s="30" t="str">
        <f t="shared" si="3"/>
        <v>0.919444444444444 AM</v>
      </c>
      <c r="H221" s="72">
        <v>0.9194444444444444</v>
      </c>
      <c r="I221" s="72" t="str">
        <f>IF(Table1[[#This Row],[مسائي]]&gt;0,TEXT($D221,"h:mm AM/PM")," ")</f>
        <v>10:04 PM</v>
      </c>
      <c r="J221" s="74">
        <v>0.28819444444444448</v>
      </c>
      <c r="K221" s="74" t="str">
        <f>IF(Table1[صباحي]&gt;0,TEXT(Table1[صباحي],"h:mm  AM/PM")," ")</f>
        <v>6:55  AM</v>
      </c>
      <c r="L221" s="78">
        <f>IFERROR(IF(Table1[[#This Row],[مسائي -]]&gt;=K221,I221-K221,I221+1-K221)," ")</f>
        <v>1.6312499999999999</v>
      </c>
      <c r="M221" s="77">
        <f>IF(H221&gt;0,INDEX(Sheet1!$H:$H,MATCH(B:B,Sheet1!B:B,0))," ")</f>
        <v>0.5</v>
      </c>
      <c r="N22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1.1312499999999999</v>
      </c>
      <c r="O221" s="1" t="s">
        <v>4</v>
      </c>
    </row>
    <row r="222" spans="1:15">
      <c r="A222" s="1" t="s">
        <v>3</v>
      </c>
      <c r="B222" s="2">
        <v>1007</v>
      </c>
      <c r="C222" s="21" t="str">
        <f>INDEX(Sheet1!C:C,MATCH(B:B,Sheet1!B:B,0))</f>
        <v>حماده عبد الجليل زين الدين عبد الموجود</v>
      </c>
      <c r="D222" s="19">
        <v>43535.288993055554</v>
      </c>
      <c r="E222" s="19"/>
      <c r="F222" s="30">
        <v>43535</v>
      </c>
      <c r="G222" s="30" t="str">
        <f t="shared" si="3"/>
        <v xml:space="preserve"> </v>
      </c>
      <c r="H222" s="72"/>
      <c r="I222" s="72"/>
      <c r="J222" s="74" t="s">
        <v>124</v>
      </c>
      <c r="K222" s="74" t="str">
        <f>IF(Table1[صباحي]&gt;0,TEXT(Table1[صباحي],"h:mm  AM/PM")," ")</f>
        <v xml:space="preserve"> </v>
      </c>
      <c r="L222" s="80" t="str">
        <f>IFERROR(IF(Table1[[#This Row],[مسائي -]]&gt;=K222,I222-K222,I222+1-K222)," ")</f>
        <v xml:space="preserve"> </v>
      </c>
      <c r="M222" s="77" t="str">
        <f>IF(H222&gt;0,INDEX(Sheet1!$H:$H,MATCH(B:B,Sheet1!B:B,0))," ")</f>
        <v xml:space="preserve"> </v>
      </c>
      <c r="N22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2" s="1" t="s">
        <v>4</v>
      </c>
    </row>
    <row r="223" spans="1:15">
      <c r="A223" s="1" t="s">
        <v>3</v>
      </c>
      <c r="B223" s="2">
        <v>1007</v>
      </c>
      <c r="C223" s="21" t="str">
        <f>INDEX(Sheet1!C:C,MATCH(B:B,Sheet1!B:B,0))</f>
        <v>حماده عبد الجليل زين الدين عبد الموجود</v>
      </c>
      <c r="D223" s="19">
        <v>43535.876446759263</v>
      </c>
      <c r="E223" s="19"/>
      <c r="F223" s="30">
        <v>43535</v>
      </c>
      <c r="G223" s="30" t="str">
        <f t="shared" si="3"/>
        <v>0.876388888888889 AM</v>
      </c>
      <c r="H223" s="72">
        <v>0.87638888888888899</v>
      </c>
      <c r="I223" s="72" t="str">
        <f>IF(Table1[[#This Row],[مسائي]]&gt;0,TEXT($D223,"h:mm AM/PM")," ")</f>
        <v>9:02 PM</v>
      </c>
      <c r="J223" s="74">
        <v>0.28888888888888892</v>
      </c>
      <c r="K223" s="74" t="str">
        <f>IF(Table1[صباحي]&gt;0,TEXT(Table1[صباحي],"h:mm  AM/PM")," ")</f>
        <v>6:56  AM</v>
      </c>
      <c r="L223" s="78">
        <f>IFERROR(IF(Table1[[#This Row],[مسائي -]]&gt;=K223,I223-K223,I223+1-K223)," ")</f>
        <v>0.58750000000000013</v>
      </c>
      <c r="M223" s="77">
        <f>IF(H223&gt;0,INDEX(Sheet1!$H:$H,MATCH(B:B,Sheet1!B:B,0))," ")</f>
        <v>0.5</v>
      </c>
      <c r="N22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8.7500000000000133E-2</v>
      </c>
      <c r="O223" s="1" t="s">
        <v>4</v>
      </c>
    </row>
    <row r="224" spans="1:15">
      <c r="A224" s="1" t="s">
        <v>3</v>
      </c>
      <c r="B224" s="2">
        <v>1007</v>
      </c>
      <c r="C224" s="21" t="str">
        <f>INDEX(Sheet1!C:C,MATCH(B:B,Sheet1!B:B,0))</f>
        <v>حماده عبد الجليل زين الدين عبد الموجود</v>
      </c>
      <c r="D224" s="19">
        <v>43536.290254629632</v>
      </c>
      <c r="E224" s="19"/>
      <c r="F224" s="30">
        <v>43536</v>
      </c>
      <c r="G224" s="30" t="str">
        <f t="shared" si="3"/>
        <v xml:space="preserve"> </v>
      </c>
      <c r="H224" s="72"/>
      <c r="I224" s="72"/>
      <c r="J224" s="74" t="s">
        <v>124</v>
      </c>
      <c r="K224" s="74" t="str">
        <f>IF(Table1[صباحي]&gt;0,TEXT(Table1[صباحي],"h:mm  AM/PM")," ")</f>
        <v xml:space="preserve"> </v>
      </c>
      <c r="L224" s="80" t="str">
        <f>IFERROR(IF(Table1[[#This Row],[مسائي -]]&gt;=K224,I224-K224,I224+1-K224)," ")</f>
        <v xml:space="preserve"> </v>
      </c>
      <c r="M224" s="77" t="str">
        <f>IF(H224&gt;0,INDEX(Sheet1!$H:$H,MATCH(B:B,Sheet1!B:B,0))," ")</f>
        <v xml:space="preserve"> </v>
      </c>
      <c r="N22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4" s="1" t="s">
        <v>4</v>
      </c>
    </row>
    <row r="225" spans="1:15">
      <c r="A225" s="1" t="s">
        <v>3</v>
      </c>
      <c r="B225" s="2">
        <v>1007</v>
      </c>
      <c r="C225" s="21" t="str">
        <f>INDEX(Sheet1!C:C,MATCH(B:B,Sheet1!B:B,0))</f>
        <v>حماده عبد الجليل زين الدين عبد الموجود</v>
      </c>
      <c r="D225" s="19">
        <v>43536.877222222225</v>
      </c>
      <c r="E225" s="19"/>
      <c r="F225" s="30">
        <v>43536</v>
      </c>
      <c r="G225" s="30" t="str">
        <f t="shared" si="3"/>
        <v>0.877083333333333 AM</v>
      </c>
      <c r="H225" s="72">
        <v>0.87708333333333333</v>
      </c>
      <c r="I225" s="72" t="str">
        <f>IF(Table1[[#This Row],[مسائي]]&gt;0,TEXT($D225,"h:mm AM/PM")," ")</f>
        <v>9:03 PM</v>
      </c>
      <c r="J225" s="74">
        <v>0.28958333333333336</v>
      </c>
      <c r="K225" s="74" t="str">
        <f>IF(Table1[صباحي]&gt;0,TEXT(Table1[صباحي],"h:mm  AM/PM")," ")</f>
        <v>6:57  AM</v>
      </c>
      <c r="L225" s="78">
        <f>IFERROR(IF(Table1[[#This Row],[مسائي -]]&gt;=K225,I225-K225,I225+1-K225)," ")</f>
        <v>0.58749999999999991</v>
      </c>
      <c r="M225" s="77">
        <f>IF(H225&gt;0,INDEX(Sheet1!$H:$H,MATCH(B:B,Sheet1!B:B,0))," ")</f>
        <v>0.5</v>
      </c>
      <c r="N22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8.7499999999999911E-2</v>
      </c>
      <c r="O225" s="1" t="s">
        <v>4</v>
      </c>
    </row>
    <row r="226" spans="1:15">
      <c r="A226" s="1" t="s">
        <v>3</v>
      </c>
      <c r="B226" s="2">
        <v>1007</v>
      </c>
      <c r="C226" s="21" t="str">
        <f>INDEX(Sheet1!C:C,MATCH(B:B,Sheet1!B:B,0))</f>
        <v>حماده عبد الجليل زين الدين عبد الموجود</v>
      </c>
      <c r="D226" s="19">
        <v>43537.287870370368</v>
      </c>
      <c r="E226" s="19"/>
      <c r="F226" s="30">
        <v>43537</v>
      </c>
      <c r="G226" s="30" t="str">
        <f t="shared" si="3"/>
        <v xml:space="preserve"> </v>
      </c>
      <c r="H226" s="72"/>
      <c r="I226" s="72"/>
      <c r="J226" s="74" t="s">
        <v>124</v>
      </c>
      <c r="K226" s="74" t="str">
        <f>IF(Table1[صباحي]&gt;0,TEXT(Table1[صباحي],"h:mm  AM/PM")," ")</f>
        <v xml:space="preserve"> </v>
      </c>
      <c r="L226" s="80" t="str">
        <f>IFERROR(IF(Table1[[#This Row],[مسائي -]]&gt;=K226,I226-K226,I226+1-K226)," ")</f>
        <v xml:space="preserve"> </v>
      </c>
      <c r="M226" s="77" t="str">
        <f>IF(H226&gt;0,INDEX(Sheet1!$H:$H,MATCH(B:B,Sheet1!B:B,0))," ")</f>
        <v xml:space="preserve"> </v>
      </c>
      <c r="N22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6" s="1" t="s">
        <v>4</v>
      </c>
    </row>
    <row r="227" spans="1:15">
      <c r="A227" s="1" t="s">
        <v>3</v>
      </c>
      <c r="B227" s="2">
        <v>1007</v>
      </c>
      <c r="C227" s="21" t="str">
        <f>INDEX(Sheet1!C:C,MATCH(B:B,Sheet1!B:B,0))</f>
        <v>حماده عبد الجليل زين الدين عبد الموجود</v>
      </c>
      <c r="D227" s="19">
        <v>43537.885277777779</v>
      </c>
      <c r="E227" s="19"/>
      <c r="F227" s="30">
        <v>43537</v>
      </c>
      <c r="G227" s="30" t="str">
        <f t="shared" si="3"/>
        <v>0.884722222222222 AM</v>
      </c>
      <c r="H227" s="72">
        <v>0.8847222222222223</v>
      </c>
      <c r="I227" s="72" t="str">
        <f>IF(Table1[[#This Row],[مسائي]]&gt;0,TEXT($D227,"h:mm AM/PM")," ")</f>
        <v>9:14 PM</v>
      </c>
      <c r="J227" s="74">
        <v>0.28750000000000003</v>
      </c>
      <c r="K227" s="74" t="str">
        <f>IF(Table1[صباحي]&gt;0,TEXT(Table1[صباحي],"h:mm  AM/PM")," ")</f>
        <v>6:54  AM</v>
      </c>
      <c r="L227" s="78">
        <f>IFERROR(IF(Table1[[#This Row],[مسائي -]]&gt;=K227,I227-K227,I227+1-K227)," ")</f>
        <v>0.59722222222222232</v>
      </c>
      <c r="M227" s="77">
        <f>IF(H227&gt;0,INDEX(Sheet1!$H:$H,MATCH(B:B,Sheet1!B:B,0))," ")</f>
        <v>0.5</v>
      </c>
      <c r="N22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9.7222222222222321E-2</v>
      </c>
      <c r="O227" s="1" t="s">
        <v>4</v>
      </c>
    </row>
    <row r="228" spans="1:15">
      <c r="A228" s="1" t="s">
        <v>3</v>
      </c>
      <c r="B228" s="2">
        <v>1007</v>
      </c>
      <c r="C228" s="21" t="str">
        <f>INDEX(Sheet1!C:C,MATCH(B:B,Sheet1!B:B,0))</f>
        <v>حماده عبد الجليل زين الدين عبد الموجود</v>
      </c>
      <c r="D228" s="19">
        <v>43538.486562500002</v>
      </c>
      <c r="E228" s="19"/>
      <c r="F228" s="30">
        <v>43538</v>
      </c>
      <c r="G228" s="30" t="str">
        <f t="shared" si="3"/>
        <v xml:space="preserve"> </v>
      </c>
      <c r="H228" s="72"/>
      <c r="I228" s="72"/>
      <c r="J228" s="74" t="s">
        <v>124</v>
      </c>
      <c r="K228" s="74" t="str">
        <f>IF(Table1[صباحي]&gt;0,TEXT(Table1[صباحي],"h:mm  AM/PM")," ")</f>
        <v xml:space="preserve"> </v>
      </c>
      <c r="L228" s="80" t="str">
        <f>IFERROR(IF(Table1[[#This Row],[مسائي -]]&gt;=K228,I228-K228,I228+1-K228)," ")</f>
        <v xml:space="preserve"> </v>
      </c>
      <c r="M228" s="77" t="str">
        <f>IF(H228&gt;0,INDEX(Sheet1!$H:$H,MATCH(B:B,Sheet1!B:B,0))," ")</f>
        <v xml:space="preserve"> </v>
      </c>
      <c r="N22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8" s="1" t="s">
        <v>4</v>
      </c>
    </row>
    <row r="229" spans="1:15">
      <c r="A229" s="1" t="s">
        <v>3</v>
      </c>
      <c r="B229" s="2">
        <v>1007</v>
      </c>
      <c r="C229" s="21" t="str">
        <f>INDEX(Sheet1!C:C,MATCH(B:B,Sheet1!B:B,0))</f>
        <v>حماده عبد الجليل زين الدين عبد الموجود</v>
      </c>
      <c r="D229" s="19">
        <v>43539.002268518518</v>
      </c>
      <c r="E229" s="19"/>
      <c r="F229" s="30">
        <v>43539</v>
      </c>
      <c r="G229" s="30" t="str">
        <f t="shared" si="3"/>
        <v xml:space="preserve"> </v>
      </c>
      <c r="H229" s="72"/>
      <c r="I229" s="72"/>
      <c r="J229" s="74">
        <v>0.4861111111111111</v>
      </c>
      <c r="K229" s="74" t="str">
        <f>IF(Table1[صباحي]&gt;0,TEXT(Table1[صباحي],"h:mm  AM/PM")," ")</f>
        <v>11:40  AM</v>
      </c>
      <c r="L229" s="78">
        <f>IFERROR(IF(Table1[[#This Row],[مسائي -]]&gt;=K229,I229-K229,I229+1-K229)," ")</f>
        <v>0.51388888888888884</v>
      </c>
      <c r="M229" s="77" t="str">
        <f>IF(H229&gt;0,INDEX(Sheet1!$H:$H,MATCH(B:B,Sheet1!B:B,0))," ")</f>
        <v xml:space="preserve"> </v>
      </c>
      <c r="N22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29" s="1" t="s">
        <v>4</v>
      </c>
    </row>
    <row r="230" spans="1:15">
      <c r="A230" s="1" t="s">
        <v>3</v>
      </c>
      <c r="B230" s="2">
        <v>1007</v>
      </c>
      <c r="C230" s="21" t="str">
        <f>INDEX(Sheet1!C:C,MATCH(B:B,Sheet1!B:B,0))</f>
        <v>حماده عبد الجليل زين الدين عبد الموجود</v>
      </c>
      <c r="D230" s="19">
        <v>43539.49082175926</v>
      </c>
      <c r="E230" s="19"/>
      <c r="F230" s="30">
        <v>43539</v>
      </c>
      <c r="G230" s="30" t="str">
        <f t="shared" si="3"/>
        <v xml:space="preserve"> </v>
      </c>
      <c r="H230" s="72"/>
      <c r="I230" s="72"/>
      <c r="J230" s="74">
        <v>2.0833333333333333E-3</v>
      </c>
      <c r="K230" s="74" t="str">
        <f>IF(Table1[صباحي]&gt;0,TEXT(Table1[صباحي],"h:mm  AM/PM")," ")</f>
        <v>12:03  AM</v>
      </c>
      <c r="L230" s="78">
        <f>IFERROR(IF(Table1[[#This Row],[مسائي -]]&gt;=K230,I230-K230,I230+1-K230)," ")</f>
        <v>0.99791666666666667</v>
      </c>
      <c r="M230" s="77" t="str">
        <f>IF(H230&gt;0,INDEX(Sheet1!$H:$H,MATCH(B:B,Sheet1!B:B,0))," ")</f>
        <v xml:space="preserve"> </v>
      </c>
      <c r="N230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30" s="1" t="s">
        <v>4</v>
      </c>
    </row>
    <row r="231" spans="1:15">
      <c r="A231" s="1" t="s">
        <v>3</v>
      </c>
      <c r="B231" s="2">
        <v>1007</v>
      </c>
      <c r="C231" s="21" t="str">
        <f>INDEX(Sheet1!C:C,MATCH(B:B,Sheet1!B:B,0))</f>
        <v>حماده عبد الجليل زين الدين عبد الموجود</v>
      </c>
      <c r="D231" s="19">
        <v>43540.008692129632</v>
      </c>
      <c r="E231" s="19"/>
      <c r="F231" s="30">
        <v>43540</v>
      </c>
      <c r="G231" s="30" t="str">
        <f t="shared" si="3"/>
        <v xml:space="preserve"> </v>
      </c>
      <c r="H231" s="72"/>
      <c r="I231" s="72"/>
      <c r="J231" s="74">
        <v>0.49027777777777781</v>
      </c>
      <c r="K231" s="74" t="str">
        <f>IF(Table1[صباحي]&gt;0,TEXT(Table1[صباحي],"h:mm  AM/PM")," ")</f>
        <v>11:46  AM</v>
      </c>
      <c r="L231" s="78">
        <f>IFERROR(IF(Table1[[#This Row],[مسائي -]]&gt;=K231,I231-K231,I231+1-K231)," ")</f>
        <v>0.50972222222222219</v>
      </c>
      <c r="M231" s="77" t="str">
        <f>IF(H231&gt;0,INDEX(Sheet1!$H:$H,MATCH(B:B,Sheet1!B:B,0))," ")</f>
        <v xml:space="preserve"> </v>
      </c>
      <c r="N231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31" s="1" t="s">
        <v>4</v>
      </c>
    </row>
    <row r="232" spans="1:15">
      <c r="A232" s="1" t="s">
        <v>3</v>
      </c>
      <c r="B232" s="2">
        <v>1007</v>
      </c>
      <c r="C232" s="21" t="str">
        <f>INDEX(Sheet1!C:C,MATCH(B:B,Sheet1!B:B,0))</f>
        <v>حماده عبد الجليل زين الدين عبد الموجود</v>
      </c>
      <c r="D232" s="19">
        <v>43540.293495370373</v>
      </c>
      <c r="E232" s="19"/>
      <c r="F232" s="30">
        <v>43540</v>
      </c>
      <c r="G232" s="30" t="str">
        <f t="shared" si="3"/>
        <v xml:space="preserve"> </v>
      </c>
      <c r="H232" s="72"/>
      <c r="I232" s="72"/>
      <c r="J232" s="74">
        <v>8.3333333333333332E-3</v>
      </c>
      <c r="K232" s="74" t="str">
        <f>IF(Table1[صباحي]&gt;0,TEXT(Table1[صباحي],"h:mm  AM/PM")," ")</f>
        <v>12:12  AM</v>
      </c>
      <c r="L232" s="78">
        <f>IFERROR(IF(Table1[[#This Row],[مسائي -]]&gt;=K232,I232-K232,I232+1-K232)," ")</f>
        <v>0.9916666666666667</v>
      </c>
      <c r="M232" s="77" t="str">
        <f>IF(H232&gt;0,INDEX(Sheet1!$H:$H,MATCH(B:B,Sheet1!B:B,0))," ")</f>
        <v xml:space="preserve"> </v>
      </c>
      <c r="N232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32" s="1" t="s">
        <v>4</v>
      </c>
    </row>
    <row r="233" spans="1:15">
      <c r="A233" s="1" t="s">
        <v>3</v>
      </c>
      <c r="B233" s="2">
        <v>1007</v>
      </c>
      <c r="C233" s="21" t="str">
        <f>INDEX(Sheet1!C:C,MATCH(B:B,Sheet1!B:B,0))</f>
        <v>حماده عبد الجليل زين الدين عبد الموجود</v>
      </c>
      <c r="D233" s="19">
        <v>43544.458738425928</v>
      </c>
      <c r="E233" s="19"/>
      <c r="F233" s="30">
        <v>43544</v>
      </c>
      <c r="G233" s="30" t="str">
        <f t="shared" si="3"/>
        <v xml:space="preserve"> </v>
      </c>
      <c r="H233" s="72"/>
      <c r="I233" s="72"/>
      <c r="J233" s="74">
        <v>0.29305555555555557</v>
      </c>
      <c r="K233" s="74" t="str">
        <f>IF(Table1[صباحي]&gt;0,TEXT(Table1[صباحي],"h:mm  AM/PM")," ")</f>
        <v>7:02  AM</v>
      </c>
      <c r="L233" s="78">
        <f>IFERROR(IF(Table1[[#This Row],[مسائي -]]&gt;=K233,I233-K233,I233+1-K233)," ")</f>
        <v>0.70694444444444438</v>
      </c>
      <c r="M233" s="77" t="str">
        <f>IF(H233&gt;0,INDEX(Sheet1!$H:$H,MATCH(B:B,Sheet1!B:B,0))," ")</f>
        <v xml:space="preserve"> </v>
      </c>
      <c r="N233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33" s="1" t="s">
        <v>4</v>
      </c>
    </row>
    <row r="234" spans="1:15">
      <c r="A234" s="1" t="s">
        <v>3</v>
      </c>
      <c r="B234" s="2">
        <v>1007</v>
      </c>
      <c r="C234" s="21" t="str">
        <f>INDEX(Sheet1!C:C,MATCH(B:B,Sheet1!B:B,0))</f>
        <v>حماده عبد الجليل زين الدين عبد الموجود</v>
      </c>
      <c r="D234" s="19">
        <v>43545.003680555557</v>
      </c>
      <c r="E234" s="19"/>
      <c r="F234" s="30">
        <v>43545</v>
      </c>
      <c r="G234" s="30" t="str">
        <f t="shared" si="3"/>
        <v xml:space="preserve"> </v>
      </c>
      <c r="H234" s="72"/>
      <c r="I234" s="72"/>
      <c r="J234" s="74">
        <v>0.45833333333333331</v>
      </c>
      <c r="K234" s="74" t="str">
        <f>IF(Table1[صباحي]&gt;0,TEXT(Table1[صباحي],"h:mm  AM/PM")," ")</f>
        <v>11:00  AM</v>
      </c>
      <c r="L234" s="78">
        <f>IFERROR(IF(Table1[[#This Row],[مسائي -]]&gt;=K234,I234-K234,I234+1-K234)," ")</f>
        <v>0.54166666666666674</v>
      </c>
      <c r="M234" s="77" t="str">
        <f>IF(H234&gt;0,INDEX(Sheet1!$H:$H,MATCH(B:B,Sheet1!B:B,0))," ")</f>
        <v xml:space="preserve"> </v>
      </c>
      <c r="N234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34" s="1" t="s">
        <v>4</v>
      </c>
    </row>
    <row r="235" spans="1:15">
      <c r="A235" s="1" t="s">
        <v>3</v>
      </c>
      <c r="B235" s="2">
        <v>1007</v>
      </c>
      <c r="C235" s="21" t="str">
        <f>INDEX(Sheet1!C:C,MATCH(B:B,Sheet1!B:B,0))</f>
        <v>حماده عبد الجليل زين الدين عبد الموجود</v>
      </c>
      <c r="D235" s="19">
        <v>43545.494108796294</v>
      </c>
      <c r="E235" s="19"/>
      <c r="F235" s="30">
        <v>43545</v>
      </c>
      <c r="G235" s="30" t="str">
        <f t="shared" si="3"/>
        <v xml:space="preserve"> </v>
      </c>
      <c r="H235" s="72"/>
      <c r="I235" s="72"/>
      <c r="J235" s="74">
        <v>3.472222222222222E-3</v>
      </c>
      <c r="K235" s="74" t="str">
        <f>IF(Table1[صباحي]&gt;0,TEXT(Table1[صباحي],"h:mm  AM/PM")," ")</f>
        <v>12:05  AM</v>
      </c>
      <c r="L235" s="78">
        <f>IFERROR(IF(Table1[[#This Row],[مسائي -]]&gt;=K235,I235-K235,I235+1-K235)," ")</f>
        <v>0.99652777777777779</v>
      </c>
      <c r="M235" s="77" t="str">
        <f>IF(H235&gt;0,INDEX(Sheet1!$H:$H,MATCH(B:B,Sheet1!B:B,0))," ")</f>
        <v xml:space="preserve"> </v>
      </c>
      <c r="N235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35" s="1" t="s">
        <v>4</v>
      </c>
    </row>
    <row r="236" spans="1:15">
      <c r="A236" s="1" t="s">
        <v>3</v>
      </c>
      <c r="B236" s="2">
        <v>1007</v>
      </c>
      <c r="C236" s="21" t="str">
        <f>INDEX(Sheet1!C:C,MATCH(B:B,Sheet1!B:B,0))</f>
        <v>حماده عبد الجليل زين الدين عبد الموجود</v>
      </c>
      <c r="D236" s="19">
        <v>43546.004212962966</v>
      </c>
      <c r="E236" s="19"/>
      <c r="F236" s="30">
        <v>43546</v>
      </c>
      <c r="G236" s="30" t="str">
        <f t="shared" si="3"/>
        <v xml:space="preserve"> </v>
      </c>
      <c r="H236" s="72"/>
      <c r="I236" s="72"/>
      <c r="J236" s="74">
        <v>0.49374999999999997</v>
      </c>
      <c r="K236" s="74" t="str">
        <f>IF(Table1[صباحي]&gt;0,TEXT(Table1[صباحي],"h:mm  AM/PM")," ")</f>
        <v>11:51  AM</v>
      </c>
      <c r="L236" s="78">
        <f>IFERROR(IF(Table1[[#This Row],[مسائي -]]&gt;=K236,I236-K236,I236+1-K236)," ")</f>
        <v>0.50625000000000009</v>
      </c>
      <c r="M236" s="77" t="str">
        <f>IF(H236&gt;0,INDEX(Sheet1!$H:$H,MATCH(B:B,Sheet1!B:B,0))," ")</f>
        <v xml:space="preserve"> </v>
      </c>
      <c r="N23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36" s="1" t="s">
        <v>4</v>
      </c>
    </row>
    <row r="237" spans="1:15">
      <c r="A237" s="1" t="s">
        <v>3</v>
      </c>
      <c r="B237" s="2">
        <v>1007</v>
      </c>
      <c r="C237" s="21" t="str">
        <f>INDEX(Sheet1!C:C,MATCH(B:B,Sheet1!B:B,0))</f>
        <v>حماده عبد الجليل زين الدين عبد الموجود</v>
      </c>
      <c r="D237" s="19">
        <v>43546.484467592592</v>
      </c>
      <c r="E237" s="19"/>
      <c r="F237" s="30">
        <v>43546</v>
      </c>
      <c r="G237" s="30" t="str">
        <f t="shared" si="3"/>
        <v xml:space="preserve"> </v>
      </c>
      <c r="H237" s="72"/>
      <c r="I237" s="72"/>
      <c r="J237" s="74">
        <v>4.1666666666666666E-3</v>
      </c>
      <c r="K237" s="74" t="str">
        <f>IF(Table1[صباحي]&gt;0,TEXT(Table1[صباحي],"h:mm  AM/PM")," ")</f>
        <v>12:06  AM</v>
      </c>
      <c r="L237" s="78">
        <f>IFERROR(IF(Table1[[#This Row],[مسائي -]]&gt;=K237,I237-K237,I237+1-K237)," ")</f>
        <v>0.99583333333333335</v>
      </c>
      <c r="M237" s="77" t="str">
        <f>IF(H237&gt;0,INDEX(Sheet1!$H:$H,MATCH(B:B,Sheet1!B:B,0))," ")</f>
        <v xml:space="preserve"> </v>
      </c>
      <c r="N237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37" s="1" t="s">
        <v>4</v>
      </c>
    </row>
    <row r="238" spans="1:15">
      <c r="A238" s="1" t="s">
        <v>3</v>
      </c>
      <c r="B238" s="2">
        <v>1007</v>
      </c>
      <c r="C238" s="21" t="str">
        <f>INDEX(Sheet1!C:C,MATCH(B:B,Sheet1!B:B,0))</f>
        <v>حماده عبد الجليل زين الدين عبد الموجود</v>
      </c>
      <c r="D238" s="19">
        <v>43547.001736111109</v>
      </c>
      <c r="E238" s="19"/>
      <c r="F238" s="30">
        <v>43547</v>
      </c>
      <c r="G238" s="30" t="str">
        <f t="shared" si="3"/>
        <v xml:space="preserve"> </v>
      </c>
      <c r="H238" s="72"/>
      <c r="I238" s="72"/>
      <c r="J238" s="74">
        <v>0.48402777777777778</v>
      </c>
      <c r="K238" s="74" t="str">
        <f>IF(Table1[صباحي]&gt;0,TEXT(Table1[صباحي],"h:mm  AM/PM")," ")</f>
        <v>11:37  AM</v>
      </c>
      <c r="L238" s="78">
        <f>IFERROR(IF(Table1[[#This Row],[مسائي -]]&gt;=K238,I238-K238,I238+1-K238)," ")</f>
        <v>0.51597222222222228</v>
      </c>
      <c r="M238" s="77" t="str">
        <f>IF(H238&gt;0,INDEX(Sheet1!$H:$H,MATCH(B:B,Sheet1!B:B,0))," ")</f>
        <v xml:space="preserve"> </v>
      </c>
      <c r="N238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38" s="1" t="s">
        <v>4</v>
      </c>
    </row>
    <row r="239" spans="1:15">
      <c r="A239" s="1" t="s">
        <v>3</v>
      </c>
      <c r="B239" s="2">
        <v>1007</v>
      </c>
      <c r="C239" s="21" t="str">
        <f>INDEX(Sheet1!C:C,MATCH(B:B,Sheet1!B:B,0))</f>
        <v>حماده عبد الجليل زين الدين عبد الموجود</v>
      </c>
      <c r="D239" s="19">
        <v>43547.457187499997</v>
      </c>
      <c r="E239" s="19"/>
      <c r="F239" s="30">
        <v>43547</v>
      </c>
      <c r="G239" s="30" t="str">
        <f t="shared" si="3"/>
        <v xml:space="preserve"> </v>
      </c>
      <c r="H239" s="72"/>
      <c r="I239" s="72"/>
      <c r="J239" s="74">
        <v>1.3888888888888889E-3</v>
      </c>
      <c r="K239" s="74" t="str">
        <f>IF(Table1[صباحي]&gt;0,TEXT(Table1[صباحي],"h:mm  AM/PM")," ")</f>
        <v>12:02  AM</v>
      </c>
      <c r="L239" s="78">
        <f>IFERROR(IF(Table1[[#This Row],[مسائي -]]&gt;=K239,I239-K239,I239+1-K239)," ")</f>
        <v>0.99861111111111112</v>
      </c>
      <c r="M239" s="77" t="str">
        <f>IF(H239&gt;0,INDEX(Sheet1!$H:$H,MATCH(B:B,Sheet1!B:B,0))," ")</f>
        <v xml:space="preserve"> </v>
      </c>
      <c r="N23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39" s="1" t="s">
        <v>4</v>
      </c>
    </row>
    <row r="240" spans="1:15">
      <c r="A240" s="1" t="s">
        <v>3</v>
      </c>
      <c r="B240" s="2">
        <v>1007</v>
      </c>
      <c r="C240" s="21" t="str">
        <f>INDEX(Sheet1!C:C,MATCH(B:B,Sheet1!B:B,0))</f>
        <v>حماده عبد الجليل زين الدين عبد الموجود</v>
      </c>
      <c r="D240" s="19">
        <v>43548.050543981481</v>
      </c>
      <c r="E240" s="19"/>
      <c r="F240" s="30">
        <v>43548</v>
      </c>
      <c r="G240" s="30" t="str">
        <f t="shared" si="3"/>
        <v xml:space="preserve"> </v>
      </c>
      <c r="H240" s="72"/>
      <c r="I240" s="72"/>
      <c r="J240" s="74">
        <v>0.45694444444444443</v>
      </c>
      <c r="K240" s="74" t="str">
        <f>IF(Table1[صباحي]&gt;0,TEXT(Table1[صباحي],"h:mm  AM/PM")," ")</f>
        <v>10:58  AM</v>
      </c>
      <c r="L240" s="78">
        <f>IFERROR(IF(Table1[[#This Row],[مسائي -]]&gt;=K240,I240-K240,I240+1-K240)," ")</f>
        <v>0.54305555555555562</v>
      </c>
      <c r="M240" s="77" t="str">
        <f>IF(H240&gt;0,INDEX(Sheet1!$H:$H,MATCH(B:B,Sheet1!B:B,0))," ")</f>
        <v xml:space="preserve"> </v>
      </c>
      <c r="N240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40" s="1" t="s">
        <v>4</v>
      </c>
    </row>
    <row r="241" spans="1:15">
      <c r="A241" s="1" t="s">
        <v>3</v>
      </c>
      <c r="B241" s="2">
        <v>1007</v>
      </c>
      <c r="C241" s="21" t="str">
        <f>INDEX(Sheet1!C:C,MATCH(B:B,Sheet1!B:B,0))</f>
        <v>حماده عبد الجليل زين الدين عبد الموجود</v>
      </c>
      <c r="D241" s="19">
        <v>43548.494490740741</v>
      </c>
      <c r="E241" s="19"/>
      <c r="F241" s="30">
        <v>43548</v>
      </c>
      <c r="G241" s="30" t="str">
        <f t="shared" si="3"/>
        <v xml:space="preserve"> </v>
      </c>
      <c r="H241" s="72"/>
      <c r="I241" s="72"/>
      <c r="J241" s="74">
        <v>4.9999999999999996E-2</v>
      </c>
      <c r="K241" s="74" t="str">
        <f>IF(Table1[صباحي]&gt;0,TEXT(Table1[صباحي],"h:mm  AM/PM")," ")</f>
        <v>1:12  AM</v>
      </c>
      <c r="L241" s="78">
        <f>IFERROR(IF(Table1[[#This Row],[مسائي -]]&gt;=K241,I241-K241,I241+1-K241)," ")</f>
        <v>0.95</v>
      </c>
      <c r="M241" s="77" t="str">
        <f>IF(H241&gt;0,INDEX(Sheet1!$H:$H,MATCH(B:B,Sheet1!B:B,0))," ")</f>
        <v xml:space="preserve"> </v>
      </c>
      <c r="N241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41" s="1" t="s">
        <v>4</v>
      </c>
    </row>
    <row r="242" spans="1:15">
      <c r="A242" s="1" t="s">
        <v>3</v>
      </c>
      <c r="B242" s="2">
        <v>1007</v>
      </c>
      <c r="C242" s="21" t="str">
        <f>INDEX(Sheet1!C:C,MATCH(B:B,Sheet1!B:B,0))</f>
        <v>حماده عبد الجليل زين الدين عبد الموجود</v>
      </c>
      <c r="D242" s="19">
        <v>43549.000289351854</v>
      </c>
      <c r="E242" s="19"/>
      <c r="F242" s="30">
        <v>43549</v>
      </c>
      <c r="G242" s="30" t="str">
        <f t="shared" si="3"/>
        <v xml:space="preserve"> </v>
      </c>
      <c r="H242" s="72"/>
      <c r="I242" s="72"/>
      <c r="J242" s="74">
        <v>0.49444444444444446</v>
      </c>
      <c r="K242" s="74" t="str">
        <f>IF(Table1[صباحي]&gt;0,TEXT(Table1[صباحي],"h:mm  AM/PM")," ")</f>
        <v>11:52  AM</v>
      </c>
      <c r="L242" s="78">
        <f>IFERROR(IF(Table1[[#This Row],[مسائي -]]&gt;=K242,I242-K242,I242+1-K242)," ")</f>
        <v>0.50555555555555554</v>
      </c>
      <c r="M242" s="77" t="str">
        <f>IF(H242&gt;0,INDEX(Sheet1!$H:$H,MATCH(B:B,Sheet1!B:B,0))," ")</f>
        <v xml:space="preserve"> </v>
      </c>
      <c r="N242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42" s="1" t="s">
        <v>4</v>
      </c>
    </row>
    <row r="243" spans="1:15">
      <c r="A243" s="1" t="s">
        <v>3</v>
      </c>
      <c r="B243" s="2">
        <v>1007</v>
      </c>
      <c r="C243" s="21" t="str">
        <f>INDEX(Sheet1!C:C,MATCH(B:B,Sheet1!B:B,0))</f>
        <v>حماده عبد الجليل زين الدين عبد الموجود</v>
      </c>
      <c r="D243" s="19">
        <v>43549.334270833337</v>
      </c>
      <c r="E243" s="19"/>
      <c r="F243" s="30">
        <v>43549</v>
      </c>
      <c r="G243" s="30" t="str">
        <f t="shared" si="3"/>
        <v xml:space="preserve"> </v>
      </c>
      <c r="H243" s="72"/>
      <c r="I243" s="72"/>
      <c r="J243" s="74">
        <v>0</v>
      </c>
      <c r="K243" s="74" t="str">
        <f>IF(Table1[صباحي]&gt;0,TEXT(Table1[صباحي],"h:mm  AM/PM")," ")</f>
        <v xml:space="preserve"> </v>
      </c>
      <c r="L243" s="78" t="str">
        <f>IFERROR(IF(Table1[[#This Row],[مسائي -]]&gt;=K243,I243-K243,I243+1-K243)," ")</f>
        <v xml:space="preserve"> </v>
      </c>
      <c r="M243" s="77" t="str">
        <f>IF(H243&gt;0,INDEX(Sheet1!$H:$H,MATCH(B:B,Sheet1!B:B,0))," ")</f>
        <v xml:space="preserve"> </v>
      </c>
      <c r="N24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3" s="1" t="s">
        <v>4</v>
      </c>
    </row>
    <row r="244" spans="1:15">
      <c r="A244" s="1" t="s">
        <v>3</v>
      </c>
      <c r="B244" s="2">
        <v>1008</v>
      </c>
      <c r="C244" s="21" t="str">
        <f>INDEX(Sheet1!C:C,MATCH(B:B,Sheet1!B:B,0))</f>
        <v>احمد عبد السيد احمد ابراهيم</v>
      </c>
      <c r="D244" s="19">
        <v>43522.121898148151</v>
      </c>
      <c r="E244" s="19"/>
      <c r="F244" s="30">
        <v>43522</v>
      </c>
      <c r="G244" s="30" t="str">
        <f t="shared" si="3"/>
        <v xml:space="preserve"> </v>
      </c>
      <c r="H244" s="72"/>
      <c r="I244" s="72"/>
      <c r="J244" s="74">
        <v>0.33402777777777781</v>
      </c>
      <c r="K244" s="74" t="str">
        <f>IF(Table1[صباحي]&gt;0,TEXT(Table1[صباحي],"h:mm  AM/PM")," ")</f>
        <v>8:01  AM</v>
      </c>
      <c r="L244" s="78">
        <f>IFERROR(IF(Table1[[#This Row],[مسائي -]]&gt;=K244,I244-K244,I244+1-K244)," ")</f>
        <v>0.66597222222222219</v>
      </c>
      <c r="M244" s="77" t="str">
        <f>IF(H244&gt;0,INDEX(Sheet1!$H:$H,MATCH(B:B,Sheet1!B:B,0))," ")</f>
        <v xml:space="preserve"> </v>
      </c>
      <c r="N244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44" s="1" t="s">
        <v>4</v>
      </c>
    </row>
    <row r="245" spans="1:15">
      <c r="A245" s="1" t="s">
        <v>3</v>
      </c>
      <c r="B245" s="2">
        <v>1008</v>
      </c>
      <c r="C245" s="21" t="str">
        <f>INDEX(Sheet1!C:C,MATCH(B:B,Sheet1!B:B,0))</f>
        <v>احمد عبد السيد احمد ابراهيم</v>
      </c>
      <c r="D245" s="19">
        <v>43523.725474537037</v>
      </c>
      <c r="E245" s="19"/>
      <c r="F245" s="30">
        <v>43523</v>
      </c>
      <c r="G245" s="30" t="str">
        <f t="shared" si="3"/>
        <v>0.725 AM</v>
      </c>
      <c r="H245" s="72">
        <v>0.72499999999999998</v>
      </c>
      <c r="I245" s="72" t="str">
        <f>IF(Table1[[#This Row],[مسائي]]&gt;0,TEXT($D245,"h:mm AM/PM")," ")</f>
        <v>5:24 PM</v>
      </c>
      <c r="J245" s="74">
        <v>0.12152777777777778</v>
      </c>
      <c r="K245" s="74" t="str">
        <f>IF(Table1[صباحي]&gt;0,TEXT(Table1[صباحي],"h:mm  AM/PM")," ")</f>
        <v>2:55  AM</v>
      </c>
      <c r="L245" s="78">
        <f>IFERROR(IF(Table1[[#This Row],[مسائي -]]&gt;=K245,I245-K245,I245+1-K245)," ")</f>
        <v>0.60347222222222219</v>
      </c>
      <c r="M245" s="77">
        <f>IF(H245&gt;0,INDEX(Sheet1!$H:$H,MATCH(B:B,Sheet1!B:B,0))," ")</f>
        <v>0.5</v>
      </c>
      <c r="N24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0.10347222222222219</v>
      </c>
      <c r="O245" s="1" t="s">
        <v>4</v>
      </c>
    </row>
    <row r="246" spans="1:15">
      <c r="A246" s="1" t="s">
        <v>3</v>
      </c>
      <c r="B246" s="2">
        <v>1008</v>
      </c>
      <c r="C246" s="21" t="str">
        <f>INDEX(Sheet1!C:C,MATCH(B:B,Sheet1!B:B,0))</f>
        <v>احمد عبد السيد احمد ابراهيم</v>
      </c>
      <c r="D246" s="19">
        <v>43524.140243055554</v>
      </c>
      <c r="E246" s="19"/>
      <c r="F246" s="30">
        <v>43524</v>
      </c>
      <c r="G246" s="30" t="str">
        <f t="shared" si="3"/>
        <v xml:space="preserve"> </v>
      </c>
      <c r="H246" s="72"/>
      <c r="I246" s="72"/>
      <c r="J246" s="74" t="s">
        <v>124</v>
      </c>
      <c r="K246" s="74" t="str">
        <f>IF(Table1[صباحي]&gt;0,TEXT(Table1[صباحي],"h:mm  AM/PM")," ")</f>
        <v xml:space="preserve"> </v>
      </c>
      <c r="L246" s="80" t="str">
        <f>IFERROR(IF(Table1[[#This Row],[مسائي -]]&gt;=K246,I246-K246,I246+1-K246)," ")</f>
        <v xml:space="preserve"> </v>
      </c>
      <c r="M246" s="77" t="str">
        <f>IF(H246&gt;0,INDEX(Sheet1!$H:$H,MATCH(B:B,Sheet1!B:B,0))," ")</f>
        <v xml:space="preserve"> </v>
      </c>
      <c r="N24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6" s="1" t="s">
        <v>4</v>
      </c>
    </row>
    <row r="247" spans="1:15">
      <c r="A247" s="1" t="s">
        <v>3</v>
      </c>
      <c r="B247" s="2">
        <v>1008</v>
      </c>
      <c r="C247" s="21" t="str">
        <f>INDEX(Sheet1!C:C,MATCH(B:B,Sheet1!B:B,0))</f>
        <v>احمد عبد السيد احمد ابراهيم</v>
      </c>
      <c r="D247" s="19">
        <v>43524.700613425928</v>
      </c>
      <c r="E247" s="19"/>
      <c r="F247" s="30">
        <v>43524</v>
      </c>
      <c r="G247" s="30" t="str">
        <f t="shared" si="3"/>
        <v>0.7 AM</v>
      </c>
      <c r="H247" s="72">
        <v>0.70000000000000007</v>
      </c>
      <c r="I247" s="72" t="str">
        <f>IF(Table1[[#This Row],[مسائي]]&gt;0,TEXT($D247,"h:mm AM/PM")," ")</f>
        <v>4:48 PM</v>
      </c>
      <c r="J247" s="74">
        <v>0.13958333333333334</v>
      </c>
      <c r="K247" s="74" t="str">
        <f>IF(Table1[صباحي]&gt;0,TEXT(Table1[صباحي],"h:mm  AM/PM")," ")</f>
        <v>3:21  AM</v>
      </c>
      <c r="L247" s="78">
        <f>IFERROR(IF(Table1[[#This Row],[مسائي -]]&gt;=K247,I247-K247,I247+1-K247)," ")</f>
        <v>0.56041666666666679</v>
      </c>
      <c r="M247" s="77">
        <f>IF(H247&gt;0,INDEX(Sheet1!$H:$H,MATCH(B:B,Sheet1!B:B,0))," ")</f>
        <v>0.5</v>
      </c>
      <c r="N24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6.0416666666666785E-2</v>
      </c>
      <c r="O247" s="1" t="s">
        <v>4</v>
      </c>
    </row>
    <row r="248" spans="1:15">
      <c r="A248" s="1" t="s">
        <v>3</v>
      </c>
      <c r="B248" s="2">
        <v>1008</v>
      </c>
      <c r="C248" s="21" t="str">
        <f>INDEX(Sheet1!C:C,MATCH(B:B,Sheet1!B:B,0))</f>
        <v>احمد عبد السيد احمد ابراهيم</v>
      </c>
      <c r="D248" s="19">
        <v>43525.132164351853</v>
      </c>
      <c r="E248" s="19"/>
      <c r="F248" s="30">
        <v>43525</v>
      </c>
      <c r="G248" s="30" t="str">
        <f t="shared" si="3"/>
        <v xml:space="preserve"> </v>
      </c>
      <c r="H248" s="72"/>
      <c r="I248" s="72"/>
      <c r="J248" s="74" t="s">
        <v>124</v>
      </c>
      <c r="K248" s="74" t="str">
        <f>IF(Table1[صباحي]&gt;0,TEXT(Table1[صباحي],"h:mm  AM/PM")," ")</f>
        <v xml:space="preserve"> </v>
      </c>
      <c r="L248" s="80" t="str">
        <f>IFERROR(IF(Table1[[#This Row],[مسائي -]]&gt;=K248,I248-K248,I248+1-K248)," ")</f>
        <v xml:space="preserve"> </v>
      </c>
      <c r="M248" s="77" t="str">
        <f>IF(H248&gt;0,INDEX(Sheet1!$H:$H,MATCH(B:B,Sheet1!B:B,0))," ")</f>
        <v xml:space="preserve"> </v>
      </c>
      <c r="N24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8" s="1" t="s">
        <v>4</v>
      </c>
    </row>
    <row r="249" spans="1:15">
      <c r="A249" s="1" t="s">
        <v>3</v>
      </c>
      <c r="B249" s="2">
        <v>1008</v>
      </c>
      <c r="C249" s="21" t="str">
        <f>INDEX(Sheet1!C:C,MATCH(B:B,Sheet1!B:B,0))</f>
        <v>احمد عبد السيد احمد ابراهيم</v>
      </c>
      <c r="D249" s="19">
        <v>43525.737962962965</v>
      </c>
      <c r="E249" s="19"/>
      <c r="F249" s="30">
        <v>43525</v>
      </c>
      <c r="G249" s="30" t="str">
        <f t="shared" si="3"/>
        <v>0.7375 AM</v>
      </c>
      <c r="H249" s="72">
        <v>0.73749999999999993</v>
      </c>
      <c r="I249" s="72" t="str">
        <f>IF(Table1[[#This Row],[مسائي]]&gt;0,TEXT($D249,"h:mm AM/PM")," ")</f>
        <v>5:42 PM</v>
      </c>
      <c r="J249" s="74">
        <v>0.13194444444444445</v>
      </c>
      <c r="K249" s="74" t="str">
        <f>IF(Table1[صباحي]&gt;0,TEXT(Table1[صباحي],"h:mm  AM/PM")," ")</f>
        <v>3:10  AM</v>
      </c>
      <c r="L249" s="78">
        <f>IFERROR(IF(Table1[[#This Row],[مسائي -]]&gt;=K249,I249-K249,I249+1-K249)," ")</f>
        <v>0.60555555555555551</v>
      </c>
      <c r="M249" s="77">
        <f>IF(H249&gt;0,INDEX(Sheet1!$H:$H,MATCH(B:B,Sheet1!B:B,0))," ")</f>
        <v>0.5</v>
      </c>
      <c r="N24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0.10555555555555551</v>
      </c>
      <c r="O249" s="1" t="s">
        <v>4</v>
      </c>
    </row>
    <row r="250" spans="1:15">
      <c r="A250" s="1" t="s">
        <v>3</v>
      </c>
      <c r="B250" s="2">
        <v>1008</v>
      </c>
      <c r="C250" s="21" t="str">
        <f>INDEX(Sheet1!C:C,MATCH(B:B,Sheet1!B:B,0))</f>
        <v>احمد عبد السيد احمد ابراهيم</v>
      </c>
      <c r="D250" s="19">
        <v>43526.140196759261</v>
      </c>
      <c r="E250" s="19"/>
      <c r="F250" s="30">
        <v>43526</v>
      </c>
      <c r="G250" s="30" t="str">
        <f t="shared" si="3"/>
        <v xml:space="preserve"> </v>
      </c>
      <c r="H250" s="72"/>
      <c r="I250" s="72"/>
      <c r="J250" s="74" t="s">
        <v>124</v>
      </c>
      <c r="K250" s="74" t="str">
        <f>IF(Table1[صباحي]&gt;0,TEXT(Table1[صباحي],"h:mm  AM/PM")," ")</f>
        <v xml:space="preserve"> </v>
      </c>
      <c r="L250" s="80" t="str">
        <f>IFERROR(IF(Table1[[#This Row],[مسائي -]]&gt;=K250,I250-K250,I250+1-K250)," ")</f>
        <v xml:space="preserve"> </v>
      </c>
      <c r="M250" s="77" t="str">
        <f>IF(H250&gt;0,INDEX(Sheet1!$H:$H,MATCH(B:B,Sheet1!B:B,0))," ")</f>
        <v xml:space="preserve"> </v>
      </c>
      <c r="N25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0" s="1" t="s">
        <v>4</v>
      </c>
    </row>
    <row r="251" spans="1:15">
      <c r="A251" s="1" t="s">
        <v>3</v>
      </c>
      <c r="B251" s="2">
        <v>1008</v>
      </c>
      <c r="C251" s="21" t="str">
        <f>INDEX(Sheet1!C:C,MATCH(B:B,Sheet1!B:B,0))</f>
        <v>احمد عبد السيد احمد ابراهيم</v>
      </c>
      <c r="D251" s="19">
        <v>43526.711550925924</v>
      </c>
      <c r="E251" s="19"/>
      <c r="F251" s="30">
        <v>43526</v>
      </c>
      <c r="G251" s="30" t="str">
        <f t="shared" si="3"/>
        <v>0.711111111111111 AM</v>
      </c>
      <c r="H251" s="72">
        <v>0.71111111111111114</v>
      </c>
      <c r="I251" s="72" t="str">
        <f>IF(Table1[[#This Row],[مسائي]]&gt;0,TEXT($D251,"h:mm AM/PM")," ")</f>
        <v>5:04 PM</v>
      </c>
      <c r="J251" s="74">
        <v>0.13958333333333334</v>
      </c>
      <c r="K251" s="74" t="str">
        <f>IF(Table1[صباحي]&gt;0,TEXT(Table1[صباحي],"h:mm  AM/PM")," ")</f>
        <v>3:21  AM</v>
      </c>
      <c r="L251" s="78">
        <f>IFERROR(IF(Table1[[#This Row],[مسائي -]]&gt;=K251,I251-K251,I251+1-K251)," ")</f>
        <v>0.57152777777777786</v>
      </c>
      <c r="M251" s="77">
        <f>IF(H251&gt;0,INDEX(Sheet1!$H:$H,MATCH(B:B,Sheet1!B:B,0))," ")</f>
        <v>0.5</v>
      </c>
      <c r="N25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7.1527777777777857E-2</v>
      </c>
      <c r="O251" s="1" t="s">
        <v>4</v>
      </c>
    </row>
    <row r="252" spans="1:15">
      <c r="A252" s="1" t="s">
        <v>3</v>
      </c>
      <c r="B252" s="2">
        <v>1008</v>
      </c>
      <c r="C252" s="21" t="str">
        <f>INDEX(Sheet1!C:C,MATCH(B:B,Sheet1!B:B,0))</f>
        <v>احمد عبد السيد احمد ابراهيم</v>
      </c>
      <c r="D252" s="19">
        <v>43527.137442129628</v>
      </c>
      <c r="E252" s="19"/>
      <c r="F252" s="30">
        <v>43527</v>
      </c>
      <c r="G252" s="30" t="str">
        <f t="shared" si="3"/>
        <v xml:space="preserve"> </v>
      </c>
      <c r="H252" s="72"/>
      <c r="I252" s="72"/>
      <c r="J252" s="74" t="s">
        <v>124</v>
      </c>
      <c r="K252" s="74" t="str">
        <f>IF(Table1[صباحي]&gt;0,TEXT(Table1[صباحي],"h:mm  AM/PM")," ")</f>
        <v xml:space="preserve"> </v>
      </c>
      <c r="L252" s="80" t="str">
        <f>IFERROR(IF(Table1[[#This Row],[مسائي -]]&gt;=K252,I252-K252,I252+1-K252)," ")</f>
        <v xml:space="preserve"> </v>
      </c>
      <c r="M252" s="77" t="str">
        <f>IF(H252&gt;0,INDEX(Sheet1!$H:$H,MATCH(B:B,Sheet1!B:B,0))," ")</f>
        <v xml:space="preserve"> </v>
      </c>
      <c r="N25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2" s="1" t="s">
        <v>4</v>
      </c>
    </row>
    <row r="253" spans="1:15">
      <c r="A253" s="1" t="s">
        <v>3</v>
      </c>
      <c r="B253" s="2">
        <v>1008</v>
      </c>
      <c r="C253" s="21" t="str">
        <f>INDEX(Sheet1!C:C,MATCH(B:B,Sheet1!B:B,0))</f>
        <v>احمد عبد السيد احمد ابراهيم</v>
      </c>
      <c r="D253" s="19">
        <v>43527.714467592596</v>
      </c>
      <c r="E253" s="19"/>
      <c r="F253" s="30">
        <v>43527</v>
      </c>
      <c r="G253" s="30" t="str">
        <f t="shared" si="3"/>
        <v>0.713888888888889 AM</v>
      </c>
      <c r="H253" s="72">
        <v>0.71388888888888891</v>
      </c>
      <c r="I253" s="72" t="str">
        <f>IF(Table1[[#This Row],[مسائي]]&gt;0,TEXT($D253,"h:mm AM/PM")," ")</f>
        <v>5:08 PM</v>
      </c>
      <c r="J253" s="74">
        <v>0.13680555555555554</v>
      </c>
      <c r="K253" s="74" t="str">
        <f>IF(Table1[صباحي]&gt;0,TEXT(Table1[صباحي],"h:mm  AM/PM")," ")</f>
        <v>3:17  AM</v>
      </c>
      <c r="L253" s="78">
        <f>IFERROR(IF(Table1[[#This Row],[مسائي -]]&gt;=K253,I253-K253,I253+1-K253)," ")</f>
        <v>0.57708333333333339</v>
      </c>
      <c r="M253" s="77">
        <f>IF(H253&gt;0,INDEX(Sheet1!$H:$H,MATCH(B:B,Sheet1!B:B,0))," ")</f>
        <v>0.5</v>
      </c>
      <c r="N25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7.7083333333333393E-2</v>
      </c>
      <c r="O253" s="1" t="s">
        <v>4</v>
      </c>
    </row>
    <row r="254" spans="1:15">
      <c r="A254" s="1" t="s">
        <v>3</v>
      </c>
      <c r="B254" s="2">
        <v>1008</v>
      </c>
      <c r="C254" s="21" t="str">
        <f>INDEX(Sheet1!C:C,MATCH(B:B,Sheet1!B:B,0))</f>
        <v>احمد عبد السيد احمد ابراهيم</v>
      </c>
      <c r="D254" s="19">
        <v>43528.126817129632</v>
      </c>
      <c r="E254" s="19"/>
      <c r="F254" s="30">
        <v>43528</v>
      </c>
      <c r="G254" s="30" t="str">
        <f t="shared" si="3"/>
        <v xml:space="preserve"> </v>
      </c>
      <c r="H254" s="72"/>
      <c r="I254" s="72"/>
      <c r="J254" s="74" t="s">
        <v>124</v>
      </c>
      <c r="K254" s="74" t="str">
        <f>IF(Table1[صباحي]&gt;0,TEXT(Table1[صباحي],"h:mm  AM/PM")," ")</f>
        <v xml:space="preserve"> </v>
      </c>
      <c r="L254" s="80" t="str">
        <f>IFERROR(IF(Table1[[#This Row],[مسائي -]]&gt;=K254,I254-K254,I254+1-K254)," ")</f>
        <v xml:space="preserve"> </v>
      </c>
      <c r="M254" s="77" t="str">
        <f>IF(H254&gt;0,INDEX(Sheet1!$H:$H,MATCH(B:B,Sheet1!B:B,0))," ")</f>
        <v xml:space="preserve"> </v>
      </c>
      <c r="N25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4" s="1" t="s">
        <v>4</v>
      </c>
    </row>
    <row r="255" spans="1:15">
      <c r="A255" s="1" t="s">
        <v>3</v>
      </c>
      <c r="B255" s="2">
        <v>1008</v>
      </c>
      <c r="C255" s="21" t="str">
        <f>INDEX(Sheet1!C:C,MATCH(B:B,Sheet1!B:B,0))</f>
        <v>احمد عبد السيد احمد ابراهيم</v>
      </c>
      <c r="D255" s="19">
        <v>43528.717858796299</v>
      </c>
      <c r="E255" s="19"/>
      <c r="F255" s="30">
        <v>43528</v>
      </c>
      <c r="G255" s="30" t="str">
        <f t="shared" si="3"/>
        <v>0.717361111111111 AM</v>
      </c>
      <c r="H255" s="72">
        <v>0.71736111111111101</v>
      </c>
      <c r="I255" s="72" t="str">
        <f>IF(Table1[[#This Row],[مسائي]]&gt;0,TEXT($D255,"h:mm AM/PM")," ")</f>
        <v>5:13 PM</v>
      </c>
      <c r="J255" s="74">
        <v>0.12638888888888888</v>
      </c>
      <c r="K255" s="74" t="str">
        <f>IF(Table1[صباحي]&gt;0,TEXT(Table1[صباحي],"h:mm  AM/PM")," ")</f>
        <v>3:02  AM</v>
      </c>
      <c r="L255" s="78">
        <f>IFERROR(IF(Table1[[#This Row],[مسائي -]]&gt;=K255,I255-K255,I255+1-K255)," ")</f>
        <v>0.59097222222222212</v>
      </c>
      <c r="M255" s="77">
        <f>IF(H255&gt;0,INDEX(Sheet1!$H:$H,MATCH(B:B,Sheet1!B:B,0))," ")</f>
        <v>0.5</v>
      </c>
      <c r="N25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9.0972222222222121E-2</v>
      </c>
      <c r="O255" s="1" t="s">
        <v>4</v>
      </c>
    </row>
    <row r="256" spans="1:15">
      <c r="A256" s="1" t="s">
        <v>3</v>
      </c>
      <c r="B256" s="2">
        <v>1008</v>
      </c>
      <c r="C256" s="21" t="str">
        <f>INDEX(Sheet1!C:C,MATCH(B:B,Sheet1!B:B,0))</f>
        <v>احمد عبد السيد احمد ابراهيم</v>
      </c>
      <c r="D256" s="19">
        <v>43529.130636574075</v>
      </c>
      <c r="E256" s="19"/>
      <c r="F256" s="30">
        <v>43529</v>
      </c>
      <c r="G256" s="30" t="str">
        <f t="shared" si="3"/>
        <v xml:space="preserve"> </v>
      </c>
      <c r="H256" s="72"/>
      <c r="I256" s="72"/>
      <c r="J256" s="74" t="s">
        <v>124</v>
      </c>
      <c r="K256" s="74" t="str">
        <f>IF(Table1[صباحي]&gt;0,TEXT(Table1[صباحي],"h:mm  AM/PM")," ")</f>
        <v xml:space="preserve"> </v>
      </c>
      <c r="L256" s="80" t="str">
        <f>IFERROR(IF(Table1[[#This Row],[مسائي -]]&gt;=K256,I256-K256,I256+1-K256)," ")</f>
        <v xml:space="preserve"> </v>
      </c>
      <c r="M256" s="77" t="str">
        <f>IF(H256&gt;0,INDEX(Sheet1!$H:$H,MATCH(B:B,Sheet1!B:B,0))," ")</f>
        <v xml:space="preserve"> </v>
      </c>
      <c r="N25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6" s="1" t="s">
        <v>4</v>
      </c>
    </row>
    <row r="257" spans="1:15">
      <c r="A257" s="1" t="s">
        <v>3</v>
      </c>
      <c r="B257" s="2">
        <v>1008</v>
      </c>
      <c r="C257" s="21" t="str">
        <f>INDEX(Sheet1!C:C,MATCH(B:B,Sheet1!B:B,0))</f>
        <v>احمد عبد السيد احمد ابراهيم</v>
      </c>
      <c r="D257" s="19">
        <v>43529.690601851849</v>
      </c>
      <c r="E257" s="19"/>
      <c r="F257" s="30">
        <v>43529</v>
      </c>
      <c r="G257" s="30" t="str">
        <f t="shared" si="3"/>
        <v>0.690277777777778 AM</v>
      </c>
      <c r="H257" s="72">
        <v>0.69027777777777777</v>
      </c>
      <c r="I257" s="72" t="str">
        <f>IF(Table1[[#This Row],[مسائي]]&gt;0,TEXT($D257,"h:mm AM/PM")," ")</f>
        <v>4:34 PM</v>
      </c>
      <c r="J257" s="74">
        <v>0.13055555555555556</v>
      </c>
      <c r="K257" s="74" t="str">
        <f>IF(Table1[صباحي]&gt;0,TEXT(Table1[صباحي],"h:mm  AM/PM")," ")</f>
        <v>3:08  AM</v>
      </c>
      <c r="L257" s="78">
        <f>IFERROR(IF(Table1[[#This Row],[مسائي -]]&gt;=K257,I257-K257,I257+1-K257)," ")</f>
        <v>0.55972222222222223</v>
      </c>
      <c r="M257" s="77">
        <f>IF(H257&gt;0,INDEX(Sheet1!$H:$H,MATCH(B:B,Sheet1!B:B,0))," ")</f>
        <v>0.5</v>
      </c>
      <c r="N25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5.9722222222222232E-2</v>
      </c>
      <c r="O257" s="1" t="s">
        <v>4</v>
      </c>
    </row>
    <row r="258" spans="1:15">
      <c r="A258" s="1" t="s">
        <v>3</v>
      </c>
      <c r="B258" s="2">
        <v>1008</v>
      </c>
      <c r="C258" s="21" t="str">
        <f>INDEX(Sheet1!C:C,MATCH(B:B,Sheet1!B:B,0))</f>
        <v>احمد عبد السيد احمد ابراهيم</v>
      </c>
      <c r="D258" s="19">
        <v>43530.140729166669</v>
      </c>
      <c r="E258" s="19"/>
      <c r="F258" s="30">
        <v>43530</v>
      </c>
      <c r="G258" s="30" t="str">
        <f t="shared" si="3"/>
        <v xml:space="preserve"> </v>
      </c>
      <c r="H258" s="72"/>
      <c r="I258" s="72"/>
      <c r="J258" s="74" t="s">
        <v>124</v>
      </c>
      <c r="K258" s="74" t="str">
        <f>IF(Table1[صباحي]&gt;0,TEXT(Table1[صباحي],"h:mm  AM/PM")," ")</f>
        <v xml:space="preserve"> </v>
      </c>
      <c r="L258" s="80" t="str">
        <f>IFERROR(IF(Table1[[#This Row],[مسائي -]]&gt;=K258,I258-K258,I258+1-K258)," ")</f>
        <v xml:space="preserve"> </v>
      </c>
      <c r="M258" s="77" t="str">
        <f>IF(H258&gt;0,INDEX(Sheet1!$H:$H,MATCH(B:B,Sheet1!B:B,0))," ")</f>
        <v xml:space="preserve"> </v>
      </c>
      <c r="N25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8" s="1" t="s">
        <v>4</v>
      </c>
    </row>
    <row r="259" spans="1:15">
      <c r="A259" s="1" t="s">
        <v>3</v>
      </c>
      <c r="B259" s="2">
        <v>1008</v>
      </c>
      <c r="C259" s="21" t="str">
        <f>INDEX(Sheet1!C:C,MATCH(B:B,Sheet1!B:B,0))</f>
        <v>احمد عبد السيد احمد ابراهيم</v>
      </c>
      <c r="D259" s="19">
        <v>43531.621967592589</v>
      </c>
      <c r="E259" s="19"/>
      <c r="F259" s="30">
        <v>43531</v>
      </c>
      <c r="G259" s="30" t="str">
        <f t="shared" ref="G259:G322" si="4">IF(H259&lt;&gt;"",IF(H259&gt;=12,H259&amp;" PM",H259&amp;" AM")," ")</f>
        <v>0.621527777777778 AM</v>
      </c>
      <c r="H259" s="72">
        <v>0.62152777777777779</v>
      </c>
      <c r="I259" s="72" t="str">
        <f>IF(Table1[[#This Row],[مسائي]]&gt;0,TEXT($D259,"h:mm AM/PM")," ")</f>
        <v>2:55 PM</v>
      </c>
      <c r="J259" s="74">
        <v>0.14027777777777778</v>
      </c>
      <c r="K259" s="74" t="str">
        <f>IF(Table1[صباحي]&gt;0,TEXT(Table1[صباحي],"h:mm  AM/PM")," ")</f>
        <v>3:22  AM</v>
      </c>
      <c r="L259" s="78">
        <f>IFERROR(IF(Table1[[#This Row],[مسائي -]]&gt;=K259,I259-K259,I259+1-K259)," ")</f>
        <v>1.48125</v>
      </c>
      <c r="M259" s="77">
        <f>IF(H259&gt;0,INDEX(Sheet1!$H:$H,MATCH(B:B,Sheet1!B:B,0))," ")</f>
        <v>0.5</v>
      </c>
      <c r="N25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0.98124999999999996</v>
      </c>
      <c r="O259" s="1" t="s">
        <v>4</v>
      </c>
    </row>
    <row r="260" spans="1:15">
      <c r="A260" s="1" t="s">
        <v>3</v>
      </c>
      <c r="B260" s="2">
        <v>1008</v>
      </c>
      <c r="C260" s="21" t="str">
        <f>INDEX(Sheet1!C:C,MATCH(B:B,Sheet1!B:B,0))</f>
        <v>احمد عبد السيد احمد ابراهيم</v>
      </c>
      <c r="D260" s="19">
        <v>43532.143634259257</v>
      </c>
      <c r="E260" s="19"/>
      <c r="F260" s="30">
        <v>43532</v>
      </c>
      <c r="G260" s="30" t="str">
        <f t="shared" si="4"/>
        <v xml:space="preserve"> </v>
      </c>
      <c r="H260" s="72"/>
      <c r="I260" s="72"/>
      <c r="J260" s="74" t="s">
        <v>124</v>
      </c>
      <c r="K260" s="74" t="str">
        <f>IF(Table1[صباحي]&gt;0,TEXT(Table1[صباحي],"h:mm  AM/PM")," ")</f>
        <v xml:space="preserve"> </v>
      </c>
      <c r="L260" s="80" t="str">
        <f>IFERROR(IF(Table1[[#This Row],[مسائي -]]&gt;=K260,I260-K260,I260+1-K260)," ")</f>
        <v xml:space="preserve"> </v>
      </c>
      <c r="M260" s="77" t="str">
        <f>IF(H260&gt;0,INDEX(Sheet1!$H:$H,MATCH(B:B,Sheet1!B:B,0))," ")</f>
        <v xml:space="preserve"> </v>
      </c>
      <c r="N26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0" s="1" t="s">
        <v>4</v>
      </c>
    </row>
    <row r="261" spans="1:15">
      <c r="A261" s="1" t="s">
        <v>3</v>
      </c>
      <c r="B261" s="2">
        <v>1008</v>
      </c>
      <c r="C261" s="21" t="str">
        <f>INDEX(Sheet1!C:C,MATCH(B:B,Sheet1!B:B,0))</f>
        <v>احمد عبد السيد احمد ابراهيم</v>
      </c>
      <c r="D261" s="19">
        <v>43532.680405092593</v>
      </c>
      <c r="E261" s="19"/>
      <c r="F261" s="30">
        <v>43532</v>
      </c>
      <c r="G261" s="30" t="str">
        <f t="shared" si="4"/>
        <v>0.679861111111111 AM</v>
      </c>
      <c r="H261" s="72">
        <v>0.67986111111111114</v>
      </c>
      <c r="I261" s="72" t="str">
        <f>IF(Table1[[#This Row],[مسائي]]&gt;0,TEXT($D261,"h:mm AM/PM")," ")</f>
        <v>4:19 PM</v>
      </c>
      <c r="J261" s="74">
        <v>0.14305555555555557</v>
      </c>
      <c r="K261" s="74" t="str">
        <f>IF(Table1[صباحي]&gt;0,TEXT(Table1[صباحي],"h:mm  AM/PM")," ")</f>
        <v>3:26  AM</v>
      </c>
      <c r="L261" s="78">
        <f>IFERROR(IF(Table1[[#This Row],[مسائي -]]&gt;=K261,I261-K261,I261+1-K261)," ")</f>
        <v>0.53680555555555554</v>
      </c>
      <c r="M261" s="77">
        <f>IF(H261&gt;0,INDEX(Sheet1!$H:$H,MATCH(B:B,Sheet1!B:B,0))," ")</f>
        <v>0.5</v>
      </c>
      <c r="N26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3.6805555555555536E-2</v>
      </c>
      <c r="O261" s="1" t="s">
        <v>4</v>
      </c>
    </row>
    <row r="262" spans="1:15">
      <c r="A262" s="1" t="s">
        <v>3</v>
      </c>
      <c r="B262" s="2">
        <v>1008</v>
      </c>
      <c r="C262" s="21" t="str">
        <f>INDEX(Sheet1!C:C,MATCH(B:B,Sheet1!B:B,0))</f>
        <v>احمد عبد السيد احمد ابراهيم</v>
      </c>
      <c r="D262" s="19">
        <v>43533.121319444443</v>
      </c>
      <c r="E262" s="19"/>
      <c r="F262" s="30">
        <v>43533</v>
      </c>
      <c r="G262" s="30" t="str">
        <f t="shared" si="4"/>
        <v xml:space="preserve"> </v>
      </c>
      <c r="H262" s="72"/>
      <c r="I262" s="72"/>
      <c r="J262" s="74" t="s">
        <v>124</v>
      </c>
      <c r="K262" s="74" t="str">
        <f>IF(Table1[صباحي]&gt;0,TEXT(Table1[صباحي],"h:mm  AM/PM")," ")</f>
        <v xml:space="preserve"> </v>
      </c>
      <c r="L262" s="80" t="str">
        <f>IFERROR(IF(Table1[[#This Row],[مسائي -]]&gt;=K262,I262-K262,I262+1-K262)," ")</f>
        <v xml:space="preserve"> </v>
      </c>
      <c r="M262" s="77" t="str">
        <f>IF(H262&gt;0,INDEX(Sheet1!$H:$H,MATCH(B:B,Sheet1!B:B,0))," ")</f>
        <v xml:space="preserve"> </v>
      </c>
      <c r="N26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2" s="1" t="s">
        <v>4</v>
      </c>
    </row>
    <row r="263" spans="1:15">
      <c r="A263" s="1" t="s">
        <v>3</v>
      </c>
      <c r="B263" s="2">
        <v>1008</v>
      </c>
      <c r="C263" s="21" t="str">
        <f>INDEX(Sheet1!C:C,MATCH(B:B,Sheet1!B:B,0))</f>
        <v>احمد عبد السيد احمد ابراهيم</v>
      </c>
      <c r="D263" s="19">
        <v>43534.622175925928</v>
      </c>
      <c r="E263" s="19"/>
      <c r="F263" s="30">
        <v>43534</v>
      </c>
      <c r="G263" s="30" t="str">
        <f t="shared" si="4"/>
        <v>0.621527777777778 AM</v>
      </c>
      <c r="H263" s="72">
        <v>0.62152777777777779</v>
      </c>
      <c r="I263" s="72" t="str">
        <f>IF(Table1[[#This Row],[مسائي]]&gt;0,TEXT($D263,"h:mm AM/PM")," ")</f>
        <v>2:55 PM</v>
      </c>
      <c r="J263" s="74">
        <v>0.12083333333333333</v>
      </c>
      <c r="K263" s="74" t="str">
        <f>IF(Table1[صباحي]&gt;0,TEXT(Table1[صباحي],"h:mm  AM/PM")," ")</f>
        <v>2:54  AM</v>
      </c>
      <c r="L263" s="78">
        <f>IFERROR(IF(Table1[[#This Row],[مسائي -]]&gt;=K263,I263-K263,I263+1-K263)," ")</f>
        <v>0.50069444444444444</v>
      </c>
      <c r="M263" s="77">
        <f>IF(H263&gt;0,INDEX(Sheet1!$H:$H,MATCH(B:B,Sheet1!B:B,0))," ")</f>
        <v>0.5</v>
      </c>
      <c r="N26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6.9444444444444198E-4</v>
      </c>
      <c r="O263" s="1" t="s">
        <v>4</v>
      </c>
    </row>
    <row r="264" spans="1:15">
      <c r="A264" s="1" t="s">
        <v>3</v>
      </c>
      <c r="B264" s="2">
        <v>1008</v>
      </c>
      <c r="C264" s="21" t="str">
        <f>INDEX(Sheet1!C:C,MATCH(B:B,Sheet1!B:B,0))</f>
        <v>احمد عبد السيد احمد ابراهيم</v>
      </c>
      <c r="D264" s="19">
        <v>43535.153020833335</v>
      </c>
      <c r="E264" s="19"/>
      <c r="F264" s="30">
        <v>43535</v>
      </c>
      <c r="G264" s="30" t="str">
        <f t="shared" si="4"/>
        <v xml:space="preserve"> </v>
      </c>
      <c r="H264" s="72"/>
      <c r="I264" s="72"/>
      <c r="J264" s="74" t="s">
        <v>124</v>
      </c>
      <c r="K264" s="74" t="str">
        <f>IF(Table1[صباحي]&gt;0,TEXT(Table1[صباحي],"h:mm  AM/PM")," ")</f>
        <v xml:space="preserve"> </v>
      </c>
      <c r="L264" s="80" t="str">
        <f>IFERROR(IF(Table1[[#This Row],[مسائي -]]&gt;=K264,I264-K264,I264+1-K264)," ")</f>
        <v xml:space="preserve"> </v>
      </c>
      <c r="M264" s="77" t="str">
        <f>IF(H264&gt;0,INDEX(Sheet1!$H:$H,MATCH(B:B,Sheet1!B:B,0))," ")</f>
        <v xml:space="preserve"> </v>
      </c>
      <c r="N26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4" s="1" t="s">
        <v>4</v>
      </c>
    </row>
    <row r="265" spans="1:15">
      <c r="A265" s="1" t="s">
        <v>3</v>
      </c>
      <c r="B265" s="2">
        <v>1008</v>
      </c>
      <c r="C265" s="21" t="str">
        <f>INDEX(Sheet1!C:C,MATCH(B:B,Sheet1!B:B,0))</f>
        <v>احمد عبد السيد احمد ابراهيم</v>
      </c>
      <c r="D265" s="19">
        <v>43535.679247685184</v>
      </c>
      <c r="E265" s="19"/>
      <c r="F265" s="30">
        <v>43535</v>
      </c>
      <c r="G265" s="30" t="str">
        <f t="shared" si="4"/>
        <v>0.679166666666667 AM</v>
      </c>
      <c r="H265" s="72">
        <v>0.6791666666666667</v>
      </c>
      <c r="I265" s="72" t="str">
        <f>IF(Table1[[#This Row],[مسائي]]&gt;0,TEXT($D265,"h:mm AM/PM")," ")</f>
        <v>4:18 PM</v>
      </c>
      <c r="J265" s="74">
        <v>0.15277777777777776</v>
      </c>
      <c r="K265" s="74" t="str">
        <f>IF(Table1[صباحي]&gt;0,TEXT(Table1[صباحي],"h:mm  AM/PM")," ")</f>
        <v>3:40  AM</v>
      </c>
      <c r="L265" s="78">
        <f>IFERROR(IF(Table1[[#This Row],[مسائي -]]&gt;=K265,I265-K265,I265+1-K265)," ")</f>
        <v>0.52638888888888891</v>
      </c>
      <c r="M265" s="77">
        <f>IF(H265&gt;0,INDEX(Sheet1!$H:$H,MATCH(B:B,Sheet1!B:B,0))," ")</f>
        <v>0.5</v>
      </c>
      <c r="N26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2.6388888888888906E-2</v>
      </c>
      <c r="O265" s="1" t="s">
        <v>4</v>
      </c>
    </row>
    <row r="266" spans="1:15">
      <c r="A266" s="1" t="s">
        <v>3</v>
      </c>
      <c r="B266" s="2">
        <v>1008</v>
      </c>
      <c r="C266" s="21" t="str">
        <f>INDEX(Sheet1!C:C,MATCH(B:B,Sheet1!B:B,0))</f>
        <v>احمد عبد السيد احمد ابراهيم</v>
      </c>
      <c r="D266" s="19">
        <v>43536.140185185184</v>
      </c>
      <c r="E266" s="19"/>
      <c r="F266" s="30">
        <v>43536</v>
      </c>
      <c r="G266" s="30" t="str">
        <f t="shared" si="4"/>
        <v xml:space="preserve"> </v>
      </c>
      <c r="H266" s="72"/>
      <c r="I266" s="72"/>
      <c r="J266" s="74" t="s">
        <v>124</v>
      </c>
      <c r="K266" s="74" t="str">
        <f>IF(Table1[صباحي]&gt;0,TEXT(Table1[صباحي],"h:mm  AM/PM")," ")</f>
        <v xml:space="preserve"> </v>
      </c>
      <c r="L266" s="80" t="str">
        <f>IFERROR(IF(Table1[[#This Row],[مسائي -]]&gt;=K266,I266-K266,I266+1-K266)," ")</f>
        <v xml:space="preserve"> </v>
      </c>
      <c r="M266" s="77" t="str">
        <f>IF(H266&gt;0,INDEX(Sheet1!$H:$H,MATCH(B:B,Sheet1!B:B,0))," ")</f>
        <v xml:space="preserve"> </v>
      </c>
      <c r="N26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6" s="1" t="s">
        <v>4</v>
      </c>
    </row>
    <row r="267" spans="1:15">
      <c r="A267" s="1" t="s">
        <v>3</v>
      </c>
      <c r="B267" s="2">
        <v>1008</v>
      </c>
      <c r="C267" s="21" t="str">
        <f>INDEX(Sheet1!C:C,MATCH(B:B,Sheet1!B:B,0))</f>
        <v>احمد عبد السيد احمد ابراهيم</v>
      </c>
      <c r="D267" s="19">
        <v>43536.669699074075</v>
      </c>
      <c r="E267" s="19"/>
      <c r="F267" s="30">
        <v>43536</v>
      </c>
      <c r="G267" s="30" t="str">
        <f t="shared" si="4"/>
        <v>0.669444444444444 AM</v>
      </c>
      <c r="H267" s="72">
        <v>0.6694444444444444</v>
      </c>
      <c r="I267" s="72" t="str">
        <f>IF(Table1[[#This Row],[مسائي]]&gt;0,TEXT($D267,"h:mm AM/PM")," ")</f>
        <v>4:04 PM</v>
      </c>
      <c r="J267" s="74">
        <v>0.13958333333333334</v>
      </c>
      <c r="K267" s="74" t="str">
        <f>IF(Table1[صباحي]&gt;0,TEXT(Table1[صباحي],"h:mm  AM/PM")," ")</f>
        <v>3:21  AM</v>
      </c>
      <c r="L267" s="78">
        <f>IFERROR(IF(Table1[[#This Row],[مسائي -]]&gt;=K267,I267-K267,I267+1-K267)," ")</f>
        <v>0.52986111111111112</v>
      </c>
      <c r="M267" s="77">
        <f>IF(H267&gt;0,INDEX(Sheet1!$H:$H,MATCH(B:B,Sheet1!B:B,0))," ")</f>
        <v>0.5</v>
      </c>
      <c r="N26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2.9861111111111116E-2</v>
      </c>
      <c r="O267" s="1" t="s">
        <v>4</v>
      </c>
    </row>
    <row r="268" spans="1:15">
      <c r="A268" s="1" t="s">
        <v>3</v>
      </c>
      <c r="B268" s="2">
        <v>1008</v>
      </c>
      <c r="C268" s="21" t="str">
        <f>INDEX(Sheet1!C:C,MATCH(B:B,Sheet1!B:B,0))</f>
        <v>احمد عبد السيد احمد ابراهيم</v>
      </c>
      <c r="D268" s="19">
        <v>43537.137164351851</v>
      </c>
      <c r="E268" s="19"/>
      <c r="F268" s="30">
        <v>43537</v>
      </c>
      <c r="G268" s="30" t="str">
        <f t="shared" si="4"/>
        <v xml:space="preserve"> </v>
      </c>
      <c r="H268" s="72"/>
      <c r="I268" s="72"/>
      <c r="J268" s="74" t="s">
        <v>124</v>
      </c>
      <c r="K268" s="74" t="str">
        <f>IF(Table1[صباحي]&gt;0,TEXT(Table1[صباحي],"h:mm  AM/PM")," ")</f>
        <v xml:space="preserve"> </v>
      </c>
      <c r="L268" s="80" t="str">
        <f>IFERROR(IF(Table1[[#This Row],[مسائي -]]&gt;=K268,I268-K268,I268+1-K268)," ")</f>
        <v xml:space="preserve"> </v>
      </c>
      <c r="M268" s="77" t="str">
        <f>IF(H268&gt;0,INDEX(Sheet1!$H:$H,MATCH(B:B,Sheet1!B:B,0))," ")</f>
        <v xml:space="preserve"> </v>
      </c>
      <c r="N26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8" s="1" t="s">
        <v>4</v>
      </c>
    </row>
    <row r="269" spans="1:15">
      <c r="A269" s="1" t="s">
        <v>3</v>
      </c>
      <c r="B269" s="2">
        <v>1008</v>
      </c>
      <c r="C269" s="21" t="str">
        <f>INDEX(Sheet1!C:C,MATCH(B:B,Sheet1!B:B,0))</f>
        <v>احمد عبد السيد احمد ابراهيم</v>
      </c>
      <c r="D269" s="19">
        <v>43537.708414351851</v>
      </c>
      <c r="E269" s="19"/>
      <c r="F269" s="30">
        <v>43537</v>
      </c>
      <c r="G269" s="30" t="str">
        <f t="shared" si="4"/>
        <v>0.708333333333333 AM</v>
      </c>
      <c r="H269" s="72">
        <v>0.70833333333333337</v>
      </c>
      <c r="I269" s="72" t="str">
        <f>IF(Table1[[#This Row],[مسائي]]&gt;0,TEXT($D269,"h:mm AM/PM")," ")</f>
        <v>5:00 PM</v>
      </c>
      <c r="J269" s="74">
        <v>0.13680555555555554</v>
      </c>
      <c r="K269" s="74" t="str">
        <f>IF(Table1[صباحي]&gt;0,TEXT(Table1[صباحي],"h:mm  AM/PM")," ")</f>
        <v>3:17  AM</v>
      </c>
      <c r="L269" s="78">
        <f>IFERROR(IF(Table1[[#This Row],[مسائي -]]&gt;=K269,I269-K269,I269+1-K269)," ")</f>
        <v>0.57152777777777786</v>
      </c>
      <c r="M269" s="77">
        <f>IF(H269&gt;0,INDEX(Sheet1!$H:$H,MATCH(B:B,Sheet1!B:B,0))," ")</f>
        <v>0.5</v>
      </c>
      <c r="N26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7.1527777777777857E-2</v>
      </c>
      <c r="O269" s="1" t="s">
        <v>4</v>
      </c>
    </row>
    <row r="270" spans="1:15">
      <c r="A270" s="1" t="s">
        <v>3</v>
      </c>
      <c r="B270" s="2">
        <v>1008</v>
      </c>
      <c r="C270" s="21" t="str">
        <f>INDEX(Sheet1!C:C,MATCH(B:B,Sheet1!B:B,0))</f>
        <v>احمد عبد السيد احمد ابراهيم</v>
      </c>
      <c r="D270" s="19">
        <v>43538.625162037039</v>
      </c>
      <c r="E270" s="19"/>
      <c r="F270" s="30">
        <v>43538</v>
      </c>
      <c r="G270" s="30" t="str">
        <f t="shared" si="4"/>
        <v>0.625 AM</v>
      </c>
      <c r="H270" s="72">
        <v>0.625</v>
      </c>
      <c r="I270" s="72" t="str">
        <f>IF(Table1[[#This Row],[مسائي]]&gt;0,TEXT($D270,"h:mm AM/PM")," ")</f>
        <v>3:00 PM</v>
      </c>
      <c r="J270" s="74" t="s">
        <v>124</v>
      </c>
      <c r="K270" s="74" t="str">
        <f>IF(Table1[صباحي]&gt;0,TEXT(Table1[صباحي],"h:mm  AM/PM")," ")</f>
        <v xml:space="preserve"> </v>
      </c>
      <c r="L270" s="80" t="str">
        <f>IFERROR(IF(Table1[[#This Row],[مسائي -]]&gt;=K270,I270-K270,I270+1-K270)," ")</f>
        <v xml:space="preserve"> </v>
      </c>
      <c r="M270" s="77">
        <f>IF(H270&gt;0,INDEX(Sheet1!$H:$H,MATCH(B:B,Sheet1!B:B,0))," ")</f>
        <v>0.5</v>
      </c>
      <c r="N27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70" s="1" t="s">
        <v>4</v>
      </c>
    </row>
    <row r="271" spans="1:15">
      <c r="A271" s="1" t="s">
        <v>3</v>
      </c>
      <c r="B271" s="2">
        <v>1008</v>
      </c>
      <c r="C271" s="21" t="str">
        <f>INDEX(Sheet1!C:C,MATCH(B:B,Sheet1!B:B,0))</f>
        <v>احمد عبد السيد احمد ابراهيم</v>
      </c>
      <c r="D271" s="19">
        <v>43539.131493055553</v>
      </c>
      <c r="E271" s="19"/>
      <c r="F271" s="30">
        <v>43539</v>
      </c>
      <c r="G271" s="30" t="str">
        <f t="shared" si="4"/>
        <v xml:space="preserve"> </v>
      </c>
      <c r="H271" s="72"/>
      <c r="I271" s="72"/>
      <c r="J271" s="74" t="s">
        <v>124</v>
      </c>
      <c r="K271" s="74" t="str">
        <f>IF(Table1[صباحي]&gt;0,TEXT(Table1[صباحي],"h:mm  AM/PM")," ")</f>
        <v xml:space="preserve"> </v>
      </c>
      <c r="L271" s="80" t="str">
        <f>IFERROR(IF(Table1[[#This Row],[مسائي -]]&gt;=K271,I271-K271,I271+1-K271)," ")</f>
        <v xml:space="preserve"> </v>
      </c>
      <c r="M271" s="77" t="str">
        <f>IF(H271&gt;0,INDEX(Sheet1!$H:$H,MATCH(B:B,Sheet1!B:B,0))," ")</f>
        <v xml:space="preserve"> </v>
      </c>
      <c r="N27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71" s="1" t="s">
        <v>4</v>
      </c>
    </row>
    <row r="272" spans="1:15">
      <c r="A272" s="1" t="s">
        <v>3</v>
      </c>
      <c r="B272" s="2">
        <v>1008</v>
      </c>
      <c r="C272" s="21" t="str">
        <f>INDEX(Sheet1!C:C,MATCH(B:B,Sheet1!B:B,0))</f>
        <v>احمد عبد السيد احمد ابراهيم</v>
      </c>
      <c r="D272" s="19">
        <v>43539.679050925923</v>
      </c>
      <c r="E272" s="19"/>
      <c r="F272" s="30">
        <v>43539</v>
      </c>
      <c r="G272" s="30" t="str">
        <f t="shared" si="4"/>
        <v>0.678472222222222 AM</v>
      </c>
      <c r="H272" s="72">
        <v>0.67847222222222225</v>
      </c>
      <c r="I272" s="72" t="str">
        <f>IF(Table1[[#This Row],[مسائي]]&gt;0,TEXT($D272,"h:mm AM/PM")," ")</f>
        <v>4:17 PM</v>
      </c>
      <c r="J272" s="74">
        <v>0.13125000000000001</v>
      </c>
      <c r="K272" s="74" t="str">
        <f>IF(Table1[صباحي]&gt;0,TEXT(Table1[صباحي],"h:mm  AM/PM")," ")</f>
        <v>3:09  AM</v>
      </c>
      <c r="L272" s="78">
        <f>IFERROR(IF(Table1[[#This Row],[مسائي -]]&gt;=K272,I272-K272,I272+1-K272)," ")</f>
        <v>0.54722222222222228</v>
      </c>
      <c r="M272" s="77">
        <f>IF(H272&gt;0,INDEX(Sheet1!$H:$H,MATCH(B:B,Sheet1!B:B,0))," ")</f>
        <v>0.5</v>
      </c>
      <c r="N27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4.7222222222222276E-2</v>
      </c>
      <c r="O272" s="1" t="s">
        <v>4</v>
      </c>
    </row>
    <row r="273" spans="1:15">
      <c r="A273" s="1" t="s">
        <v>3</v>
      </c>
      <c r="B273" s="2">
        <v>1008</v>
      </c>
      <c r="C273" s="21" t="str">
        <f>INDEX(Sheet1!C:C,MATCH(B:B,Sheet1!B:B,0))</f>
        <v>احمد عبد السيد احمد ابراهيم</v>
      </c>
      <c r="D273" s="19">
        <v>43540.142141203702</v>
      </c>
      <c r="E273" s="19"/>
      <c r="F273" s="30">
        <v>43540</v>
      </c>
      <c r="G273" s="30" t="str">
        <f t="shared" si="4"/>
        <v xml:space="preserve"> </v>
      </c>
      <c r="H273" s="72"/>
      <c r="I273" s="72"/>
      <c r="J273" s="74" t="s">
        <v>124</v>
      </c>
      <c r="K273" s="74" t="str">
        <f>IF(Table1[صباحي]&gt;0,TEXT(Table1[صباحي],"h:mm  AM/PM")," ")</f>
        <v xml:space="preserve"> </v>
      </c>
      <c r="L273" s="80" t="str">
        <f>IFERROR(IF(Table1[[#This Row],[مسائي -]]&gt;=K273,I273-K273,I273+1-K273)," ")</f>
        <v xml:space="preserve"> </v>
      </c>
      <c r="M273" s="77" t="str">
        <f>IF(H273&gt;0,INDEX(Sheet1!$H:$H,MATCH(B:B,Sheet1!B:B,0))," ")</f>
        <v xml:space="preserve"> </v>
      </c>
      <c r="N27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73" s="1" t="s">
        <v>4</v>
      </c>
    </row>
    <row r="274" spans="1:15">
      <c r="A274" s="1" t="s">
        <v>3</v>
      </c>
      <c r="B274" s="2">
        <v>1008</v>
      </c>
      <c r="C274" s="21" t="str">
        <f>INDEX(Sheet1!C:C,MATCH(B:B,Sheet1!B:B,0))</f>
        <v>احمد عبد السيد احمد ابراهيم</v>
      </c>
      <c r="D274" s="19">
        <v>43541.377696759257</v>
      </c>
      <c r="E274" s="19"/>
      <c r="F274" s="30">
        <v>43541</v>
      </c>
      <c r="G274" s="30" t="str">
        <f t="shared" si="4"/>
        <v xml:space="preserve"> </v>
      </c>
      <c r="H274" s="72"/>
      <c r="I274" s="72"/>
      <c r="J274" s="74">
        <v>0.14166666666666666</v>
      </c>
      <c r="K274" s="74" t="str">
        <f>IF(Table1[صباحي]&gt;0,TEXT(Table1[صباحي],"h:mm  AM/PM")," ")</f>
        <v>3:24  AM</v>
      </c>
      <c r="L274" s="78">
        <f>IFERROR(IF(Table1[[#This Row],[مسائي -]]&gt;=K274,I274-K274,I274+1-K274)," ")</f>
        <v>0.85833333333333339</v>
      </c>
      <c r="M274" s="77" t="str">
        <f>IF(H274&gt;0,INDEX(Sheet1!$H:$H,MATCH(B:B,Sheet1!B:B,0))," ")</f>
        <v xml:space="preserve"> </v>
      </c>
      <c r="N274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74" s="1" t="s">
        <v>4</v>
      </c>
    </row>
    <row r="275" spans="1:15">
      <c r="A275" s="1" t="s">
        <v>3</v>
      </c>
      <c r="B275" s="2">
        <v>1008</v>
      </c>
      <c r="C275" s="21" t="str">
        <f>INDEX(Sheet1!C:C,MATCH(B:B,Sheet1!B:B,0))</f>
        <v>احمد عبد السيد احمد ابراهيم</v>
      </c>
      <c r="D275" s="19">
        <v>43541.986238425925</v>
      </c>
      <c r="E275" s="19"/>
      <c r="F275" s="30">
        <v>43541</v>
      </c>
      <c r="G275" s="30" t="str">
        <f t="shared" si="4"/>
        <v>0.986111111111111 AM</v>
      </c>
      <c r="H275" s="72">
        <v>0.98611111111111116</v>
      </c>
      <c r="I275" s="72" t="str">
        <f>IF(Table1[[#This Row],[مسائي]]&gt;0,TEXT($D275,"h:mm AM/PM")," ")</f>
        <v>11:40 PM</v>
      </c>
      <c r="J275" s="74">
        <v>0.37708333333333338</v>
      </c>
      <c r="K275" s="74" t="str">
        <f>IF(Table1[صباحي]&gt;0,TEXT(Table1[صباحي],"h:mm  AM/PM")," ")</f>
        <v>9:03  AM</v>
      </c>
      <c r="L275" s="78">
        <f>IFERROR(IF(Table1[[#This Row],[مسائي -]]&gt;=K275,I275-K275,I275+1-K275)," ")</f>
        <v>1.6090277777777777</v>
      </c>
      <c r="M275" s="77">
        <f>IF(H275&gt;0,INDEX(Sheet1!$H:$H,MATCH(B:B,Sheet1!B:B,0))," ")</f>
        <v>0.5</v>
      </c>
      <c r="N27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1.1090277777777777</v>
      </c>
      <c r="O275" s="1" t="s">
        <v>4</v>
      </c>
    </row>
    <row r="276" spans="1:15">
      <c r="A276" s="1" t="s">
        <v>3</v>
      </c>
      <c r="B276" s="2">
        <v>1008</v>
      </c>
      <c r="C276" s="21" t="str">
        <f>INDEX(Sheet1!C:C,MATCH(B:B,Sheet1!B:B,0))</f>
        <v>احمد عبد السيد احمد ابراهيم</v>
      </c>
      <c r="D276" s="19">
        <v>43542.516875000001</v>
      </c>
      <c r="E276" s="19"/>
      <c r="F276" s="30">
        <v>43542</v>
      </c>
      <c r="G276" s="30" t="str">
        <f t="shared" si="4"/>
        <v>0.516666666666667 AM</v>
      </c>
      <c r="H276" s="72">
        <v>0.51666666666666672</v>
      </c>
      <c r="I276" s="72" t="str">
        <f>IF(Table1[[#This Row],[مسائي]]&gt;0,TEXT($D276,"h:mm AM/PM")," ")</f>
        <v>12:24 PM</v>
      </c>
      <c r="J276" s="74" t="s">
        <v>124</v>
      </c>
      <c r="K276" s="74" t="str">
        <f>IF(Table1[صباحي]&gt;0,TEXT(Table1[صباحي],"h:mm  AM/PM")," ")</f>
        <v xml:space="preserve"> </v>
      </c>
      <c r="L276" s="80" t="str">
        <f>IFERROR(IF(Table1[[#This Row],[مسائي -]]&gt;=K276,I276-K276,I276+1-K276)," ")</f>
        <v xml:space="preserve"> </v>
      </c>
      <c r="M276" s="77">
        <f>IF(H276&gt;0,INDEX(Sheet1!$H:$H,MATCH(B:B,Sheet1!B:B,0))," ")</f>
        <v>0.5</v>
      </c>
      <c r="N27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76" s="1" t="s">
        <v>4</v>
      </c>
    </row>
    <row r="277" spans="1:15">
      <c r="A277" s="1" t="s">
        <v>3</v>
      </c>
      <c r="B277" s="2">
        <v>1008</v>
      </c>
      <c r="C277" s="21" t="str">
        <f>INDEX(Sheet1!C:C,MATCH(B:B,Sheet1!B:B,0))</f>
        <v>احمد عبد السيد احمد ابراهيم</v>
      </c>
      <c r="D277" s="19">
        <v>43542.962245370371</v>
      </c>
      <c r="E277" s="19"/>
      <c r="F277" s="30">
        <v>43542</v>
      </c>
      <c r="G277" s="30" t="str">
        <f t="shared" si="4"/>
        <v>0.961805555555555 AM</v>
      </c>
      <c r="H277" s="72">
        <v>0.96180555555555547</v>
      </c>
      <c r="I277" s="72" t="str">
        <f>IF(Table1[[#This Row],[مسائي]]&gt;0,TEXT($D277,"h:mm AM/PM")," ")</f>
        <v>11:05 PM</v>
      </c>
      <c r="J277" s="74" t="s">
        <v>124</v>
      </c>
      <c r="K277" s="74" t="str">
        <f>IF(Table1[صباحي]&gt;0,TEXT(Table1[صباحي],"h:mm  AM/PM")," ")</f>
        <v xml:space="preserve"> </v>
      </c>
      <c r="L277" s="80" t="str">
        <f>IFERROR(IF(Table1[[#This Row],[مسائي -]]&gt;=K277,I277-K277,I277+1-K277)," ")</f>
        <v xml:space="preserve"> </v>
      </c>
      <c r="M277" s="77">
        <f>IF(H277&gt;0,INDEX(Sheet1!$H:$H,MATCH(B:B,Sheet1!B:B,0))," ")</f>
        <v>0.5</v>
      </c>
      <c r="N27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77" s="1" t="s">
        <v>4</v>
      </c>
    </row>
    <row r="278" spans="1:15">
      <c r="A278" s="1" t="s">
        <v>3</v>
      </c>
      <c r="B278" s="2">
        <v>1008</v>
      </c>
      <c r="C278" s="21" t="str">
        <f>INDEX(Sheet1!C:C,MATCH(B:B,Sheet1!B:B,0))</f>
        <v>احمد عبد السيد احمد ابراهيم</v>
      </c>
      <c r="D278" s="19">
        <v>43543.650208333333</v>
      </c>
      <c r="E278" s="19"/>
      <c r="F278" s="30">
        <v>43543</v>
      </c>
      <c r="G278" s="30" t="str">
        <f t="shared" si="4"/>
        <v>0.65 AM</v>
      </c>
      <c r="H278" s="72">
        <v>0.65</v>
      </c>
      <c r="I278" s="72" t="str">
        <f>IF(Table1[[#This Row],[مسائي]]&gt;0,TEXT($D278,"h:mm AM/PM")," ")</f>
        <v>3:36 PM</v>
      </c>
      <c r="J278" s="74" t="s">
        <v>124</v>
      </c>
      <c r="K278" s="74" t="str">
        <f>IF(Table1[صباحي]&gt;0,TEXT(Table1[صباحي],"h:mm  AM/PM")," ")</f>
        <v xml:space="preserve"> </v>
      </c>
      <c r="L278" s="80" t="str">
        <f>IFERROR(IF(Table1[[#This Row],[مسائي -]]&gt;=K278,I278-K278,I278+1-K278)," ")</f>
        <v xml:space="preserve"> </v>
      </c>
      <c r="M278" s="77">
        <f>IF(H278&gt;0,INDEX(Sheet1!$H:$H,MATCH(B:B,Sheet1!B:B,0))," ")</f>
        <v>0.5</v>
      </c>
      <c r="N27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78" s="1" t="s">
        <v>4</v>
      </c>
    </row>
    <row r="279" spans="1:15">
      <c r="A279" s="1" t="s">
        <v>3</v>
      </c>
      <c r="B279" s="2">
        <v>1008</v>
      </c>
      <c r="C279" s="21" t="str">
        <f>INDEX(Sheet1!C:C,MATCH(B:B,Sheet1!B:B,0))</f>
        <v>احمد عبد السيد احمد ابراهيم</v>
      </c>
      <c r="D279" s="19">
        <v>43544.128831018519</v>
      </c>
      <c r="E279" s="19"/>
      <c r="F279" s="30">
        <v>43544</v>
      </c>
      <c r="G279" s="30" t="str">
        <f t="shared" si="4"/>
        <v xml:space="preserve"> </v>
      </c>
      <c r="H279" s="72"/>
      <c r="I279" s="72"/>
      <c r="J279" s="74" t="s">
        <v>124</v>
      </c>
      <c r="K279" s="74" t="str">
        <f>IF(Table1[صباحي]&gt;0,TEXT(Table1[صباحي],"h:mm  AM/PM")," ")</f>
        <v xml:space="preserve"> </v>
      </c>
      <c r="L279" s="80" t="str">
        <f>IFERROR(IF(Table1[[#This Row],[مسائي -]]&gt;=K279,I279-K279,I279+1-K279)," ")</f>
        <v xml:space="preserve"> </v>
      </c>
      <c r="M279" s="77" t="str">
        <f>IF(H279&gt;0,INDEX(Sheet1!$H:$H,MATCH(B:B,Sheet1!B:B,0))," ")</f>
        <v xml:space="preserve"> </v>
      </c>
      <c r="N27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79" s="1" t="s">
        <v>4</v>
      </c>
    </row>
    <row r="280" spans="1:15">
      <c r="A280" s="1" t="s">
        <v>3</v>
      </c>
      <c r="B280" s="2">
        <v>1008</v>
      </c>
      <c r="C280" s="21" t="str">
        <f>INDEX(Sheet1!C:C,MATCH(B:B,Sheet1!B:B,0))</f>
        <v>احمد عبد السيد احمد ابراهيم</v>
      </c>
      <c r="D280" s="19">
        <v>43544.642928240741</v>
      </c>
      <c r="E280" s="19"/>
      <c r="F280" s="30">
        <v>43544</v>
      </c>
      <c r="G280" s="30" t="str">
        <f t="shared" si="4"/>
        <v>0.642361111111111 AM</v>
      </c>
      <c r="H280" s="72">
        <v>0.64236111111111105</v>
      </c>
      <c r="I280" s="72" t="str">
        <f>IF(Table1[[#This Row],[مسائي]]&gt;0,TEXT($D280,"h:mm AM/PM")," ")</f>
        <v>3:25 PM</v>
      </c>
      <c r="J280" s="74">
        <v>0.12847222222222224</v>
      </c>
      <c r="K280" s="74" t="str">
        <f>IF(Table1[صباحي]&gt;0,TEXT(Table1[صباحي],"h:mm  AM/PM")," ")</f>
        <v>3:05  AM</v>
      </c>
      <c r="L280" s="78">
        <f>IFERROR(IF(Table1[[#This Row],[مسائي -]]&gt;=K280,I280-K280,I280+1-K280)," ")</f>
        <v>0.51388888888888884</v>
      </c>
      <c r="M280" s="77">
        <f>IF(H280&gt;0,INDEX(Sheet1!$H:$H,MATCH(B:B,Sheet1!B:B,0))," ")</f>
        <v>0.5</v>
      </c>
      <c r="N28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1.388888888888884E-2</v>
      </c>
      <c r="O280" s="1" t="s">
        <v>4</v>
      </c>
    </row>
    <row r="281" spans="1:15">
      <c r="A281" s="1" t="s">
        <v>3</v>
      </c>
      <c r="B281" s="2">
        <v>1008</v>
      </c>
      <c r="C281" s="21" t="str">
        <f>INDEX(Sheet1!C:C,MATCH(B:B,Sheet1!B:B,0))</f>
        <v>احمد عبد السيد احمد ابراهيم</v>
      </c>
      <c r="D281" s="19">
        <v>43545.122939814813</v>
      </c>
      <c r="E281" s="19"/>
      <c r="F281" s="30">
        <v>43545</v>
      </c>
      <c r="G281" s="30" t="str">
        <f t="shared" si="4"/>
        <v xml:space="preserve"> </v>
      </c>
      <c r="H281" s="72"/>
      <c r="I281" s="72"/>
      <c r="J281" s="74" t="s">
        <v>124</v>
      </c>
      <c r="K281" s="74" t="str">
        <f>IF(Table1[صباحي]&gt;0,TEXT(Table1[صباحي],"h:mm  AM/PM")," ")</f>
        <v xml:space="preserve"> </v>
      </c>
      <c r="L281" s="80" t="str">
        <f>IFERROR(IF(Table1[[#This Row],[مسائي -]]&gt;=K281,I281-K281,I281+1-K281)," ")</f>
        <v xml:space="preserve"> </v>
      </c>
      <c r="M281" s="77" t="str">
        <f>IF(H281&gt;0,INDEX(Sheet1!$H:$H,MATCH(B:B,Sheet1!B:B,0))," ")</f>
        <v xml:space="preserve"> </v>
      </c>
      <c r="N28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81" s="1" t="s">
        <v>4</v>
      </c>
    </row>
    <row r="282" spans="1:15">
      <c r="A282" s="1" t="s">
        <v>3</v>
      </c>
      <c r="B282" s="2">
        <v>1008</v>
      </c>
      <c r="C282" s="21" t="str">
        <f>INDEX(Sheet1!C:C,MATCH(B:B,Sheet1!B:B,0))</f>
        <v>احمد عبد السيد احمد ابراهيم</v>
      </c>
      <c r="D282" s="19">
        <v>43545.627939814818</v>
      </c>
      <c r="E282" s="19"/>
      <c r="F282" s="30">
        <v>43545</v>
      </c>
      <c r="G282" s="30" t="str">
        <f t="shared" si="4"/>
        <v>0.627777777777778 AM</v>
      </c>
      <c r="H282" s="72">
        <v>0.62777777777777777</v>
      </c>
      <c r="I282" s="72" t="str">
        <f>IF(Table1[[#This Row],[مسائي]]&gt;0,TEXT($D282,"h:mm AM/PM")," ")</f>
        <v>3:04 PM</v>
      </c>
      <c r="J282" s="74">
        <v>0.12291666666666667</v>
      </c>
      <c r="K282" s="74" t="str">
        <f>IF(Table1[صباحي]&gt;0,TEXT(Table1[صباحي],"h:mm  AM/PM")," ")</f>
        <v>2:57  AM</v>
      </c>
      <c r="L282" s="78">
        <f>IFERROR(IF(Table1[[#This Row],[مسائي -]]&gt;=K282,I282-K282,I282+1-K282)," ")</f>
        <v>0.50486111111111109</v>
      </c>
      <c r="M282" s="77">
        <f>IF(H282&gt;0,INDEX(Sheet1!$H:$H,MATCH(B:B,Sheet1!B:B,0))," ")</f>
        <v>0.5</v>
      </c>
      <c r="N28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4.8611111111110938E-3</v>
      </c>
      <c r="O282" s="1" t="s">
        <v>4</v>
      </c>
    </row>
    <row r="283" spans="1:15">
      <c r="A283" s="1" t="s">
        <v>3</v>
      </c>
      <c r="B283" s="2">
        <v>1008</v>
      </c>
      <c r="C283" s="21" t="str">
        <f>INDEX(Sheet1!C:C,MATCH(B:B,Sheet1!B:B,0))</f>
        <v>احمد عبد السيد احمد ابراهيم</v>
      </c>
      <c r="D283" s="19">
        <v>43546.131805555553</v>
      </c>
      <c r="E283" s="19"/>
      <c r="F283" s="30">
        <v>43546</v>
      </c>
      <c r="G283" s="30" t="str">
        <f t="shared" si="4"/>
        <v xml:space="preserve"> </v>
      </c>
      <c r="H283" s="72"/>
      <c r="I283" s="72"/>
      <c r="J283" s="74" t="s">
        <v>124</v>
      </c>
      <c r="K283" s="74" t="str">
        <f>IF(Table1[صباحي]&gt;0,TEXT(Table1[صباحي],"h:mm  AM/PM")," ")</f>
        <v xml:space="preserve"> </v>
      </c>
      <c r="L283" s="80" t="str">
        <f>IFERROR(IF(Table1[[#This Row],[مسائي -]]&gt;=K283,I283-K283,I283+1-K283)," ")</f>
        <v xml:space="preserve"> </v>
      </c>
      <c r="M283" s="77" t="str">
        <f>IF(H283&gt;0,INDEX(Sheet1!$H:$H,MATCH(B:B,Sheet1!B:B,0))," ")</f>
        <v xml:space="preserve"> </v>
      </c>
      <c r="N28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83" s="1" t="s">
        <v>4</v>
      </c>
    </row>
    <row r="284" spans="1:15">
      <c r="A284" s="1" t="s">
        <v>3</v>
      </c>
      <c r="B284" s="2">
        <v>1008</v>
      </c>
      <c r="C284" s="21" t="str">
        <f>INDEX(Sheet1!C:C,MATCH(B:B,Sheet1!B:B,0))</f>
        <v>احمد عبد السيد احمد ابراهيم</v>
      </c>
      <c r="D284" s="19">
        <v>43546.634895833333</v>
      </c>
      <c r="E284" s="19"/>
      <c r="F284" s="30">
        <v>43546</v>
      </c>
      <c r="G284" s="30" t="str">
        <f t="shared" si="4"/>
        <v>0.634722222222222 AM</v>
      </c>
      <c r="H284" s="72">
        <v>0.63472222222222219</v>
      </c>
      <c r="I284" s="72" t="str">
        <f>IF(Table1[[#This Row],[مسائي]]&gt;0,TEXT($D284,"h:mm AM/PM")," ")</f>
        <v>3:14 PM</v>
      </c>
      <c r="J284" s="74">
        <v>0.13125000000000001</v>
      </c>
      <c r="K284" s="74" t="str">
        <f>IF(Table1[صباحي]&gt;0,TEXT(Table1[صباحي],"h:mm  AM/PM")," ")</f>
        <v>3:09  AM</v>
      </c>
      <c r="L284" s="78">
        <f>IFERROR(IF(Table1[[#This Row],[مسائي -]]&gt;=K284,I284-K284,I284+1-K284)," ")</f>
        <v>0.50347222222222221</v>
      </c>
      <c r="M284" s="77">
        <f>IF(H284&gt;0,INDEX(Sheet1!$H:$H,MATCH(B:B,Sheet1!B:B,0))," ")</f>
        <v>0.5</v>
      </c>
      <c r="N28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3.4722222222222099E-3</v>
      </c>
      <c r="O284" s="1" t="s">
        <v>4</v>
      </c>
    </row>
    <row r="285" spans="1:15">
      <c r="A285" s="1" t="s">
        <v>3</v>
      </c>
      <c r="B285" s="2">
        <v>1008</v>
      </c>
      <c r="C285" s="21" t="str">
        <f>INDEX(Sheet1!C:C,MATCH(B:B,Sheet1!B:B,0))</f>
        <v>احمد عبد السيد احمد ابراهيم</v>
      </c>
      <c r="D285" s="19">
        <v>43547.126701388886</v>
      </c>
      <c r="E285" s="19"/>
      <c r="F285" s="30">
        <v>43547</v>
      </c>
      <c r="G285" s="30" t="str">
        <f t="shared" si="4"/>
        <v xml:space="preserve"> </v>
      </c>
      <c r="H285" s="72"/>
      <c r="I285" s="72"/>
      <c r="J285" s="74" t="s">
        <v>124</v>
      </c>
      <c r="K285" s="74" t="str">
        <f>IF(Table1[صباحي]&gt;0,TEXT(Table1[صباحي],"h:mm  AM/PM")," ")</f>
        <v xml:space="preserve"> </v>
      </c>
      <c r="L285" s="80" t="str">
        <f>IFERROR(IF(Table1[[#This Row],[مسائي -]]&gt;=K285,I285-K285,I285+1-K285)," ")</f>
        <v xml:space="preserve"> </v>
      </c>
      <c r="M285" s="77" t="str">
        <f>IF(H285&gt;0,INDEX(Sheet1!$H:$H,MATCH(B:B,Sheet1!B:B,0))," ")</f>
        <v xml:space="preserve"> </v>
      </c>
      <c r="N28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85" s="1" t="s">
        <v>4</v>
      </c>
    </row>
    <row r="286" spans="1:15">
      <c r="A286" s="1" t="s">
        <v>3</v>
      </c>
      <c r="B286" s="2">
        <v>1008</v>
      </c>
      <c r="C286" s="21" t="str">
        <f>INDEX(Sheet1!C:C,MATCH(B:B,Sheet1!B:B,0))</f>
        <v>احمد عبد السيد احمد ابراهيم</v>
      </c>
      <c r="D286" s="19">
        <v>43547.604386574072</v>
      </c>
      <c r="E286" s="19"/>
      <c r="F286" s="30">
        <v>43547</v>
      </c>
      <c r="G286" s="30" t="str">
        <f t="shared" si="4"/>
        <v>0.604166666666667 AM</v>
      </c>
      <c r="H286" s="72">
        <v>0.60416666666666663</v>
      </c>
      <c r="I286" s="72" t="str">
        <f>IF(Table1[[#This Row],[مسائي]]&gt;0,TEXT($D286,"h:mm AM/PM")," ")</f>
        <v>2:30 PM</v>
      </c>
      <c r="J286" s="74">
        <v>0.12638888888888888</v>
      </c>
      <c r="K286" s="74" t="str">
        <f>IF(Table1[صباحي]&gt;0,TEXT(Table1[صباحي],"h:mm  AM/PM")," ")</f>
        <v>3:02  AM</v>
      </c>
      <c r="L286" s="78">
        <f>IFERROR(IF(Table1[[#This Row],[مسائي -]]&gt;=K286,I286-K286,I286+1-K286)," ")</f>
        <v>1.4777777777777776</v>
      </c>
      <c r="M286" s="77">
        <f>IF(H286&gt;0,INDEX(Sheet1!$H:$H,MATCH(B:B,Sheet1!B:B,0))," ")</f>
        <v>0.5</v>
      </c>
      <c r="N28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0.97777777777777763</v>
      </c>
      <c r="O286" s="1" t="s">
        <v>4</v>
      </c>
    </row>
    <row r="287" spans="1:15">
      <c r="A287" s="1" t="s">
        <v>3</v>
      </c>
      <c r="B287" s="2">
        <v>1008</v>
      </c>
      <c r="C287" s="21" t="str">
        <f>INDEX(Sheet1!C:C,MATCH(B:B,Sheet1!B:B,0))</f>
        <v>احمد عبد السيد احمد ابراهيم</v>
      </c>
      <c r="D287" s="19">
        <v>43548.111203703702</v>
      </c>
      <c r="E287" s="19"/>
      <c r="F287" s="30">
        <v>43548</v>
      </c>
      <c r="G287" s="30" t="str">
        <f t="shared" si="4"/>
        <v xml:space="preserve"> </v>
      </c>
      <c r="H287" s="72"/>
      <c r="I287" s="72"/>
      <c r="J287" s="74" t="s">
        <v>124</v>
      </c>
      <c r="K287" s="74" t="str">
        <f>IF(Table1[صباحي]&gt;0,TEXT(Table1[صباحي],"h:mm  AM/PM")," ")</f>
        <v xml:space="preserve"> </v>
      </c>
      <c r="L287" s="80" t="str">
        <f>IFERROR(IF(Table1[[#This Row],[مسائي -]]&gt;=K287,I287-K287,I287+1-K287)," ")</f>
        <v xml:space="preserve"> </v>
      </c>
      <c r="M287" s="77" t="str">
        <f>IF(H287&gt;0,INDEX(Sheet1!$H:$H,MATCH(B:B,Sheet1!B:B,0))," ")</f>
        <v xml:space="preserve"> </v>
      </c>
      <c r="N28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87" s="1" t="s">
        <v>4</v>
      </c>
    </row>
    <row r="288" spans="1:15">
      <c r="A288" s="1" t="s">
        <v>3</v>
      </c>
      <c r="B288" s="2">
        <v>1008</v>
      </c>
      <c r="C288" s="21" t="str">
        <f>INDEX(Sheet1!C:C,MATCH(B:B,Sheet1!B:B,0))</f>
        <v>احمد عبد السيد احمد ابراهيم</v>
      </c>
      <c r="D288" s="19">
        <v>43548.7341087963</v>
      </c>
      <c r="E288" s="19"/>
      <c r="F288" s="30">
        <v>43548</v>
      </c>
      <c r="G288" s="30" t="str">
        <f t="shared" si="4"/>
        <v>0.734027777777778 AM</v>
      </c>
      <c r="H288" s="72">
        <v>0.73402777777777783</v>
      </c>
      <c r="I288" s="72" t="str">
        <f>IF(Table1[[#This Row],[مسائي]]&gt;0,TEXT($D288,"h:mm AM/PM")," ")</f>
        <v>5:37 PM</v>
      </c>
      <c r="J288" s="74">
        <v>0.1111111111111111</v>
      </c>
      <c r="K288" s="74" t="str">
        <f>IF(Table1[صباحي]&gt;0,TEXT(Table1[صباحي],"h:mm  AM/PM")," ")</f>
        <v>2:40  AM</v>
      </c>
      <c r="L288" s="78">
        <f>IFERROR(IF(Table1[[#This Row],[مسائي -]]&gt;=K288,I288-K288,I288+1-K288)," ")</f>
        <v>0.62291666666666679</v>
      </c>
      <c r="M288" s="77">
        <f>IF(H288&gt;0,INDEX(Sheet1!$H:$H,MATCH(B:B,Sheet1!B:B,0))," ")</f>
        <v>0.5</v>
      </c>
      <c r="N28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0.12291666666666679</v>
      </c>
      <c r="O288" s="1" t="s">
        <v>4</v>
      </c>
    </row>
    <row r="289" spans="1:15">
      <c r="A289" s="1" t="s">
        <v>3</v>
      </c>
      <c r="B289" s="2">
        <v>1008</v>
      </c>
      <c r="C289" s="21" t="str">
        <f>INDEX(Sheet1!C:C,MATCH(B:B,Sheet1!B:B,0))</f>
        <v>احمد عبد السيد احمد ابراهيم</v>
      </c>
      <c r="D289" s="19">
        <v>43549.139085648145</v>
      </c>
      <c r="E289" s="19"/>
      <c r="F289" s="30">
        <v>43549</v>
      </c>
      <c r="G289" s="30" t="str">
        <f t="shared" si="4"/>
        <v xml:space="preserve"> </v>
      </c>
      <c r="H289" s="72"/>
      <c r="I289" s="72"/>
      <c r="J289" s="74" t="s">
        <v>124</v>
      </c>
      <c r="K289" s="74" t="str">
        <f>IF(Table1[صباحي]&gt;0,TEXT(Table1[صباحي],"h:mm  AM/PM")," ")</f>
        <v xml:space="preserve"> </v>
      </c>
      <c r="L289" s="80" t="str">
        <f>IFERROR(IF(Table1[[#This Row],[مسائي -]]&gt;=K289,I289-K289,I289+1-K289)," ")</f>
        <v xml:space="preserve"> </v>
      </c>
      <c r="M289" s="77" t="str">
        <f>IF(H289&gt;0,INDEX(Sheet1!$H:$H,MATCH(B:B,Sheet1!B:B,0))," ")</f>
        <v xml:space="preserve"> </v>
      </c>
      <c r="N28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89" s="1" t="s">
        <v>4</v>
      </c>
    </row>
    <row r="290" spans="1:15">
      <c r="A290" s="1" t="s">
        <v>3</v>
      </c>
      <c r="B290" s="2">
        <v>1023</v>
      </c>
      <c r="C290" s="21" t="str">
        <f>INDEX(Sheet1!C:C,MATCH(B:B,Sheet1!B:B,0))</f>
        <v>محمد شعبان محمد عبد الحميد</v>
      </c>
      <c r="D290" s="19">
        <v>43521.335960648146</v>
      </c>
      <c r="E290" s="19"/>
      <c r="F290" s="30">
        <v>43521</v>
      </c>
      <c r="G290" s="30" t="str">
        <f t="shared" si="4"/>
        <v xml:space="preserve"> </v>
      </c>
      <c r="H290" s="72"/>
      <c r="I290" s="72"/>
      <c r="J290" s="74">
        <v>0.1388888888888889</v>
      </c>
      <c r="K290" s="74" t="str">
        <f>IF(Table1[صباحي]&gt;0,TEXT(Table1[صباحي],"h:mm  AM/PM")," ")</f>
        <v>3:20  AM</v>
      </c>
      <c r="L290" s="78">
        <f>IFERROR(IF(Table1[[#This Row],[مسائي -]]&gt;=K290,I290-K290,I290+1-K290)," ")</f>
        <v>0.86111111111111116</v>
      </c>
      <c r="M290" s="77" t="str">
        <f>IF(H290&gt;0,INDEX(Sheet1!$H:$H,MATCH(B:B,Sheet1!B:B,0))," ")</f>
        <v xml:space="preserve"> </v>
      </c>
      <c r="N290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90" s="1" t="s">
        <v>4</v>
      </c>
    </row>
    <row r="291" spans="1:15">
      <c r="A291" s="1" t="s">
        <v>3</v>
      </c>
      <c r="B291" s="2">
        <v>1023</v>
      </c>
      <c r="C291" s="21" t="str">
        <f>INDEX(Sheet1!C:C,MATCH(B:B,Sheet1!B:B,0))</f>
        <v>محمد شعبان محمد عبد الحميد</v>
      </c>
      <c r="D291" s="19">
        <v>43521.628518518519</v>
      </c>
      <c r="E291" s="19"/>
      <c r="F291" s="30">
        <v>43521</v>
      </c>
      <c r="G291" s="30" t="str">
        <f t="shared" si="4"/>
        <v>0.628472222222222 AM</v>
      </c>
      <c r="H291" s="72">
        <v>0.62847222222222221</v>
      </c>
      <c r="I291" s="72" t="str">
        <f>IF(Table1[[#This Row],[مسائي]]&gt;0,TEXT($D291,"h:mm AM/PM")," ")</f>
        <v>3:05 PM</v>
      </c>
      <c r="J291" s="74">
        <v>0.3354166666666667</v>
      </c>
      <c r="K291" s="74" t="str">
        <f>IF(Table1[صباحي]&gt;0,TEXT(Table1[صباحي],"h:mm  AM/PM")," ")</f>
        <v>8:03  AM</v>
      </c>
      <c r="L291" s="78">
        <f>IFERROR(IF(Table1[[#This Row],[مسائي -]]&gt;=K291,I291-K291,I291+1-K291)," ")</f>
        <v>1.2930555555555556</v>
      </c>
      <c r="M291" s="77">
        <f>IF(H291&gt;0,INDEX(Sheet1!$H:$H,MATCH(B:B,Sheet1!B:B,0))," ")</f>
        <v>0.5</v>
      </c>
      <c r="N29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0.79305555555555562</v>
      </c>
      <c r="O291" s="1" t="s">
        <v>4</v>
      </c>
    </row>
    <row r="292" spans="1:15">
      <c r="A292" s="1" t="s">
        <v>3</v>
      </c>
      <c r="B292" s="2">
        <v>1023</v>
      </c>
      <c r="C292" s="21" t="str">
        <f>INDEX(Sheet1!C:C,MATCH(B:B,Sheet1!B:B,0))</f>
        <v>محمد شعبان محمد عبد الحميد</v>
      </c>
      <c r="D292" s="19">
        <v>43522.333472222221</v>
      </c>
      <c r="E292" s="19"/>
      <c r="F292" s="30">
        <v>43522</v>
      </c>
      <c r="G292" s="30" t="str">
        <f t="shared" si="4"/>
        <v xml:space="preserve"> </v>
      </c>
      <c r="H292" s="72"/>
      <c r="I292" s="72"/>
      <c r="J292" s="74" t="s">
        <v>124</v>
      </c>
      <c r="K292" s="74" t="str">
        <f>IF(Table1[صباحي]&gt;0,TEXT(Table1[صباحي],"h:mm  AM/PM")," ")</f>
        <v xml:space="preserve"> </v>
      </c>
      <c r="L292" s="80" t="str">
        <f>IFERROR(IF(Table1[[#This Row],[مسائي -]]&gt;=K292,I292-K292,I292+1-K292)," ")</f>
        <v xml:space="preserve"> </v>
      </c>
      <c r="M292" s="77" t="str">
        <f>IF(H292&gt;0,INDEX(Sheet1!$H:$H,MATCH(B:B,Sheet1!B:B,0))," ")</f>
        <v xml:space="preserve"> </v>
      </c>
      <c r="N29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92" s="1" t="s">
        <v>4</v>
      </c>
    </row>
    <row r="293" spans="1:15">
      <c r="A293" s="1" t="s">
        <v>3</v>
      </c>
      <c r="B293" s="2">
        <v>1023</v>
      </c>
      <c r="C293" s="21" t="str">
        <f>INDEX(Sheet1!C:C,MATCH(B:B,Sheet1!B:B,0))</f>
        <v>محمد شعبان محمد عبد الحميد</v>
      </c>
      <c r="D293" s="19">
        <v>43522.624340277776</v>
      </c>
      <c r="E293" s="19"/>
      <c r="F293" s="30">
        <v>43522</v>
      </c>
      <c r="G293" s="30" t="str">
        <f t="shared" si="4"/>
        <v>0.624305555555556 AM</v>
      </c>
      <c r="H293" s="72">
        <v>0.62430555555555556</v>
      </c>
      <c r="I293" s="72" t="str">
        <f>IF(Table1[[#This Row],[مسائي]]&gt;0,TEXT($D293,"h:mm AM/PM")," ")</f>
        <v>2:59 PM</v>
      </c>
      <c r="J293" s="74">
        <v>0.33333333333333331</v>
      </c>
      <c r="K293" s="74" t="str">
        <f>IF(Table1[صباحي]&gt;0,TEXT(Table1[صباحي],"h:mm  AM/PM")," ")</f>
        <v>8:00  AM</v>
      </c>
      <c r="L293" s="78">
        <f>IFERROR(IF(Table1[[#This Row],[مسائي -]]&gt;=K293,I293-K293,I293+1-K293)," ")</f>
        <v>1.2909722222222222</v>
      </c>
      <c r="M293" s="77">
        <f>IF(H293&gt;0,INDEX(Sheet1!$H:$H,MATCH(B:B,Sheet1!B:B,0))," ")</f>
        <v>0.5</v>
      </c>
      <c r="N29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0.79097222222222219</v>
      </c>
      <c r="O293" s="1" t="s">
        <v>4</v>
      </c>
    </row>
    <row r="294" spans="1:15">
      <c r="A294" s="1" t="s">
        <v>3</v>
      </c>
      <c r="B294" s="2">
        <v>1023</v>
      </c>
      <c r="C294" s="21" t="str">
        <f>INDEX(Sheet1!C:C,MATCH(B:B,Sheet1!B:B,0))</f>
        <v>محمد شعبان محمد عبد الحميد</v>
      </c>
      <c r="D294" s="19">
        <v>43523.334120370368</v>
      </c>
      <c r="E294" s="19"/>
      <c r="F294" s="30">
        <v>43523</v>
      </c>
      <c r="G294" s="30" t="str">
        <f t="shared" si="4"/>
        <v xml:space="preserve"> </v>
      </c>
      <c r="H294" s="72"/>
      <c r="I294" s="72"/>
      <c r="J294" s="74" t="s">
        <v>124</v>
      </c>
      <c r="K294" s="74" t="str">
        <f>IF(Table1[صباحي]&gt;0,TEXT(Table1[صباحي],"h:mm  AM/PM")," ")</f>
        <v xml:space="preserve"> </v>
      </c>
      <c r="L294" s="80" t="str">
        <f>IFERROR(IF(Table1[[#This Row],[مسائي -]]&gt;=K294,I294-K294,I294+1-K294)," ")</f>
        <v xml:space="preserve"> </v>
      </c>
      <c r="M294" s="77" t="str">
        <f>IF(H294&gt;0,INDEX(Sheet1!$H:$H,MATCH(B:B,Sheet1!B:B,0))," ")</f>
        <v xml:space="preserve"> </v>
      </c>
      <c r="N29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94" s="1" t="s">
        <v>4</v>
      </c>
    </row>
    <row r="295" spans="1:15">
      <c r="A295" s="1" t="s">
        <v>3</v>
      </c>
      <c r="B295" s="2">
        <v>1023</v>
      </c>
      <c r="C295" s="21" t="str">
        <f>INDEX(Sheet1!C:C,MATCH(B:B,Sheet1!B:B,0))</f>
        <v>محمد شعبان محمد عبد الحميد</v>
      </c>
      <c r="D295" s="19">
        <v>43523.631793981483</v>
      </c>
      <c r="E295" s="19"/>
      <c r="F295" s="30">
        <v>43523</v>
      </c>
      <c r="G295" s="30" t="str">
        <f t="shared" si="4"/>
        <v>0.63125 AM</v>
      </c>
      <c r="H295" s="72">
        <v>0.63124999999999998</v>
      </c>
      <c r="I295" s="72" t="str">
        <f>IF(Table1[[#This Row],[مسائي]]&gt;0,TEXT($D295,"h:mm AM/PM")," ")</f>
        <v>3:09 PM</v>
      </c>
      <c r="J295" s="74">
        <v>0.33402777777777781</v>
      </c>
      <c r="K295" s="74" t="str">
        <f>IF(Table1[صباحي]&gt;0,TEXT(Table1[صباحي],"h:mm  AM/PM")," ")</f>
        <v>8:01  AM</v>
      </c>
      <c r="L295" s="78">
        <f>IFERROR(IF(Table1[[#This Row],[مسائي -]]&gt;=K295,I295-K295,I295+1-K295)," ")</f>
        <v>1.2972222222222223</v>
      </c>
      <c r="M295" s="77">
        <f>IF(H295&gt;0,INDEX(Sheet1!$H:$H,MATCH(B:B,Sheet1!B:B,0))," ")</f>
        <v>0.5</v>
      </c>
      <c r="N29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0.79722222222222228</v>
      </c>
      <c r="O295" s="1" t="s">
        <v>4</v>
      </c>
    </row>
    <row r="296" spans="1:15">
      <c r="A296" s="1" t="s">
        <v>3</v>
      </c>
      <c r="B296" s="2">
        <v>1023</v>
      </c>
      <c r="C296" s="21" t="str">
        <f>INDEX(Sheet1!C:C,MATCH(B:B,Sheet1!B:B,0))</f>
        <v>محمد شعبان محمد عبد الحميد</v>
      </c>
      <c r="D296" s="19">
        <v>43524.310798611114</v>
      </c>
      <c r="E296" s="19"/>
      <c r="F296" s="30">
        <v>43524</v>
      </c>
      <c r="G296" s="30" t="str">
        <f t="shared" si="4"/>
        <v xml:space="preserve"> </v>
      </c>
      <c r="H296" s="72"/>
      <c r="I296" s="72"/>
      <c r="J296" s="74" t="s">
        <v>124</v>
      </c>
      <c r="K296" s="74" t="str">
        <f>IF(Table1[صباحي]&gt;0,TEXT(Table1[صباحي],"h:mm  AM/PM")," ")</f>
        <v xml:space="preserve"> </v>
      </c>
      <c r="L296" s="80" t="str">
        <f>IFERROR(IF(Table1[[#This Row],[مسائي -]]&gt;=K296,I296-K296,I296+1-K296)," ")</f>
        <v xml:space="preserve"> </v>
      </c>
      <c r="M296" s="77" t="str">
        <f>IF(H296&gt;0,INDEX(Sheet1!$H:$H,MATCH(B:B,Sheet1!B:B,0))," ")</f>
        <v xml:space="preserve"> </v>
      </c>
      <c r="N29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96" s="1" t="s">
        <v>4</v>
      </c>
    </row>
    <row r="297" spans="1:15">
      <c r="A297" s="1" t="s">
        <v>3</v>
      </c>
      <c r="B297" s="2">
        <v>1023</v>
      </c>
      <c r="C297" s="21" t="str">
        <f>INDEX(Sheet1!C:C,MATCH(B:B,Sheet1!B:B,0))</f>
        <v>محمد شعبان محمد عبد الحميد</v>
      </c>
      <c r="D297" s="19">
        <v>43524.629259259258</v>
      </c>
      <c r="E297" s="19"/>
      <c r="F297" s="30">
        <v>43524</v>
      </c>
      <c r="G297" s="30" t="str">
        <f t="shared" si="4"/>
        <v>0.629166666666667 AM</v>
      </c>
      <c r="H297" s="72">
        <v>0.62916666666666665</v>
      </c>
      <c r="I297" s="72" t="str">
        <f>IF(Table1[[#This Row],[مسائي]]&gt;0,TEXT($D297,"h:mm AM/PM")," ")</f>
        <v>3:06 PM</v>
      </c>
      <c r="J297" s="74">
        <v>0.31041666666666667</v>
      </c>
      <c r="K297" s="74" t="str">
        <f>IF(Table1[صباحي]&gt;0,TEXT(Table1[صباحي],"h:mm  AM/PM")," ")</f>
        <v>7:27  AM</v>
      </c>
      <c r="L297" s="78">
        <f>IFERROR(IF(Table1[[#This Row],[مسائي -]]&gt;=K297,I297-K297,I297+1-K297)," ")</f>
        <v>1.3187500000000001</v>
      </c>
      <c r="M297" s="77">
        <f>IF(H297&gt;0,INDEX(Sheet1!$H:$H,MATCH(B:B,Sheet1!B:B,0))," ")</f>
        <v>0.5</v>
      </c>
      <c r="N29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0.81875000000000009</v>
      </c>
      <c r="O297" s="1" t="s">
        <v>4</v>
      </c>
    </row>
    <row r="298" spans="1:15">
      <c r="A298" s="1" t="s">
        <v>3</v>
      </c>
      <c r="B298" s="2">
        <v>1023</v>
      </c>
      <c r="C298" s="21" t="str">
        <f>INDEX(Sheet1!C:C,MATCH(B:B,Sheet1!B:B,0))</f>
        <v>محمد شعبان محمد عبد الحميد</v>
      </c>
      <c r="D298" s="19">
        <v>43525.339988425927</v>
      </c>
      <c r="E298" s="19"/>
      <c r="F298" s="30">
        <v>43525</v>
      </c>
      <c r="G298" s="30" t="str">
        <f t="shared" si="4"/>
        <v xml:space="preserve"> </v>
      </c>
      <c r="H298" s="72"/>
      <c r="I298" s="72"/>
      <c r="J298" s="74" t="s">
        <v>124</v>
      </c>
      <c r="K298" s="74" t="str">
        <f>IF(Table1[صباحي]&gt;0,TEXT(Table1[صباحي],"h:mm  AM/PM")," ")</f>
        <v xml:space="preserve"> </v>
      </c>
      <c r="L298" s="80" t="str">
        <f>IFERROR(IF(Table1[[#This Row],[مسائي -]]&gt;=K298,I298-K298,I298+1-K298)," ")</f>
        <v xml:space="preserve"> </v>
      </c>
      <c r="M298" s="77" t="str">
        <f>IF(H298&gt;0,INDEX(Sheet1!$H:$H,MATCH(B:B,Sheet1!B:B,0))," ")</f>
        <v xml:space="preserve"> </v>
      </c>
      <c r="N29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98" s="1" t="s">
        <v>4</v>
      </c>
    </row>
    <row r="299" spans="1:15">
      <c r="A299" s="1" t="s">
        <v>3</v>
      </c>
      <c r="B299" s="2">
        <v>1023</v>
      </c>
      <c r="C299" s="21" t="str">
        <f>INDEX(Sheet1!C:C,MATCH(B:B,Sheet1!B:B,0))</f>
        <v>محمد شعبان محمد عبد الحميد</v>
      </c>
      <c r="D299" s="19">
        <v>43525.66097222222</v>
      </c>
      <c r="E299" s="19"/>
      <c r="F299" s="30">
        <v>43525</v>
      </c>
      <c r="G299" s="30" t="str">
        <f t="shared" si="4"/>
        <v>0.660416666666667 AM</v>
      </c>
      <c r="H299" s="72">
        <v>0.66041666666666665</v>
      </c>
      <c r="I299" s="72" t="str">
        <f>IF(Table1[[#This Row],[مسائي]]&gt;0,TEXT($D299,"h:mm AM/PM")," ")</f>
        <v>3:51 PM</v>
      </c>
      <c r="J299" s="74">
        <v>0.33958333333333335</v>
      </c>
      <c r="K299" s="74" t="str">
        <f>IF(Table1[صباحي]&gt;0,TEXT(Table1[صباحي],"h:mm  AM/PM")," ")</f>
        <v>8:09  AM</v>
      </c>
      <c r="L299" s="78">
        <f>IFERROR(IF(Table1[[#This Row],[مسائي -]]&gt;=K299,I299-K299,I299+1-K299)," ")</f>
        <v>1.3208333333333333</v>
      </c>
      <c r="M299" s="77">
        <f>IF(H299&gt;0,INDEX(Sheet1!$H:$H,MATCH(B:B,Sheet1!B:B,0))," ")</f>
        <v>0.5</v>
      </c>
      <c r="N29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0.8208333333333333</v>
      </c>
      <c r="O299" s="1" t="s">
        <v>4</v>
      </c>
    </row>
    <row r="300" spans="1:15">
      <c r="A300" s="1" t="s">
        <v>3</v>
      </c>
      <c r="B300" s="2">
        <v>1023</v>
      </c>
      <c r="C300" s="21" t="str">
        <f>INDEX(Sheet1!C:C,MATCH(B:B,Sheet1!B:B,0))</f>
        <v>محمد شعبان محمد عبد الحميد</v>
      </c>
      <c r="D300" s="19">
        <v>43526.348877314813</v>
      </c>
      <c r="E300" s="19"/>
      <c r="F300" s="30">
        <v>43526</v>
      </c>
      <c r="G300" s="30" t="str">
        <f t="shared" si="4"/>
        <v xml:space="preserve"> </v>
      </c>
      <c r="H300" s="72"/>
      <c r="I300" s="72"/>
      <c r="J300" s="74" t="s">
        <v>124</v>
      </c>
      <c r="K300" s="74" t="str">
        <f>IF(Table1[صباحي]&gt;0,TEXT(Table1[صباحي],"h:mm  AM/PM")," ")</f>
        <v xml:space="preserve"> </v>
      </c>
      <c r="L300" s="80" t="str">
        <f>IFERROR(IF(Table1[[#This Row],[مسائي -]]&gt;=K300,I300-K300,I300+1-K300)," ")</f>
        <v xml:space="preserve"> </v>
      </c>
      <c r="M300" s="77" t="str">
        <f>IF(H300&gt;0,INDEX(Sheet1!$H:$H,MATCH(B:B,Sheet1!B:B,0))," ")</f>
        <v xml:space="preserve"> </v>
      </c>
      <c r="N30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00" s="1" t="s">
        <v>4</v>
      </c>
    </row>
    <row r="301" spans="1:15">
      <c r="A301" s="1" t="s">
        <v>3</v>
      </c>
      <c r="B301" s="2">
        <v>1023</v>
      </c>
      <c r="C301" s="21" t="str">
        <f>INDEX(Sheet1!C:C,MATCH(B:B,Sheet1!B:B,0))</f>
        <v>محمد شعبان محمد عبد الحميد</v>
      </c>
      <c r="D301" s="19">
        <v>43526.621331018519</v>
      </c>
      <c r="E301" s="19"/>
      <c r="F301" s="30">
        <v>43526</v>
      </c>
      <c r="G301" s="30" t="str">
        <f t="shared" si="4"/>
        <v>0.620833333333333 AM</v>
      </c>
      <c r="H301" s="72">
        <v>0.62083333333333335</v>
      </c>
      <c r="I301" s="72" t="str">
        <f>IF(Table1[[#This Row],[مسائي]]&gt;0,TEXT($D301,"h:mm AM/PM")," ")</f>
        <v>2:54 PM</v>
      </c>
      <c r="J301" s="74">
        <v>0.34861111111111115</v>
      </c>
      <c r="K301" s="74" t="str">
        <f>IF(Table1[صباحي]&gt;0,TEXT(Table1[صباحي],"h:mm  AM/PM")," ")</f>
        <v>8:22  AM</v>
      </c>
      <c r="L301" s="78">
        <f>IFERROR(IF(Table1[[#This Row],[مسائي -]]&gt;=K301,I301-K301,I301+1-K301)," ")</f>
        <v>1.2722222222222221</v>
      </c>
      <c r="M301" s="77">
        <f>IF(H301&gt;0,INDEX(Sheet1!$H:$H,MATCH(B:B,Sheet1!B:B,0))," ")</f>
        <v>0.5</v>
      </c>
      <c r="N30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0.77222222222222214</v>
      </c>
      <c r="O301" s="1" t="s">
        <v>4</v>
      </c>
    </row>
    <row r="302" spans="1:15">
      <c r="A302" s="1" t="s">
        <v>3</v>
      </c>
      <c r="B302" s="2">
        <v>1023</v>
      </c>
      <c r="C302" s="21" t="str">
        <f>INDEX(Sheet1!C:C,MATCH(B:B,Sheet1!B:B,0))</f>
        <v>محمد شعبان محمد عبد الحميد</v>
      </c>
      <c r="D302" s="19">
        <v>43527.335034722222</v>
      </c>
      <c r="E302" s="19"/>
      <c r="F302" s="30">
        <v>43527</v>
      </c>
      <c r="G302" s="30" t="str">
        <f t="shared" si="4"/>
        <v xml:space="preserve"> </v>
      </c>
      <c r="H302" s="72"/>
      <c r="I302" s="72"/>
      <c r="J302" s="74" t="s">
        <v>124</v>
      </c>
      <c r="K302" s="74" t="str">
        <f>IF(Table1[صباحي]&gt;0,TEXT(Table1[صباحي],"h:mm  AM/PM")," ")</f>
        <v xml:space="preserve"> </v>
      </c>
      <c r="L302" s="80" t="str">
        <f>IFERROR(IF(Table1[[#This Row],[مسائي -]]&gt;=K302,I302-K302,I302+1-K302)," ")</f>
        <v xml:space="preserve"> </v>
      </c>
      <c r="M302" s="77" t="str">
        <f>IF(H302&gt;0,INDEX(Sheet1!$H:$H,MATCH(B:B,Sheet1!B:B,0))," ")</f>
        <v xml:space="preserve"> </v>
      </c>
      <c r="N30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02" s="1" t="s">
        <v>4</v>
      </c>
    </row>
    <row r="303" spans="1:15">
      <c r="A303" s="1" t="s">
        <v>3</v>
      </c>
      <c r="B303" s="2">
        <v>1023</v>
      </c>
      <c r="C303" s="21" t="str">
        <f>INDEX(Sheet1!C:C,MATCH(B:B,Sheet1!B:B,0))</f>
        <v>محمد شعبان محمد عبد الحميد</v>
      </c>
      <c r="D303" s="19">
        <v>43527.66337962963</v>
      </c>
      <c r="E303" s="19"/>
      <c r="F303" s="30">
        <v>43527</v>
      </c>
      <c r="G303" s="30" t="str">
        <f t="shared" si="4"/>
        <v>0.663194444444444 AM</v>
      </c>
      <c r="H303" s="72">
        <v>0.66319444444444442</v>
      </c>
      <c r="I303" s="72" t="str">
        <f>IF(Table1[[#This Row],[مسائي]]&gt;0,TEXT($D303,"h:mm AM/PM")," ")</f>
        <v>3:55 PM</v>
      </c>
      <c r="J303" s="74">
        <v>0.3347222222222222</v>
      </c>
      <c r="K303" s="74" t="str">
        <f>IF(Table1[صباحي]&gt;0,TEXT(Table1[صباحي],"h:mm  AM/PM")," ")</f>
        <v>8:02  AM</v>
      </c>
      <c r="L303" s="78">
        <f>IFERROR(IF(Table1[[#This Row],[مسائي -]]&gt;=K303,I303-K303,I303+1-K303)," ")</f>
        <v>1.3284722222222223</v>
      </c>
      <c r="M303" s="77">
        <f>IF(H303&gt;0,INDEX(Sheet1!$H:$H,MATCH(B:B,Sheet1!B:B,0))," ")</f>
        <v>0.5</v>
      </c>
      <c r="N30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0.82847222222222228</v>
      </c>
      <c r="O303" s="1" t="s">
        <v>4</v>
      </c>
    </row>
    <row r="304" spans="1:15">
      <c r="A304" s="1" t="s">
        <v>3</v>
      </c>
      <c r="B304" s="2">
        <v>1023</v>
      </c>
      <c r="C304" s="21" t="str">
        <f>INDEX(Sheet1!C:C,MATCH(B:B,Sheet1!B:B,0))</f>
        <v>محمد شعبان محمد عبد الحميد</v>
      </c>
      <c r="D304" s="19">
        <v>43528.305219907408</v>
      </c>
      <c r="E304" s="19"/>
      <c r="F304" s="30">
        <v>43528</v>
      </c>
      <c r="G304" s="30" t="str">
        <f t="shared" si="4"/>
        <v xml:space="preserve"> </v>
      </c>
      <c r="H304" s="72"/>
      <c r="I304" s="72"/>
      <c r="J304" s="74" t="s">
        <v>124</v>
      </c>
      <c r="K304" s="74" t="str">
        <f>IF(Table1[صباحي]&gt;0,TEXT(Table1[صباحي],"h:mm  AM/PM")," ")</f>
        <v xml:space="preserve"> </v>
      </c>
      <c r="L304" s="80" t="str">
        <f>IFERROR(IF(Table1[[#This Row],[مسائي -]]&gt;=K304,I304-K304,I304+1-K304)," ")</f>
        <v xml:space="preserve"> </v>
      </c>
      <c r="M304" s="77" t="str">
        <f>IF(H304&gt;0,INDEX(Sheet1!$H:$H,MATCH(B:B,Sheet1!B:B,0))," ")</f>
        <v xml:space="preserve"> </v>
      </c>
      <c r="N30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04" s="1" t="s">
        <v>4</v>
      </c>
    </row>
    <row r="305" spans="1:15">
      <c r="A305" s="1" t="s">
        <v>3</v>
      </c>
      <c r="B305" s="2">
        <v>1023</v>
      </c>
      <c r="C305" s="21" t="str">
        <f>INDEX(Sheet1!C:C,MATCH(B:B,Sheet1!B:B,0))</f>
        <v>محمد شعبان محمد عبد الحميد</v>
      </c>
      <c r="D305" s="19">
        <v>43528.680555555555</v>
      </c>
      <c r="E305" s="19"/>
      <c r="F305" s="30">
        <v>43528</v>
      </c>
      <c r="G305" s="30" t="str">
        <f t="shared" si="4"/>
        <v>0.680555555555555 AM</v>
      </c>
      <c r="H305" s="72">
        <v>0.68055555555555547</v>
      </c>
      <c r="I305" s="72" t="str">
        <f>IF(Table1[[#This Row],[مسائي]]&gt;0,TEXT($D305,"h:mm AM/PM")," ")</f>
        <v>4:20 PM</v>
      </c>
      <c r="J305" s="74">
        <v>0.30486111111111108</v>
      </c>
      <c r="K305" s="74" t="str">
        <f>IF(Table1[صباحي]&gt;0,TEXT(Table1[صباحي],"h:mm  AM/PM")," ")</f>
        <v>7:19  AM</v>
      </c>
      <c r="L305" s="78">
        <f>IFERROR(IF(Table1[[#This Row],[مسائي -]]&gt;=K305,I305-K305,I305+1-K305)," ")</f>
        <v>1.3756944444444443</v>
      </c>
      <c r="M305" s="77">
        <f>IF(H305&gt;0,INDEX(Sheet1!$H:$H,MATCH(B:B,Sheet1!B:B,0))," ")</f>
        <v>0.5</v>
      </c>
      <c r="N30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0.87569444444444433</v>
      </c>
      <c r="O305" s="1" t="s">
        <v>4</v>
      </c>
    </row>
    <row r="306" spans="1:15">
      <c r="A306" s="1" t="s">
        <v>3</v>
      </c>
      <c r="B306" s="2">
        <v>1023</v>
      </c>
      <c r="C306" s="21" t="str">
        <f>INDEX(Sheet1!C:C,MATCH(B:B,Sheet1!B:B,0))</f>
        <v>محمد شعبان محمد عبد الحميد</v>
      </c>
      <c r="D306" s="19">
        <v>43529.334479166668</v>
      </c>
      <c r="E306" s="19"/>
      <c r="F306" s="30">
        <v>43529</v>
      </c>
      <c r="G306" s="30" t="str">
        <f t="shared" si="4"/>
        <v xml:space="preserve"> </v>
      </c>
      <c r="H306" s="72"/>
      <c r="I306" s="72"/>
      <c r="J306" s="74" t="s">
        <v>124</v>
      </c>
      <c r="K306" s="74" t="str">
        <f>IF(Table1[صباحي]&gt;0,TEXT(Table1[صباحي],"h:mm  AM/PM")," ")</f>
        <v xml:space="preserve"> </v>
      </c>
      <c r="L306" s="80" t="str">
        <f>IFERROR(IF(Table1[[#This Row],[مسائي -]]&gt;=K306,I306-K306,I306+1-K306)," ")</f>
        <v xml:space="preserve"> </v>
      </c>
      <c r="M306" s="77" t="str">
        <f>IF(H306&gt;0,INDEX(Sheet1!$H:$H,MATCH(B:B,Sheet1!B:B,0))," ")</f>
        <v xml:space="preserve"> </v>
      </c>
      <c r="N30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06" s="1" t="s">
        <v>4</v>
      </c>
    </row>
    <row r="307" spans="1:15">
      <c r="A307" s="1" t="s">
        <v>3</v>
      </c>
      <c r="B307" s="2">
        <v>1023</v>
      </c>
      <c r="C307" s="21" t="str">
        <f>INDEX(Sheet1!C:C,MATCH(B:B,Sheet1!B:B,0))</f>
        <v>محمد شعبان محمد عبد الحميد</v>
      </c>
      <c r="D307" s="19">
        <v>43529.630104166667</v>
      </c>
      <c r="E307" s="19"/>
      <c r="F307" s="30">
        <v>43529</v>
      </c>
      <c r="G307" s="30" t="str">
        <f t="shared" si="4"/>
        <v>0.629861111111111 AM</v>
      </c>
      <c r="H307" s="72">
        <v>0.62986111111111109</v>
      </c>
      <c r="I307" s="72" t="str">
        <f>IF(Table1[[#This Row],[مسائي]]&gt;0,TEXT($D307,"h:mm AM/PM")," ")</f>
        <v>3:07 PM</v>
      </c>
      <c r="J307" s="74">
        <v>0.33402777777777781</v>
      </c>
      <c r="K307" s="74" t="str">
        <f>IF(Table1[صباحي]&gt;0,TEXT(Table1[صباحي],"h:mm  AM/PM")," ")</f>
        <v>8:01  AM</v>
      </c>
      <c r="L307" s="78">
        <f>IFERROR(IF(Table1[[#This Row],[مسائي -]]&gt;=K307,I307-K307,I307+1-K307)," ")</f>
        <v>1.2958333333333332</v>
      </c>
      <c r="M307" s="77">
        <f>IF(H307&gt;0,INDEX(Sheet1!$H:$H,MATCH(B:B,Sheet1!B:B,0))," ")</f>
        <v>0.5</v>
      </c>
      <c r="N30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0.79583333333333317</v>
      </c>
      <c r="O307" s="1" t="s">
        <v>4</v>
      </c>
    </row>
    <row r="308" spans="1:15">
      <c r="A308" s="1" t="s">
        <v>3</v>
      </c>
      <c r="B308" s="2">
        <v>1023</v>
      </c>
      <c r="C308" s="21" t="str">
        <f>INDEX(Sheet1!C:C,MATCH(B:B,Sheet1!B:B,0))</f>
        <v>محمد شعبان محمد عبد الحميد</v>
      </c>
      <c r="D308" s="19">
        <v>43530.314583333333</v>
      </c>
      <c r="E308" s="19"/>
      <c r="F308" s="30">
        <v>43530</v>
      </c>
      <c r="G308" s="30" t="str">
        <f t="shared" si="4"/>
        <v xml:space="preserve"> </v>
      </c>
      <c r="H308" s="72"/>
      <c r="I308" s="72"/>
      <c r="J308" s="74" t="s">
        <v>124</v>
      </c>
      <c r="K308" s="74" t="str">
        <f>IF(Table1[صباحي]&gt;0,TEXT(Table1[صباحي],"h:mm  AM/PM")," ")</f>
        <v xml:space="preserve"> </v>
      </c>
      <c r="L308" s="80" t="str">
        <f>IFERROR(IF(Table1[[#This Row],[مسائي -]]&gt;=K308,I308-K308,I308+1-K308)," ")</f>
        <v xml:space="preserve"> </v>
      </c>
      <c r="M308" s="77" t="str">
        <f>IF(H308&gt;0,INDEX(Sheet1!$H:$H,MATCH(B:B,Sheet1!B:B,0))," ")</f>
        <v xml:space="preserve"> </v>
      </c>
      <c r="N30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08" s="1" t="s">
        <v>4</v>
      </c>
    </row>
    <row r="309" spans="1:15">
      <c r="A309" s="1" t="s">
        <v>3</v>
      </c>
      <c r="B309" s="2">
        <v>1023</v>
      </c>
      <c r="C309" s="21" t="str">
        <f>INDEX(Sheet1!C:C,MATCH(B:B,Sheet1!B:B,0))</f>
        <v>محمد شعبان محمد عبد الحميد</v>
      </c>
      <c r="D309" s="19">
        <v>43530.627256944441</v>
      </c>
      <c r="E309" s="19"/>
      <c r="F309" s="30">
        <v>43530</v>
      </c>
      <c r="G309" s="30" t="str">
        <f t="shared" si="4"/>
        <v>0.627083333333333 AM</v>
      </c>
      <c r="H309" s="72">
        <v>0.62708333333333333</v>
      </c>
      <c r="I309" s="72" t="str">
        <f>IF(Table1[[#This Row],[مسائي]]&gt;0,TEXT($D309,"h:mm AM/PM")," ")</f>
        <v>3:03 PM</v>
      </c>
      <c r="J309" s="74">
        <v>0.31458333333333333</v>
      </c>
      <c r="K309" s="74" t="str">
        <f>IF(Table1[صباحي]&gt;0,TEXT(Table1[صباحي],"h:mm  AM/PM")," ")</f>
        <v>7:33  AM</v>
      </c>
      <c r="L309" s="78">
        <f>IFERROR(IF(Table1[[#This Row],[مسائي -]]&gt;=K309,I309-K309,I309+1-K309)," ")</f>
        <v>1.3125</v>
      </c>
      <c r="M309" s="77">
        <f>IF(H309&gt;0,INDEX(Sheet1!$H:$H,MATCH(B:B,Sheet1!B:B,0))," ")</f>
        <v>0.5</v>
      </c>
      <c r="N30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0.8125</v>
      </c>
      <c r="O309" s="1" t="s">
        <v>4</v>
      </c>
    </row>
    <row r="310" spans="1:15">
      <c r="A310" s="1" t="s">
        <v>3</v>
      </c>
      <c r="B310" s="2">
        <v>1023</v>
      </c>
      <c r="C310" s="21" t="str">
        <f>INDEX(Sheet1!C:C,MATCH(B:B,Sheet1!B:B,0))</f>
        <v>محمد شعبان محمد عبد الحميد</v>
      </c>
      <c r="D310" s="19">
        <v>43531.315462962964</v>
      </c>
      <c r="E310" s="19"/>
      <c r="F310" s="30">
        <v>43531</v>
      </c>
      <c r="G310" s="30" t="str">
        <f t="shared" si="4"/>
        <v xml:space="preserve"> </v>
      </c>
      <c r="H310" s="72"/>
      <c r="I310" s="72"/>
      <c r="J310" s="74" t="s">
        <v>124</v>
      </c>
      <c r="K310" s="74" t="str">
        <f>IF(Table1[صباحي]&gt;0,TEXT(Table1[صباحي],"h:mm  AM/PM")," ")</f>
        <v xml:space="preserve"> </v>
      </c>
      <c r="L310" s="80" t="str">
        <f>IFERROR(IF(Table1[[#This Row],[مسائي -]]&gt;=K310,I310-K310,I310+1-K310)," ")</f>
        <v xml:space="preserve"> </v>
      </c>
      <c r="M310" s="77" t="str">
        <f>IF(H310&gt;0,INDEX(Sheet1!$H:$H,MATCH(B:B,Sheet1!B:B,0))," ")</f>
        <v xml:space="preserve"> </v>
      </c>
      <c r="N31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10" s="1" t="s">
        <v>4</v>
      </c>
    </row>
    <row r="311" spans="1:15">
      <c r="A311" s="1" t="s">
        <v>3</v>
      </c>
      <c r="B311" s="2">
        <v>1023</v>
      </c>
      <c r="C311" s="21" t="str">
        <f>INDEX(Sheet1!C:C,MATCH(B:B,Sheet1!B:B,0))</f>
        <v>محمد شعبان محمد عبد الحميد</v>
      </c>
      <c r="D311" s="19">
        <v>43531.618252314816</v>
      </c>
      <c r="E311" s="19"/>
      <c r="F311" s="30">
        <v>43531</v>
      </c>
      <c r="G311" s="30" t="str">
        <f t="shared" si="4"/>
        <v>0.618055555555556 AM</v>
      </c>
      <c r="H311" s="72">
        <v>0.61805555555555558</v>
      </c>
      <c r="I311" s="72" t="str">
        <f>IF(Table1[[#This Row],[مسائي]]&gt;0,TEXT($D311,"h:mm AM/PM")," ")</f>
        <v>2:50 PM</v>
      </c>
      <c r="J311" s="74">
        <v>0.31527777777777777</v>
      </c>
      <c r="K311" s="74" t="str">
        <f>IF(Table1[صباحي]&gt;0,TEXT(Table1[صباحي],"h:mm  AM/PM")," ")</f>
        <v>7:34  AM</v>
      </c>
      <c r="L311" s="78">
        <f>IFERROR(IF(Table1[[#This Row],[مسائي -]]&gt;=K311,I311-K311,I311+1-K311)," ")</f>
        <v>1.3027777777777778</v>
      </c>
      <c r="M311" s="77">
        <f>IF(H311&gt;0,INDEX(Sheet1!$H:$H,MATCH(B:B,Sheet1!B:B,0))," ")</f>
        <v>0.5</v>
      </c>
      <c r="N31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0.80277777777777781</v>
      </c>
      <c r="O311" s="1" t="s">
        <v>4</v>
      </c>
    </row>
    <row r="312" spans="1:15">
      <c r="A312" s="1" t="s">
        <v>3</v>
      </c>
      <c r="B312" s="2">
        <v>1023</v>
      </c>
      <c r="C312" s="21" t="str">
        <f>INDEX(Sheet1!C:C,MATCH(B:B,Sheet1!B:B,0))</f>
        <v>محمد شعبان محمد عبد الحميد</v>
      </c>
      <c r="D312" s="19">
        <v>43532.334039351852</v>
      </c>
      <c r="E312" s="19"/>
      <c r="F312" s="30">
        <v>43532</v>
      </c>
      <c r="G312" s="30" t="str">
        <f t="shared" si="4"/>
        <v xml:space="preserve"> </v>
      </c>
      <c r="H312" s="72"/>
      <c r="I312" s="72"/>
      <c r="J312" s="74" t="s">
        <v>124</v>
      </c>
      <c r="K312" s="74" t="str">
        <f>IF(Table1[صباحي]&gt;0,TEXT(Table1[صباحي],"h:mm  AM/PM")," ")</f>
        <v xml:space="preserve"> </v>
      </c>
      <c r="L312" s="80" t="str">
        <f>IFERROR(IF(Table1[[#This Row],[مسائي -]]&gt;=K312,I312-K312,I312+1-K312)," ")</f>
        <v xml:space="preserve"> </v>
      </c>
      <c r="M312" s="77" t="str">
        <f>IF(H312&gt;0,INDEX(Sheet1!$H:$H,MATCH(B:B,Sheet1!B:B,0))," ")</f>
        <v xml:space="preserve"> </v>
      </c>
      <c r="N31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12" s="1" t="s">
        <v>4</v>
      </c>
    </row>
    <row r="313" spans="1:15">
      <c r="A313" s="1" t="s">
        <v>3</v>
      </c>
      <c r="B313" s="2">
        <v>1023</v>
      </c>
      <c r="C313" s="21" t="str">
        <f>INDEX(Sheet1!C:C,MATCH(B:B,Sheet1!B:B,0))</f>
        <v>محمد شعبان محمد عبد الحميد</v>
      </c>
      <c r="D313" s="19">
        <v>43532.62840277778</v>
      </c>
      <c r="E313" s="19"/>
      <c r="F313" s="30">
        <v>43532</v>
      </c>
      <c r="G313" s="30" t="str">
        <f t="shared" si="4"/>
        <v>0.627777777777778 AM</v>
      </c>
      <c r="H313" s="72">
        <v>0.62777777777777777</v>
      </c>
      <c r="I313" s="72" t="str">
        <f>IF(Table1[[#This Row],[مسائي]]&gt;0,TEXT($D313,"h:mm AM/PM")," ")</f>
        <v>3:04 PM</v>
      </c>
      <c r="J313" s="74">
        <v>0.33402777777777781</v>
      </c>
      <c r="K313" s="74" t="str">
        <f>IF(Table1[صباحي]&gt;0,TEXT(Table1[صباحي],"h:mm  AM/PM")," ")</f>
        <v>8:01  AM</v>
      </c>
      <c r="L313" s="78">
        <f>IFERROR(IF(Table1[[#This Row],[مسائي -]]&gt;=K313,I313-K313,I313+1-K313)," ")</f>
        <v>1.29375</v>
      </c>
      <c r="M313" s="77">
        <f>IF(H313&gt;0,INDEX(Sheet1!$H:$H,MATCH(B:B,Sheet1!B:B,0))," ")</f>
        <v>0.5</v>
      </c>
      <c r="N31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0.79374999999999996</v>
      </c>
      <c r="O313" s="1" t="s">
        <v>4</v>
      </c>
    </row>
    <row r="314" spans="1:15">
      <c r="A314" s="1" t="s">
        <v>3</v>
      </c>
      <c r="B314" s="2">
        <v>1023</v>
      </c>
      <c r="C314" s="21" t="str">
        <f>INDEX(Sheet1!C:C,MATCH(B:B,Sheet1!B:B,0))</f>
        <v>محمد شعبان محمد عبد الحميد</v>
      </c>
      <c r="D314" s="19">
        <v>43533.294027777774</v>
      </c>
      <c r="E314" s="19"/>
      <c r="F314" s="30">
        <v>43533</v>
      </c>
      <c r="G314" s="30" t="str">
        <f t="shared" si="4"/>
        <v xml:space="preserve"> </v>
      </c>
      <c r="H314" s="72"/>
      <c r="I314" s="72"/>
      <c r="J314" s="74" t="s">
        <v>124</v>
      </c>
      <c r="K314" s="74" t="str">
        <f>IF(Table1[صباحي]&gt;0,TEXT(Table1[صباحي],"h:mm  AM/PM")," ")</f>
        <v xml:space="preserve"> </v>
      </c>
      <c r="L314" s="80" t="str">
        <f>IFERROR(IF(Table1[[#This Row],[مسائي -]]&gt;=K314,I314-K314,I314+1-K314)," ")</f>
        <v xml:space="preserve"> </v>
      </c>
      <c r="M314" s="77" t="str">
        <f>IF(H314&gt;0,INDEX(Sheet1!$H:$H,MATCH(B:B,Sheet1!B:B,0))," ")</f>
        <v xml:space="preserve"> </v>
      </c>
      <c r="N31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14" s="1" t="s">
        <v>4</v>
      </c>
    </row>
    <row r="315" spans="1:15">
      <c r="A315" s="1" t="s">
        <v>3</v>
      </c>
      <c r="B315" s="2">
        <v>1023</v>
      </c>
      <c r="C315" s="21" t="str">
        <f>INDEX(Sheet1!C:C,MATCH(B:B,Sheet1!B:B,0))</f>
        <v>محمد شعبان محمد عبد الحميد</v>
      </c>
      <c r="D315" s="19">
        <v>43533.627662037034</v>
      </c>
      <c r="E315" s="19"/>
      <c r="F315" s="30">
        <v>43533</v>
      </c>
      <c r="G315" s="30" t="str">
        <f t="shared" si="4"/>
        <v>0.627083333333333 AM</v>
      </c>
      <c r="H315" s="72">
        <v>0.62708333333333333</v>
      </c>
      <c r="I315" s="72" t="str">
        <f>IF(Table1[[#This Row],[مسائي]]&gt;0,TEXT($D315,"h:mm AM/PM")," ")</f>
        <v>3:03 PM</v>
      </c>
      <c r="J315" s="74">
        <v>0.29375000000000001</v>
      </c>
      <c r="K315" s="74" t="str">
        <f>IF(Table1[صباحي]&gt;0,TEXT(Table1[صباحي],"h:mm  AM/PM")," ")</f>
        <v>7:03  AM</v>
      </c>
      <c r="L315" s="78">
        <f>IFERROR(IF(Table1[[#This Row],[مسائي -]]&gt;=K315,I315-K315,I315+1-K315)," ")</f>
        <v>1.3333333333333333</v>
      </c>
      <c r="M315" s="77">
        <f>IF(H315&gt;0,INDEX(Sheet1!$H:$H,MATCH(B:B,Sheet1!B:B,0))," ")</f>
        <v>0.5</v>
      </c>
      <c r="N31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0.83333333333333326</v>
      </c>
      <c r="O315" s="1" t="s">
        <v>4</v>
      </c>
    </row>
    <row r="316" spans="1:15">
      <c r="A316" s="1" t="s">
        <v>3</v>
      </c>
      <c r="B316" s="2">
        <v>1023</v>
      </c>
      <c r="C316" s="21" t="str">
        <f>INDEX(Sheet1!C:C,MATCH(B:B,Sheet1!B:B,0))</f>
        <v>محمد شعبان محمد عبد الحميد</v>
      </c>
      <c r="D316" s="19">
        <v>43534.131493055553</v>
      </c>
      <c r="E316" s="19"/>
      <c r="F316" s="30">
        <v>43534</v>
      </c>
      <c r="G316" s="30" t="str">
        <f t="shared" si="4"/>
        <v xml:space="preserve"> </v>
      </c>
      <c r="H316" s="72"/>
      <c r="I316" s="72"/>
      <c r="J316" s="74" t="s">
        <v>124</v>
      </c>
      <c r="K316" s="74" t="str">
        <f>IF(Table1[صباحي]&gt;0,TEXT(Table1[صباحي],"h:mm  AM/PM")," ")</f>
        <v xml:space="preserve"> </v>
      </c>
      <c r="L316" s="80" t="str">
        <f>IFERROR(IF(Table1[[#This Row],[مسائي -]]&gt;=K316,I316-K316,I316+1-K316)," ")</f>
        <v xml:space="preserve"> </v>
      </c>
      <c r="M316" s="77" t="str">
        <f>IF(H316&gt;0,INDEX(Sheet1!$H:$H,MATCH(B:B,Sheet1!B:B,0))," ")</f>
        <v xml:space="preserve"> </v>
      </c>
      <c r="N31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16" s="1" t="s">
        <v>4</v>
      </c>
    </row>
    <row r="317" spans="1:15">
      <c r="A317" s="1" t="s">
        <v>3</v>
      </c>
      <c r="B317" s="2">
        <v>1023</v>
      </c>
      <c r="C317" s="21" t="str">
        <f>INDEX(Sheet1!C:C,MATCH(B:B,Sheet1!B:B,0))</f>
        <v>محمد شعبان محمد عبد الحميد</v>
      </c>
      <c r="D317" s="19">
        <v>43534.622060185182</v>
      </c>
      <c r="E317" s="19"/>
      <c r="F317" s="30">
        <v>43534</v>
      </c>
      <c r="G317" s="30" t="str">
        <f t="shared" si="4"/>
        <v>0.621527777777778 AM</v>
      </c>
      <c r="H317" s="72">
        <v>0.62152777777777779</v>
      </c>
      <c r="I317" s="72" t="str">
        <f>IF(Table1[[#This Row],[مسائي]]&gt;0,TEXT($D317,"h:mm AM/PM")," ")</f>
        <v>2:55 PM</v>
      </c>
      <c r="J317" s="74">
        <v>0.13125000000000001</v>
      </c>
      <c r="K317" s="74" t="str">
        <f>IF(Table1[صباحي]&gt;0,TEXT(Table1[صباحي],"h:mm  AM/PM")," ")</f>
        <v>3:09  AM</v>
      </c>
      <c r="L317" s="78">
        <f>IFERROR(IF(Table1[[#This Row],[مسائي -]]&gt;=K317,I317-K317,I317+1-K317)," ")</f>
        <v>1.4902777777777776</v>
      </c>
      <c r="M317" s="77">
        <f>IF(H317&gt;0,INDEX(Sheet1!$H:$H,MATCH(B:B,Sheet1!B:B,0))," ")</f>
        <v>0.5</v>
      </c>
      <c r="N31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0.99027777777777759</v>
      </c>
      <c r="O317" s="1" t="s">
        <v>4</v>
      </c>
    </row>
    <row r="318" spans="1:15">
      <c r="A318" s="1" t="s">
        <v>3</v>
      </c>
      <c r="B318" s="2">
        <v>1023</v>
      </c>
      <c r="C318" s="21" t="str">
        <f>INDEX(Sheet1!C:C,MATCH(B:B,Sheet1!B:B,0))</f>
        <v>محمد شعبان محمد عبد الحميد</v>
      </c>
      <c r="D318" s="19">
        <v>43535.135092592594</v>
      </c>
      <c r="E318" s="19"/>
      <c r="F318" s="30">
        <v>43535</v>
      </c>
      <c r="G318" s="30" t="str">
        <f t="shared" si="4"/>
        <v xml:space="preserve"> </v>
      </c>
      <c r="H318" s="72"/>
      <c r="I318" s="72"/>
      <c r="J318" s="74" t="s">
        <v>124</v>
      </c>
      <c r="K318" s="74" t="str">
        <f>IF(Table1[صباحي]&gt;0,TEXT(Table1[صباحي],"h:mm  AM/PM")," ")</f>
        <v xml:space="preserve"> </v>
      </c>
      <c r="L318" s="80" t="str">
        <f>IFERROR(IF(Table1[[#This Row],[مسائي -]]&gt;=K318,I318-K318,I318+1-K318)," ")</f>
        <v xml:space="preserve"> </v>
      </c>
      <c r="M318" s="77" t="str">
        <f>IF(H318&gt;0,INDEX(Sheet1!$H:$H,MATCH(B:B,Sheet1!B:B,0))," ")</f>
        <v xml:space="preserve"> </v>
      </c>
      <c r="N31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18" s="1" t="s">
        <v>4</v>
      </c>
    </row>
    <row r="319" spans="1:15">
      <c r="A319" s="1" t="s">
        <v>3</v>
      </c>
      <c r="B319" s="2">
        <v>1023</v>
      </c>
      <c r="C319" s="21" t="str">
        <f>INDEX(Sheet1!C:C,MATCH(B:B,Sheet1!B:B,0))</f>
        <v>محمد شعبان محمد عبد الحميد</v>
      </c>
      <c r="D319" s="19">
        <v>43535.344965277778</v>
      </c>
      <c r="E319" s="19"/>
      <c r="F319" s="30">
        <v>43535</v>
      </c>
      <c r="G319" s="30" t="str">
        <f t="shared" si="4"/>
        <v xml:space="preserve"> </v>
      </c>
      <c r="H319" s="72"/>
      <c r="I319" s="72"/>
      <c r="J319" s="74">
        <v>0.13472222222222222</v>
      </c>
      <c r="K319" s="74" t="str">
        <f>IF(Table1[صباحي]&gt;0,TEXT(Table1[صباحي],"h:mm  AM/PM")," ")</f>
        <v>3:14  AM</v>
      </c>
      <c r="L319" s="78">
        <f>IFERROR(IF(Table1[[#This Row],[مسائي -]]&gt;=K319,I319-K319,I319+1-K319)," ")</f>
        <v>0.86527777777777781</v>
      </c>
      <c r="M319" s="77" t="str">
        <f>IF(H319&gt;0,INDEX(Sheet1!$H:$H,MATCH(B:B,Sheet1!B:B,0))," ")</f>
        <v xml:space="preserve"> </v>
      </c>
      <c r="N31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319" s="1" t="s">
        <v>4</v>
      </c>
    </row>
    <row r="320" spans="1:15">
      <c r="A320" s="1" t="s">
        <v>3</v>
      </c>
      <c r="B320" s="2">
        <v>1023</v>
      </c>
      <c r="C320" s="21" t="str">
        <f>INDEX(Sheet1!C:C,MATCH(B:B,Sheet1!B:B,0))</f>
        <v>محمد شعبان محمد عبد الحميد</v>
      </c>
      <c r="D320" s="19">
        <v>43535.826435185183</v>
      </c>
      <c r="E320" s="19"/>
      <c r="F320" s="30">
        <v>43535</v>
      </c>
      <c r="G320" s="30" t="str">
        <f t="shared" si="4"/>
        <v>0.826388888888889 AM</v>
      </c>
      <c r="H320" s="72">
        <v>0.82638888888888884</v>
      </c>
      <c r="I320" s="72" t="str">
        <f>IF(Table1[[#This Row],[مسائي]]&gt;0,TEXT($D320,"h:mm AM/PM")," ")</f>
        <v>7:50 PM</v>
      </c>
      <c r="J320" s="74">
        <v>0.3444444444444445</v>
      </c>
      <c r="K320" s="74" t="str">
        <f>IF(Table1[صباحي]&gt;0,TEXT(Table1[صباحي],"h:mm  AM/PM")," ")</f>
        <v>8:16  AM</v>
      </c>
      <c r="L320" s="78">
        <f>IFERROR(IF(Table1[[#This Row],[مسائي -]]&gt;=K320,I320-K320,I320+1-K320)," ")</f>
        <v>1.4819444444444443</v>
      </c>
      <c r="M320" s="77">
        <f>IF(H320&gt;0,INDEX(Sheet1!$H:$H,MATCH(B:B,Sheet1!B:B,0))," ")</f>
        <v>0.5</v>
      </c>
      <c r="N32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0.98194444444444429</v>
      </c>
      <c r="O320" s="1" t="s">
        <v>4</v>
      </c>
    </row>
    <row r="321" spans="1:15">
      <c r="A321" s="1" t="s">
        <v>3</v>
      </c>
      <c r="B321" s="2">
        <v>1023</v>
      </c>
      <c r="C321" s="21" t="str">
        <f>INDEX(Sheet1!C:C,MATCH(B:B,Sheet1!B:B,0))</f>
        <v>محمد شعبان محمد عبد الحميد</v>
      </c>
      <c r="D321" s="19">
        <v>43541.678252314814</v>
      </c>
      <c r="E321" s="19"/>
      <c r="F321" s="30">
        <v>43541</v>
      </c>
      <c r="G321" s="30" t="str">
        <f t="shared" si="4"/>
        <v>0.677777777777778 AM</v>
      </c>
      <c r="H321" s="72">
        <v>0.6777777777777777</v>
      </c>
      <c r="I321" s="72" t="str">
        <f>IF(Table1[[#This Row],[مسائي]]&gt;0,TEXT($D321,"h:mm AM/PM")," ")</f>
        <v>4:16 PM</v>
      </c>
      <c r="J321" s="74" t="s">
        <v>124</v>
      </c>
      <c r="K321" s="74" t="str">
        <f>IF(Table1[صباحي]&gt;0,TEXT(Table1[صباحي],"h:mm  AM/PM")," ")</f>
        <v xml:space="preserve"> </v>
      </c>
      <c r="L321" s="80" t="str">
        <f>IFERROR(IF(Table1[[#This Row],[مسائي -]]&gt;=K321,I321-K321,I321+1-K321)," ")</f>
        <v xml:space="preserve"> </v>
      </c>
      <c r="M321" s="77">
        <f>IF(H321&gt;0,INDEX(Sheet1!$H:$H,MATCH(B:B,Sheet1!B:B,0))," ")</f>
        <v>0.5</v>
      </c>
      <c r="N32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21" s="1" t="s">
        <v>4</v>
      </c>
    </row>
    <row r="322" spans="1:15">
      <c r="A322" s="1" t="s">
        <v>3</v>
      </c>
      <c r="B322" s="2">
        <v>1023</v>
      </c>
      <c r="C322" s="21" t="str">
        <f>INDEX(Sheet1!C:C,MATCH(B:B,Sheet1!B:B,0))</f>
        <v>محمد شعبان محمد عبد الحميد</v>
      </c>
      <c r="D322" s="19">
        <v>43542.12672453704</v>
      </c>
      <c r="E322" s="19"/>
      <c r="F322" s="30">
        <v>43542</v>
      </c>
      <c r="G322" s="30" t="str">
        <f t="shared" si="4"/>
        <v xml:space="preserve"> </v>
      </c>
      <c r="H322" s="72"/>
      <c r="I322" s="72"/>
      <c r="J322" s="74" t="s">
        <v>124</v>
      </c>
      <c r="K322" s="74" t="str">
        <f>IF(Table1[صباحي]&gt;0,TEXT(Table1[صباحي],"h:mm  AM/PM")," ")</f>
        <v xml:space="preserve"> </v>
      </c>
      <c r="L322" s="80" t="str">
        <f>IFERROR(IF(Table1[[#This Row],[مسائي -]]&gt;=K322,I322-K322,I322+1-K322)," ")</f>
        <v xml:space="preserve"> </v>
      </c>
      <c r="M322" s="77" t="str">
        <f>IF(H322&gt;0,INDEX(Sheet1!$H:$H,MATCH(B:B,Sheet1!B:B,0))," ")</f>
        <v xml:space="preserve"> </v>
      </c>
      <c r="N32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22" s="1" t="s">
        <v>4</v>
      </c>
    </row>
    <row r="323" spans="1:15">
      <c r="A323" s="1" t="s">
        <v>3</v>
      </c>
      <c r="B323" s="2">
        <v>1023</v>
      </c>
      <c r="C323" s="21" t="str">
        <f>INDEX(Sheet1!C:C,MATCH(B:B,Sheet1!B:B,0))</f>
        <v>محمد شعبان محمد عبد الحميد</v>
      </c>
      <c r="D323" s="19">
        <v>43542.451840277776</v>
      </c>
      <c r="E323" s="19"/>
      <c r="F323" s="30">
        <v>43542</v>
      </c>
      <c r="G323" s="30" t="str">
        <f t="shared" ref="G323:G386" si="5">IF(H323&lt;&gt;"",IF(H323&gt;=12,H323&amp;" PM",H323&amp;" AM")," ")</f>
        <v xml:space="preserve"> </v>
      </c>
      <c r="H323" s="72"/>
      <c r="I323" s="72"/>
      <c r="J323" s="74">
        <v>0.12638888888888888</v>
      </c>
      <c r="K323" s="74" t="str">
        <f>IF(Table1[صباحي]&gt;0,TEXT(Table1[صباحي],"h:mm  AM/PM")," ")</f>
        <v>3:02  AM</v>
      </c>
      <c r="L323" s="78">
        <f>IFERROR(IF(Table1[[#This Row],[مسائي -]]&gt;=K323,I323-K323,I323+1-K323)," ")</f>
        <v>0.87361111111111112</v>
      </c>
      <c r="M323" s="77" t="str">
        <f>IF(H323&gt;0,INDEX(Sheet1!$H:$H,MATCH(B:B,Sheet1!B:B,0))," ")</f>
        <v xml:space="preserve"> </v>
      </c>
      <c r="N323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323" s="1" t="s">
        <v>4</v>
      </c>
    </row>
    <row r="324" spans="1:15">
      <c r="A324" s="1" t="s">
        <v>3</v>
      </c>
      <c r="B324" s="2">
        <v>1023</v>
      </c>
      <c r="C324" s="21" t="str">
        <f>INDEX(Sheet1!C:C,MATCH(B:B,Sheet1!B:B,0))</f>
        <v>محمد شعبان محمد عبد الحميد</v>
      </c>
      <c r="D324" s="19">
        <v>43542.975914351853</v>
      </c>
      <c r="E324" s="19"/>
      <c r="F324" s="30">
        <v>43542</v>
      </c>
      <c r="G324" s="30" t="str">
        <f t="shared" si="5"/>
        <v>0.975694444444445 AM</v>
      </c>
      <c r="H324" s="72">
        <v>0.97569444444444453</v>
      </c>
      <c r="I324" s="72" t="str">
        <f>IF(Table1[[#This Row],[مسائي]]&gt;0,TEXT($D324,"h:mm AM/PM")," ")</f>
        <v>11:25 PM</v>
      </c>
      <c r="J324" s="74">
        <v>0.4513888888888889</v>
      </c>
      <c r="K324" s="74" t="str">
        <f>IF(Table1[صباحي]&gt;0,TEXT(Table1[صباحي],"h:mm  AM/PM")," ")</f>
        <v>10:50  AM</v>
      </c>
      <c r="L324" s="78">
        <f>IFERROR(IF(Table1[[#This Row],[مسائي -]]&gt;=K324,I324-K324,I324+1-K324)," ")</f>
        <v>0.52430555555555558</v>
      </c>
      <c r="M324" s="77">
        <f>IF(H324&gt;0,INDEX(Sheet1!$H:$H,MATCH(B:B,Sheet1!B:B,0))," ")</f>
        <v>0.5</v>
      </c>
      <c r="N32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2.430555555555558E-2</v>
      </c>
      <c r="O324" s="1" t="s">
        <v>4</v>
      </c>
    </row>
    <row r="325" spans="1:15">
      <c r="A325" s="1" t="s">
        <v>3</v>
      </c>
      <c r="B325" s="2">
        <v>1023</v>
      </c>
      <c r="C325" s="21" t="str">
        <f>INDEX(Sheet1!C:C,MATCH(B:B,Sheet1!B:B,0))</f>
        <v>محمد شعبان محمد عبد الحميد</v>
      </c>
      <c r="D325" s="19">
        <v>43543.614039351851</v>
      </c>
      <c r="E325" s="19"/>
      <c r="F325" s="30">
        <v>43543</v>
      </c>
      <c r="G325" s="30" t="str">
        <f t="shared" si="5"/>
        <v>0.613888888888889 AM</v>
      </c>
      <c r="H325" s="72">
        <v>0.61388888888888882</v>
      </c>
      <c r="I325" s="72" t="str">
        <f>IF(Table1[[#This Row],[مسائي]]&gt;0,TEXT($D325,"h:mm AM/PM")," ")</f>
        <v>2:44 PM</v>
      </c>
      <c r="J325" s="74" t="s">
        <v>124</v>
      </c>
      <c r="K325" s="74" t="str">
        <f>IF(Table1[صباحي]&gt;0,TEXT(Table1[صباحي],"h:mm  AM/PM")," ")</f>
        <v xml:space="preserve"> </v>
      </c>
      <c r="L325" s="80" t="str">
        <f>IFERROR(IF(Table1[[#This Row],[مسائي -]]&gt;=K325,I325-K325,I325+1-K325)," ")</f>
        <v xml:space="preserve"> </v>
      </c>
      <c r="M325" s="77">
        <f>IF(H325&gt;0,INDEX(Sheet1!$H:$H,MATCH(B:B,Sheet1!B:B,0))," ")</f>
        <v>0.5</v>
      </c>
      <c r="N32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25" s="1" t="s">
        <v>4</v>
      </c>
    </row>
    <row r="326" spans="1:15">
      <c r="A326" s="1" t="s">
        <v>3</v>
      </c>
      <c r="B326" s="2">
        <v>1023</v>
      </c>
      <c r="C326" s="21" t="str">
        <f>INDEX(Sheet1!C:C,MATCH(B:B,Sheet1!B:B,0))</f>
        <v>محمد شعبان محمد عبد الحميد</v>
      </c>
      <c r="D326" s="19">
        <v>43544.126261574071</v>
      </c>
      <c r="E326" s="19"/>
      <c r="F326" s="30">
        <v>43544</v>
      </c>
      <c r="G326" s="30" t="str">
        <f t="shared" si="5"/>
        <v xml:space="preserve"> </v>
      </c>
      <c r="H326" s="72"/>
      <c r="I326" s="72"/>
      <c r="J326" s="74" t="s">
        <v>124</v>
      </c>
      <c r="K326" s="74" t="str">
        <f>IF(Table1[صباحي]&gt;0,TEXT(Table1[صباحي],"h:mm  AM/PM")," ")</f>
        <v xml:space="preserve"> </v>
      </c>
      <c r="L326" s="80" t="str">
        <f>IFERROR(IF(Table1[[#This Row],[مسائي -]]&gt;=K326,I326-K326,I326+1-K326)," ")</f>
        <v xml:space="preserve"> </v>
      </c>
      <c r="M326" s="77" t="str">
        <f>IF(H326&gt;0,INDEX(Sheet1!$H:$H,MATCH(B:B,Sheet1!B:B,0))," ")</f>
        <v xml:space="preserve"> </v>
      </c>
      <c r="N32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26" s="1" t="s">
        <v>4</v>
      </c>
    </row>
    <row r="327" spans="1:15">
      <c r="A327" s="1" t="s">
        <v>3</v>
      </c>
      <c r="B327" s="2">
        <v>1023</v>
      </c>
      <c r="C327" s="21" t="str">
        <f>INDEX(Sheet1!C:C,MATCH(B:B,Sheet1!B:B,0))</f>
        <v>محمد شعبان محمد عبد الحميد</v>
      </c>
      <c r="D327" s="19">
        <v>43544.622627314813</v>
      </c>
      <c r="E327" s="19"/>
      <c r="F327" s="30">
        <v>43544</v>
      </c>
      <c r="G327" s="30" t="str">
        <f t="shared" si="5"/>
        <v>0.622222222222222 AM</v>
      </c>
      <c r="H327" s="72">
        <v>0.62222222222222223</v>
      </c>
      <c r="I327" s="72" t="str">
        <f>IF(Table1[[#This Row],[مسائي]]&gt;0,TEXT($D327,"h:mm AM/PM")," ")</f>
        <v>2:56 PM</v>
      </c>
      <c r="J327" s="74">
        <v>0.12569444444444444</v>
      </c>
      <c r="K327" s="74" t="str">
        <f>IF(Table1[صباحي]&gt;0,TEXT(Table1[صباحي],"h:mm  AM/PM")," ")</f>
        <v>3:01  AM</v>
      </c>
      <c r="L327" s="78">
        <f>IFERROR(IF(Table1[[#This Row],[مسائي -]]&gt;=K327,I327-K327,I327+1-K327)," ")</f>
        <v>1.4965277777777777</v>
      </c>
      <c r="M327" s="77">
        <f>IF(H327&gt;0,INDEX(Sheet1!$H:$H,MATCH(B:B,Sheet1!B:B,0))," ")</f>
        <v>0.5</v>
      </c>
      <c r="N32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0.99652777777777768</v>
      </c>
      <c r="O327" s="1" t="s">
        <v>4</v>
      </c>
    </row>
    <row r="328" spans="1:15">
      <c r="A328" s="1" t="s">
        <v>3</v>
      </c>
      <c r="B328" s="2">
        <v>1023</v>
      </c>
      <c r="C328" s="21" t="str">
        <f>INDEX(Sheet1!C:C,MATCH(B:B,Sheet1!B:B,0))</f>
        <v>محمد شعبان محمد عبد الحميد</v>
      </c>
      <c r="D328" s="19">
        <v>43545.130173611113</v>
      </c>
      <c r="E328" s="19"/>
      <c r="F328" s="30">
        <v>43545</v>
      </c>
      <c r="G328" s="30" t="str">
        <f t="shared" si="5"/>
        <v xml:space="preserve"> </v>
      </c>
      <c r="H328" s="72"/>
      <c r="I328" s="72"/>
      <c r="J328" s="74" t="s">
        <v>124</v>
      </c>
      <c r="K328" s="74" t="str">
        <f>IF(Table1[صباحي]&gt;0,TEXT(Table1[صباحي],"h:mm  AM/PM")," ")</f>
        <v xml:space="preserve"> </v>
      </c>
      <c r="L328" s="80" t="str">
        <f>IFERROR(IF(Table1[[#This Row],[مسائي -]]&gt;=K328,I328-K328,I328+1-K328)," ")</f>
        <v xml:space="preserve"> </v>
      </c>
      <c r="M328" s="77" t="str">
        <f>IF(H328&gt;0,INDEX(Sheet1!$H:$H,MATCH(B:B,Sheet1!B:B,0))," ")</f>
        <v xml:space="preserve"> </v>
      </c>
      <c r="N32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28" s="1" t="s">
        <v>4</v>
      </c>
    </row>
    <row r="329" spans="1:15">
      <c r="A329" s="1" t="s">
        <v>3</v>
      </c>
      <c r="B329" s="2">
        <v>1023</v>
      </c>
      <c r="C329" s="21" t="str">
        <f>INDEX(Sheet1!C:C,MATCH(B:B,Sheet1!B:B,0))</f>
        <v>محمد شعبان محمد عبد الحميد</v>
      </c>
      <c r="D329" s="19">
        <v>43545.613680555558</v>
      </c>
      <c r="E329" s="19"/>
      <c r="F329" s="30">
        <v>43545</v>
      </c>
      <c r="G329" s="30" t="str">
        <f t="shared" si="5"/>
        <v>0.613194444444444 AM</v>
      </c>
      <c r="H329" s="72">
        <v>0.61319444444444449</v>
      </c>
      <c r="I329" s="72" t="str">
        <f>IF(Table1[[#This Row],[مسائي]]&gt;0,TEXT($D329,"h:mm AM/PM")," ")</f>
        <v>2:43 PM</v>
      </c>
      <c r="J329" s="74">
        <v>0.12986111111111112</v>
      </c>
      <c r="K329" s="74" t="str">
        <f>IF(Table1[صباحي]&gt;0,TEXT(Table1[صباحي],"h:mm  AM/PM")," ")</f>
        <v>3:07  AM</v>
      </c>
      <c r="L329" s="78">
        <f>IFERROR(IF(Table1[[#This Row],[مسائي -]]&gt;=K329,I329-K329,I329+1-K329)," ")</f>
        <v>1.4833333333333332</v>
      </c>
      <c r="M329" s="77">
        <f>IF(H329&gt;0,INDEX(Sheet1!$H:$H,MATCH(B:B,Sheet1!B:B,0))," ")</f>
        <v>0.5</v>
      </c>
      <c r="N32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0.98333333333333317</v>
      </c>
      <c r="O329" s="1" t="s">
        <v>4</v>
      </c>
    </row>
    <row r="330" spans="1:15">
      <c r="A330" s="1" t="s">
        <v>3</v>
      </c>
      <c r="B330" s="2">
        <v>1023</v>
      </c>
      <c r="C330" s="21" t="str">
        <f>INDEX(Sheet1!C:C,MATCH(B:B,Sheet1!B:B,0))</f>
        <v>محمد شعبان محمد عبد الحميد</v>
      </c>
      <c r="D330" s="19">
        <v>43546.138113425928</v>
      </c>
      <c r="E330" s="19"/>
      <c r="F330" s="30">
        <v>43546</v>
      </c>
      <c r="G330" s="30" t="str">
        <f t="shared" si="5"/>
        <v xml:space="preserve"> </v>
      </c>
      <c r="H330" s="72"/>
      <c r="I330" s="72"/>
      <c r="J330" s="74" t="s">
        <v>124</v>
      </c>
      <c r="K330" s="74" t="str">
        <f>IF(Table1[صباحي]&gt;0,TEXT(Table1[صباحي],"h:mm  AM/PM")," ")</f>
        <v xml:space="preserve"> </v>
      </c>
      <c r="L330" s="80" t="str">
        <f>IFERROR(IF(Table1[[#This Row],[مسائي -]]&gt;=K330,I330-K330,I330+1-K330)," ")</f>
        <v xml:space="preserve"> </v>
      </c>
      <c r="M330" s="77" t="str">
        <f>IF(H330&gt;0,INDEX(Sheet1!$H:$H,MATCH(B:B,Sheet1!B:B,0))," ")</f>
        <v xml:space="preserve"> </v>
      </c>
      <c r="N33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30" s="1" t="s">
        <v>4</v>
      </c>
    </row>
    <row r="331" spans="1:15">
      <c r="A331" s="1" t="s">
        <v>3</v>
      </c>
      <c r="B331" s="2">
        <v>1023</v>
      </c>
      <c r="C331" s="21" t="str">
        <f>INDEX(Sheet1!C:C,MATCH(B:B,Sheet1!B:B,0))</f>
        <v>محمد شعبان محمد عبد الحميد</v>
      </c>
      <c r="D331" s="19">
        <v>43546.621863425928</v>
      </c>
      <c r="E331" s="19"/>
      <c r="F331" s="30">
        <v>43546</v>
      </c>
      <c r="G331" s="30" t="str">
        <f t="shared" si="5"/>
        <v>0.621527777777778 AM</v>
      </c>
      <c r="H331" s="72">
        <v>0.62152777777777779</v>
      </c>
      <c r="I331" s="72" t="str">
        <f>IF(Table1[[#This Row],[مسائي]]&gt;0,TEXT($D331,"h:mm AM/PM")," ")</f>
        <v>2:55 PM</v>
      </c>
      <c r="J331" s="74">
        <v>0.13749999999999998</v>
      </c>
      <c r="K331" s="74" t="str">
        <f>IF(Table1[صباحي]&gt;0,TEXT(Table1[صباحي],"h:mm  AM/PM")," ")</f>
        <v>3:18  AM</v>
      </c>
      <c r="L331" s="78">
        <f>IFERROR(IF(Table1[[#This Row],[مسائي -]]&gt;=K331,I331-K331,I331+1-K331)," ")</f>
        <v>1.4840277777777777</v>
      </c>
      <c r="M331" s="77">
        <f>IF(H331&gt;0,INDEX(Sheet1!$H:$H,MATCH(B:B,Sheet1!B:B,0))," ")</f>
        <v>0.5</v>
      </c>
      <c r="N33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0.98402777777777772</v>
      </c>
      <c r="O331" s="1" t="s">
        <v>4</v>
      </c>
    </row>
    <row r="332" spans="1:15">
      <c r="A332" s="1" t="s">
        <v>3</v>
      </c>
      <c r="B332" s="2">
        <v>1023</v>
      </c>
      <c r="C332" s="21" t="str">
        <f>INDEX(Sheet1!C:C,MATCH(B:B,Sheet1!B:B,0))</f>
        <v>محمد شعبان محمد عبد الحميد</v>
      </c>
      <c r="D332" s="19">
        <v>43547.170162037037</v>
      </c>
      <c r="E332" s="19"/>
      <c r="F332" s="30">
        <v>43547</v>
      </c>
      <c r="G332" s="30" t="str">
        <f t="shared" si="5"/>
        <v xml:space="preserve"> </v>
      </c>
      <c r="H332" s="72"/>
      <c r="I332" s="72"/>
      <c r="J332" s="74" t="s">
        <v>124</v>
      </c>
      <c r="K332" s="74" t="str">
        <f>IF(Table1[صباحي]&gt;0,TEXT(Table1[صباحي],"h:mm  AM/PM")," ")</f>
        <v xml:space="preserve"> </v>
      </c>
      <c r="L332" s="80" t="str">
        <f>IFERROR(IF(Table1[[#This Row],[مسائي -]]&gt;=K332,I332-K332,I332+1-K332)," ")</f>
        <v xml:space="preserve"> </v>
      </c>
      <c r="M332" s="77" t="str">
        <f>IF(H332&gt;0,INDEX(Sheet1!$H:$H,MATCH(B:B,Sheet1!B:B,0))," ")</f>
        <v xml:space="preserve"> </v>
      </c>
      <c r="N33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32" s="1" t="s">
        <v>4</v>
      </c>
    </row>
    <row r="333" spans="1:15">
      <c r="A333" s="1" t="s">
        <v>3</v>
      </c>
      <c r="B333" s="2">
        <v>1023</v>
      </c>
      <c r="C333" s="21" t="str">
        <f>INDEX(Sheet1!C:C,MATCH(B:B,Sheet1!B:B,0))</f>
        <v>محمد شعبان محمد عبد الحميد</v>
      </c>
      <c r="D333" s="19">
        <v>43547.575833333336</v>
      </c>
      <c r="E333" s="19"/>
      <c r="F333" s="30">
        <v>43547</v>
      </c>
      <c r="G333" s="30" t="str">
        <f t="shared" si="5"/>
        <v>0.575694444444444 AM</v>
      </c>
      <c r="H333" s="72">
        <v>0.5756944444444444</v>
      </c>
      <c r="I333" s="72" t="str">
        <f>IF(Table1[[#This Row],[مسائي]]&gt;0,TEXT($D333,"h:mm AM/PM")," ")</f>
        <v>1:49 PM</v>
      </c>
      <c r="J333" s="74">
        <v>0.17013888888888887</v>
      </c>
      <c r="K333" s="74" t="str">
        <f>IF(Table1[صباحي]&gt;0,TEXT(Table1[صباحي],"h:mm  AM/PM")," ")</f>
        <v>4:05  AM</v>
      </c>
      <c r="L333" s="78">
        <f>IFERROR(IF(Table1[[#This Row],[مسائي -]]&gt;=K333,I333-K333,I333+1-K333)," ")</f>
        <v>1.4055555555555554</v>
      </c>
      <c r="M333" s="77">
        <f>IF(H333&gt;0,INDEX(Sheet1!$H:$H,MATCH(B:B,Sheet1!B:B,0))," ")</f>
        <v>0.5</v>
      </c>
      <c r="N33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0.90555555555555545</v>
      </c>
      <c r="O333" s="1" t="s">
        <v>4</v>
      </c>
    </row>
    <row r="334" spans="1:15">
      <c r="A334" s="1" t="s">
        <v>3</v>
      </c>
      <c r="B334" s="2">
        <v>1023</v>
      </c>
      <c r="C334" s="21" t="str">
        <f>INDEX(Sheet1!C:C,MATCH(B:B,Sheet1!B:B,0))</f>
        <v>محمد شعبان محمد عبد الحميد</v>
      </c>
      <c r="D334" s="19">
        <v>43548.120405092595</v>
      </c>
      <c r="E334" s="19"/>
      <c r="F334" s="30">
        <v>43548</v>
      </c>
      <c r="G334" s="30" t="str">
        <f t="shared" si="5"/>
        <v xml:space="preserve"> </v>
      </c>
      <c r="H334" s="72"/>
      <c r="I334" s="72"/>
      <c r="J334" s="74" t="s">
        <v>124</v>
      </c>
      <c r="K334" s="74" t="str">
        <f>IF(Table1[صباحي]&gt;0,TEXT(Table1[صباحي],"h:mm  AM/PM")," ")</f>
        <v xml:space="preserve"> </v>
      </c>
      <c r="L334" s="80" t="str">
        <f>IFERROR(IF(Table1[[#This Row],[مسائي -]]&gt;=K334,I334-K334,I334+1-K334)," ")</f>
        <v xml:space="preserve"> </v>
      </c>
      <c r="M334" s="77" t="str">
        <f>IF(H334&gt;0,INDEX(Sheet1!$H:$H,MATCH(B:B,Sheet1!B:B,0))," ")</f>
        <v xml:space="preserve"> </v>
      </c>
      <c r="N33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34" s="1" t="s">
        <v>4</v>
      </c>
    </row>
    <row r="335" spans="1:15">
      <c r="A335" s="1" t="s">
        <v>3</v>
      </c>
      <c r="B335" s="2">
        <v>1023</v>
      </c>
      <c r="C335" s="21" t="str">
        <f>INDEX(Sheet1!C:C,MATCH(B:B,Sheet1!B:B,0))</f>
        <v>محمد شعبان محمد عبد الحميد</v>
      </c>
      <c r="D335" s="19">
        <v>43548.616608796299</v>
      </c>
      <c r="E335" s="19"/>
      <c r="F335" s="30">
        <v>43548</v>
      </c>
      <c r="G335" s="30" t="str">
        <f t="shared" si="5"/>
        <v>0.615972222222222 AM</v>
      </c>
      <c r="H335" s="72">
        <v>0.61597222222222225</v>
      </c>
      <c r="I335" s="72" t="str">
        <f>IF(Table1[[#This Row],[مسائي]]&gt;0,TEXT($D335,"h:mm AM/PM")," ")</f>
        <v>2:47 PM</v>
      </c>
      <c r="J335" s="74">
        <v>0.12013888888888889</v>
      </c>
      <c r="K335" s="74" t="str">
        <f>IF(Table1[صباحي]&gt;0,TEXT(Table1[صباحي],"h:mm  AM/PM")," ")</f>
        <v>2:53  AM</v>
      </c>
      <c r="L335" s="78">
        <f>IFERROR(IF(Table1[[#This Row],[مسائي -]]&gt;=K335,I335-K335,I335+1-K335)," ")</f>
        <v>1.4958333333333333</v>
      </c>
      <c r="M335" s="77">
        <f>IF(H335&gt;0,INDEX(Sheet1!$H:$H,MATCH(B:B,Sheet1!B:B,0))," ")</f>
        <v>0.5</v>
      </c>
      <c r="N33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0.99583333333333335</v>
      </c>
      <c r="O335" s="1" t="s">
        <v>4</v>
      </c>
    </row>
    <row r="336" spans="1:15">
      <c r="A336" s="1" t="s">
        <v>3</v>
      </c>
      <c r="B336" s="2">
        <v>1023</v>
      </c>
      <c r="C336" s="21" t="str">
        <f>INDEX(Sheet1!C:C,MATCH(B:B,Sheet1!B:B,0))</f>
        <v>محمد شعبان محمد عبد الحميد</v>
      </c>
      <c r="D336" s="19">
        <v>43549.139490740738</v>
      </c>
      <c r="E336" s="19"/>
      <c r="F336" s="30">
        <v>43549</v>
      </c>
      <c r="G336" s="30" t="str">
        <f t="shared" si="5"/>
        <v xml:space="preserve"> </v>
      </c>
      <c r="H336" s="72"/>
      <c r="I336" s="72"/>
      <c r="J336" s="74" t="s">
        <v>124</v>
      </c>
      <c r="K336" s="74" t="str">
        <f>IF(Table1[صباحي]&gt;0,TEXT(Table1[صباحي],"h:mm  AM/PM")," ")</f>
        <v xml:space="preserve"> </v>
      </c>
      <c r="L336" s="80" t="str">
        <f>IFERROR(IF(Table1[[#This Row],[مسائي -]]&gt;=K336,I336-K336,I336+1-K336)," ")</f>
        <v xml:space="preserve"> </v>
      </c>
      <c r="M336" s="77" t="str">
        <f>IF(H336&gt;0,INDEX(Sheet1!$H:$H,MATCH(B:B,Sheet1!B:B,0))," ")</f>
        <v xml:space="preserve"> </v>
      </c>
      <c r="N33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36" s="1" t="s">
        <v>4</v>
      </c>
    </row>
    <row r="337" spans="1:15">
      <c r="A337" s="1" t="s">
        <v>3</v>
      </c>
      <c r="B337" s="2">
        <v>1028</v>
      </c>
      <c r="C337" s="21" t="str">
        <f>INDEX(Sheet1!C:C,MATCH(B:B,Sheet1!B:B,0))</f>
        <v>تامر عبيد عبدالله محمد</v>
      </c>
      <c r="D337" s="19">
        <v>43521.746412037035</v>
      </c>
      <c r="E337" s="19"/>
      <c r="F337" s="30">
        <v>43521</v>
      </c>
      <c r="G337" s="30" t="str">
        <f t="shared" si="5"/>
        <v>0.745833333333333 AM</v>
      </c>
      <c r="H337" s="72">
        <v>0.74583333333333324</v>
      </c>
      <c r="I337" s="72" t="str">
        <f>IF(Table1[[#This Row],[مسائي]]&gt;0,TEXT($D337,"h:mm AM/PM")," ")</f>
        <v>5:54 PM</v>
      </c>
      <c r="J337" s="74">
        <v>0.1388888888888889</v>
      </c>
      <c r="K337" s="74" t="str">
        <f>IF(Table1[صباحي]&gt;0,TEXT(Table1[صباحي],"h:mm  AM/PM")," ")</f>
        <v>3:20  AM</v>
      </c>
      <c r="L337" s="78">
        <f>IFERROR(IF(Table1[[#This Row],[مسائي -]]&gt;=K337,I337-K337,I337+1-K337)," ")</f>
        <v>0.60694444444444429</v>
      </c>
      <c r="M337" s="77">
        <f>IF(H337&gt;0,INDEX(Sheet1!$H:$H,MATCH(B:B,Sheet1!B:B,0))," ")</f>
        <v>0.41666666666666663</v>
      </c>
      <c r="N33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0.19027777777777766</v>
      </c>
      <c r="O337" s="1" t="s">
        <v>4</v>
      </c>
    </row>
    <row r="338" spans="1:15">
      <c r="A338" s="1" t="s">
        <v>3</v>
      </c>
      <c r="B338" s="2">
        <v>1028</v>
      </c>
      <c r="C338" s="21" t="str">
        <f>INDEX(Sheet1!C:C,MATCH(B:B,Sheet1!B:B,0))</f>
        <v>تامر عبيد عبدالله محمد</v>
      </c>
      <c r="D338" s="19">
        <v>43522.122847222221</v>
      </c>
      <c r="E338" s="19"/>
      <c r="F338" s="30">
        <v>43522</v>
      </c>
      <c r="G338" s="30" t="str">
        <f t="shared" si="5"/>
        <v xml:space="preserve"> </v>
      </c>
      <c r="H338" s="72"/>
      <c r="I338" s="72"/>
      <c r="J338" s="74" t="s">
        <v>124</v>
      </c>
      <c r="K338" s="74" t="str">
        <f>IF(Table1[صباحي]&gt;0,TEXT(Table1[صباحي],"h:mm  AM/PM")," ")</f>
        <v xml:space="preserve"> </v>
      </c>
      <c r="L338" s="80" t="str">
        <f>IFERROR(IF(Table1[[#This Row],[مسائي -]]&gt;=K338,I338-K338,I338+1-K338)," ")</f>
        <v xml:space="preserve"> </v>
      </c>
      <c r="M338" s="77" t="str">
        <f>IF(H338&gt;0,INDEX(Sheet1!$H:$H,MATCH(B:B,Sheet1!B:B,0))," ")</f>
        <v xml:space="preserve"> </v>
      </c>
      <c r="N33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38" s="1" t="s">
        <v>4</v>
      </c>
    </row>
    <row r="339" spans="1:15">
      <c r="A339" s="1" t="s">
        <v>3</v>
      </c>
      <c r="B339" s="2">
        <v>1028</v>
      </c>
      <c r="C339" s="21" t="str">
        <f>INDEX(Sheet1!C:C,MATCH(B:B,Sheet1!B:B,0))</f>
        <v>تامر عبيد عبدالله محمد</v>
      </c>
      <c r="D339" s="19">
        <v>43524.732129629629</v>
      </c>
      <c r="E339" s="19"/>
      <c r="F339" s="30">
        <v>43524</v>
      </c>
      <c r="G339" s="30" t="str">
        <f t="shared" si="5"/>
        <v>0.731944444444444 AM</v>
      </c>
      <c r="H339" s="72">
        <v>0.7319444444444444</v>
      </c>
      <c r="I339" s="72" t="str">
        <f>IF(Table1[[#This Row],[مسائي]]&gt;0,TEXT($D339,"h:mm AM/PM")," ")</f>
        <v>5:34 PM</v>
      </c>
      <c r="J339" s="74">
        <v>0.12222222222222223</v>
      </c>
      <c r="K339" s="74" t="str">
        <f>IF(Table1[صباحي]&gt;0,TEXT(Table1[صباحي],"h:mm  AM/PM")," ")</f>
        <v>2:56  AM</v>
      </c>
      <c r="L339" s="78">
        <f>IFERROR(IF(Table1[[#This Row],[مسائي -]]&gt;=K339,I339-K339,I339+1-K339)," ")</f>
        <v>0.60972222222222217</v>
      </c>
      <c r="M339" s="77">
        <f>IF(H339&gt;0,INDEX(Sheet1!$H:$H,MATCH(B:B,Sheet1!B:B,0))," ")</f>
        <v>0.41666666666666663</v>
      </c>
      <c r="N33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0.19305555555555554</v>
      </c>
      <c r="O339" s="1" t="s">
        <v>4</v>
      </c>
    </row>
    <row r="340" spans="1:15">
      <c r="A340" s="1" t="s">
        <v>3</v>
      </c>
      <c r="B340" s="2">
        <v>1028</v>
      </c>
      <c r="C340" s="21" t="str">
        <f>INDEX(Sheet1!C:C,MATCH(B:B,Sheet1!B:B,0))</f>
        <v>تامر عبيد عبدالله محمد</v>
      </c>
      <c r="D340" s="19">
        <v>43525.152349537035</v>
      </c>
      <c r="E340" s="19"/>
      <c r="F340" s="30">
        <v>43525</v>
      </c>
      <c r="G340" s="30" t="str">
        <f t="shared" si="5"/>
        <v xml:space="preserve"> </v>
      </c>
      <c r="H340" s="72"/>
      <c r="I340" s="72"/>
      <c r="J340" s="74" t="s">
        <v>124</v>
      </c>
      <c r="K340" s="74" t="str">
        <f>IF(Table1[صباحي]&gt;0,TEXT(Table1[صباحي],"h:mm  AM/PM")," ")</f>
        <v xml:space="preserve"> </v>
      </c>
      <c r="L340" s="80" t="str">
        <f>IFERROR(IF(Table1[[#This Row],[مسائي -]]&gt;=K340,I340-K340,I340+1-K340)," ")</f>
        <v xml:space="preserve"> </v>
      </c>
      <c r="M340" s="77" t="str">
        <f>IF(H340&gt;0,INDEX(Sheet1!$H:$H,MATCH(B:B,Sheet1!B:B,0))," ")</f>
        <v xml:space="preserve"> </v>
      </c>
      <c r="N34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40" s="1" t="s">
        <v>4</v>
      </c>
    </row>
    <row r="341" spans="1:15">
      <c r="A341" s="1" t="s">
        <v>3</v>
      </c>
      <c r="B341" s="2">
        <v>1028</v>
      </c>
      <c r="C341" s="21" t="str">
        <f>INDEX(Sheet1!C:C,MATCH(B:B,Sheet1!B:B,0))</f>
        <v>تامر عبيد عبدالله محمد</v>
      </c>
      <c r="D341" s="19">
        <v>43525.754259259258</v>
      </c>
      <c r="E341" s="19"/>
      <c r="F341" s="30">
        <v>43525</v>
      </c>
      <c r="G341" s="30" t="str">
        <f t="shared" si="5"/>
        <v>0.754166666666667 AM</v>
      </c>
      <c r="H341" s="72">
        <v>0.75416666666666676</v>
      </c>
      <c r="I341" s="72" t="str">
        <f>IF(Table1[[#This Row],[مسائي]]&gt;0,TEXT($D341,"h:mm AM/PM")," ")</f>
        <v>6:06 PM</v>
      </c>
      <c r="J341" s="74">
        <v>0.15208333333333332</v>
      </c>
      <c r="K341" s="74" t="str">
        <f>IF(Table1[صباحي]&gt;0,TEXT(Table1[صباحي],"h:mm  AM/PM")," ")</f>
        <v>3:39  AM</v>
      </c>
      <c r="L341" s="78">
        <f>IFERROR(IF(Table1[[#This Row],[مسائي -]]&gt;=K341,I341-K341,I341+1-K341)," ")</f>
        <v>0.60208333333333341</v>
      </c>
      <c r="M341" s="77">
        <f>IF(H341&gt;0,INDEX(Sheet1!$H:$H,MATCH(B:B,Sheet1!B:B,0))," ")</f>
        <v>0.41666666666666663</v>
      </c>
      <c r="N34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0.18541666666666679</v>
      </c>
      <c r="O341" s="1" t="s">
        <v>4</v>
      </c>
    </row>
    <row r="342" spans="1:15">
      <c r="A342" s="1" t="s">
        <v>3</v>
      </c>
      <c r="B342" s="2">
        <v>1028</v>
      </c>
      <c r="C342" s="21" t="str">
        <f>INDEX(Sheet1!C:C,MATCH(B:B,Sheet1!B:B,0))</f>
        <v>تامر عبيد عبدالله محمد</v>
      </c>
      <c r="D342" s="19">
        <v>43526.133275462962</v>
      </c>
      <c r="E342" s="19"/>
      <c r="F342" s="30">
        <v>43526</v>
      </c>
      <c r="G342" s="30" t="str">
        <f t="shared" si="5"/>
        <v xml:space="preserve"> </v>
      </c>
      <c r="H342" s="72"/>
      <c r="I342" s="72"/>
      <c r="J342" s="74" t="s">
        <v>124</v>
      </c>
      <c r="K342" s="74" t="str">
        <f>IF(Table1[صباحي]&gt;0,TEXT(Table1[صباحي],"h:mm  AM/PM")," ")</f>
        <v xml:space="preserve"> </v>
      </c>
      <c r="L342" s="80" t="str">
        <f>IFERROR(IF(Table1[[#This Row],[مسائي -]]&gt;=K342,I342-K342,I342+1-K342)," ")</f>
        <v xml:space="preserve"> </v>
      </c>
      <c r="M342" s="77" t="str">
        <f>IF(H342&gt;0,INDEX(Sheet1!$H:$H,MATCH(B:B,Sheet1!B:B,0))," ")</f>
        <v xml:space="preserve"> </v>
      </c>
      <c r="N34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42" s="1" t="s">
        <v>4</v>
      </c>
    </row>
    <row r="343" spans="1:15">
      <c r="A343" s="1" t="s">
        <v>3</v>
      </c>
      <c r="B343" s="2">
        <v>1028</v>
      </c>
      <c r="C343" s="21" t="str">
        <f>INDEX(Sheet1!C:C,MATCH(B:B,Sheet1!B:B,0))</f>
        <v>تامر عبيد عبدالله محمد</v>
      </c>
      <c r="D343" s="19">
        <v>43528.416145833333</v>
      </c>
      <c r="E343" s="19"/>
      <c r="F343" s="30">
        <v>43528</v>
      </c>
      <c r="G343" s="30" t="str">
        <f t="shared" si="5"/>
        <v xml:space="preserve"> </v>
      </c>
      <c r="H343" s="72"/>
      <c r="I343" s="72"/>
      <c r="J343" s="74">
        <v>0.13263888888888889</v>
      </c>
      <c r="K343" s="74" t="str">
        <f>IF(Table1[صباحي]&gt;0,TEXT(Table1[صباحي],"h:mm  AM/PM")," ")</f>
        <v>3:11  AM</v>
      </c>
      <c r="L343" s="78">
        <f>IFERROR(IF(Table1[[#This Row],[مسائي -]]&gt;=K343,I343-K343,I343+1-K343)," ")</f>
        <v>0.86736111111111114</v>
      </c>
      <c r="M343" s="77" t="str">
        <f>IF(H343&gt;0,INDEX(Sheet1!$H:$H,MATCH(B:B,Sheet1!B:B,0))," ")</f>
        <v xml:space="preserve"> </v>
      </c>
      <c r="N343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343" s="1" t="s">
        <v>4</v>
      </c>
    </row>
    <row r="344" spans="1:15">
      <c r="A344" s="1" t="s">
        <v>3</v>
      </c>
      <c r="B344" s="2">
        <v>1028</v>
      </c>
      <c r="C344" s="21" t="str">
        <f>INDEX(Sheet1!C:C,MATCH(B:B,Sheet1!B:B,0))</f>
        <v>تامر عبيد عبدالله محمد</v>
      </c>
      <c r="D344" s="19">
        <v>43528.87773148148</v>
      </c>
      <c r="E344" s="19"/>
      <c r="F344" s="30">
        <v>43528</v>
      </c>
      <c r="G344" s="30" t="str">
        <f t="shared" si="5"/>
        <v>0.877083333333333 AM</v>
      </c>
      <c r="H344" s="72">
        <v>0.87708333333333333</v>
      </c>
      <c r="I344" s="72" t="str">
        <f>IF(Table1[[#This Row],[مسائي]]&gt;0,TEXT($D344,"h:mm AM/PM")," ")</f>
        <v>9:03 PM</v>
      </c>
      <c r="J344" s="74">
        <v>0.41597222222222219</v>
      </c>
      <c r="K344" s="74" t="str">
        <f>IF(Table1[صباحي]&gt;0,TEXT(Table1[صباحي],"h:mm  AM/PM")," ")</f>
        <v>9:59  AM</v>
      </c>
      <c r="L344" s="78">
        <f>IFERROR(IF(Table1[[#This Row],[مسائي -]]&gt;=K344,I344-K344,I344+1-K344)," ")</f>
        <v>1.461111111111111</v>
      </c>
      <c r="M344" s="77">
        <f>IF(H344&gt;0,INDEX(Sheet1!$H:$H,MATCH(B:B,Sheet1!B:B,0))," ")</f>
        <v>0.41666666666666663</v>
      </c>
      <c r="N34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1.0444444444444443</v>
      </c>
      <c r="O344" s="1" t="s">
        <v>4</v>
      </c>
    </row>
    <row r="345" spans="1:15">
      <c r="A345" s="1" t="s">
        <v>3</v>
      </c>
      <c r="B345" s="2">
        <v>1028</v>
      </c>
      <c r="C345" s="21" t="str">
        <f>INDEX(Sheet1!C:C,MATCH(B:B,Sheet1!B:B,0))</f>
        <v>تامر عبيد عبدالله محمد</v>
      </c>
      <c r="D345" s="19">
        <v>43530.421666666669</v>
      </c>
      <c r="E345" s="19"/>
      <c r="F345" s="30">
        <v>43530</v>
      </c>
      <c r="G345" s="30" t="str">
        <f t="shared" si="5"/>
        <v xml:space="preserve"> </v>
      </c>
      <c r="H345" s="72"/>
      <c r="I345" s="72"/>
      <c r="J345" s="74" t="s">
        <v>124</v>
      </c>
      <c r="K345" s="74" t="str">
        <f>IF(Table1[صباحي]&gt;0,TEXT(Table1[صباحي],"h:mm  AM/PM")," ")</f>
        <v xml:space="preserve"> </v>
      </c>
      <c r="L345" s="80" t="str">
        <f>IFERROR(IF(Table1[[#This Row],[مسائي -]]&gt;=K345,I345-K345,I345+1-K345)," ")</f>
        <v xml:space="preserve"> </v>
      </c>
      <c r="M345" s="77" t="str">
        <f>IF(H345&gt;0,INDEX(Sheet1!$H:$H,MATCH(B:B,Sheet1!B:B,0))," ")</f>
        <v xml:space="preserve"> </v>
      </c>
      <c r="N34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45" s="1" t="s">
        <v>4</v>
      </c>
    </row>
    <row r="346" spans="1:15">
      <c r="A346" s="1" t="s">
        <v>3</v>
      </c>
      <c r="B346" s="2">
        <v>1028</v>
      </c>
      <c r="C346" s="21" t="str">
        <f>INDEX(Sheet1!C:C,MATCH(B:B,Sheet1!B:B,0))</f>
        <v>تامر عبيد عبدالله محمد</v>
      </c>
      <c r="D346" s="19">
        <v>43530.849791666667</v>
      </c>
      <c r="E346" s="19"/>
      <c r="F346" s="30">
        <v>43530</v>
      </c>
      <c r="G346" s="30" t="str">
        <f t="shared" si="5"/>
        <v>0.849305555555556 AM</v>
      </c>
      <c r="H346" s="72">
        <v>0.84930555555555554</v>
      </c>
      <c r="I346" s="72" t="str">
        <f>IF(Table1[[#This Row],[مسائي]]&gt;0,TEXT($D346,"h:mm AM/PM")," ")</f>
        <v>8:23 PM</v>
      </c>
      <c r="J346" s="74">
        <v>0.42152777777777778</v>
      </c>
      <c r="K346" s="74" t="str">
        <f>IF(Table1[صباحي]&gt;0,TEXT(Table1[صباحي],"h:mm  AM/PM")," ")</f>
        <v>10:07  AM</v>
      </c>
      <c r="L346" s="78">
        <f>IFERROR(IF(Table1[[#This Row],[مسائي -]]&gt;=K346,I346-K346,I346+1-K346)," ")</f>
        <v>0.42777777777777776</v>
      </c>
      <c r="M346" s="77">
        <f>IF(H346&gt;0,INDEX(Sheet1!$H:$H,MATCH(B:B,Sheet1!B:B,0))," ")</f>
        <v>0.41666666666666663</v>
      </c>
      <c r="N34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1.1111111111111127E-2</v>
      </c>
      <c r="O346" s="1" t="s">
        <v>4</v>
      </c>
    </row>
    <row r="347" spans="1:15">
      <c r="A347" s="1" t="s">
        <v>3</v>
      </c>
      <c r="B347" s="2">
        <v>1028</v>
      </c>
      <c r="C347" s="21" t="str">
        <f>INDEX(Sheet1!C:C,MATCH(B:B,Sheet1!B:B,0))</f>
        <v>تامر عبيد عبدالله محمد</v>
      </c>
      <c r="D347" s="19">
        <v>43531.422789351855</v>
      </c>
      <c r="E347" s="19"/>
      <c r="F347" s="30">
        <v>43531</v>
      </c>
      <c r="G347" s="30" t="str">
        <f t="shared" si="5"/>
        <v xml:space="preserve"> </v>
      </c>
      <c r="H347" s="72"/>
      <c r="I347" s="72"/>
      <c r="J347" s="74" t="s">
        <v>124</v>
      </c>
      <c r="K347" s="74" t="str">
        <f>IF(Table1[صباحي]&gt;0,TEXT(Table1[صباحي],"h:mm  AM/PM")," ")</f>
        <v xml:space="preserve"> </v>
      </c>
      <c r="L347" s="80" t="str">
        <f>IFERROR(IF(Table1[[#This Row],[مسائي -]]&gt;=K347,I347-K347,I347+1-K347)," ")</f>
        <v xml:space="preserve"> </v>
      </c>
      <c r="M347" s="77" t="str">
        <f>IF(H347&gt;0,INDEX(Sheet1!$H:$H,MATCH(B:B,Sheet1!B:B,0))," ")</f>
        <v xml:space="preserve"> </v>
      </c>
      <c r="N34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47" s="1" t="s">
        <v>4</v>
      </c>
    </row>
    <row r="348" spans="1:15">
      <c r="A348" s="1" t="s">
        <v>3</v>
      </c>
      <c r="B348" s="2">
        <v>1028</v>
      </c>
      <c r="C348" s="21" t="str">
        <f>INDEX(Sheet1!C:C,MATCH(B:B,Sheet1!B:B,0))</f>
        <v>تامر عبيد عبدالله محمد</v>
      </c>
      <c r="D348" s="19">
        <v>43531.876458333332</v>
      </c>
      <c r="E348" s="19"/>
      <c r="F348" s="30">
        <v>43531</v>
      </c>
      <c r="G348" s="30" t="str">
        <f t="shared" si="5"/>
        <v>0.876388888888889 AM</v>
      </c>
      <c r="H348" s="72">
        <v>0.87638888888888899</v>
      </c>
      <c r="I348" s="72" t="str">
        <f>IF(Table1[[#This Row],[مسائي]]&gt;0,TEXT($D348,"h:mm AM/PM")," ")</f>
        <v>9:02 PM</v>
      </c>
      <c r="J348" s="74">
        <v>0.42222222222222222</v>
      </c>
      <c r="K348" s="74" t="str">
        <f>IF(Table1[صباحي]&gt;0,TEXT(Table1[صباحي],"h:mm  AM/PM")," ")</f>
        <v>10:08  AM</v>
      </c>
      <c r="L348" s="78">
        <f>IFERROR(IF(Table1[[#This Row],[مسائي -]]&gt;=K348,I348-K348,I348+1-K348)," ")</f>
        <v>0.45416666666666677</v>
      </c>
      <c r="M348" s="77">
        <f>IF(H348&gt;0,INDEX(Sheet1!$H:$H,MATCH(B:B,Sheet1!B:B,0))," ")</f>
        <v>0.41666666666666663</v>
      </c>
      <c r="N34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3.7500000000000144E-2</v>
      </c>
      <c r="O348" s="1" t="s">
        <v>4</v>
      </c>
    </row>
    <row r="349" spans="1:15">
      <c r="A349" s="1" t="s">
        <v>3</v>
      </c>
      <c r="B349" s="2">
        <v>1028</v>
      </c>
      <c r="C349" s="21" t="str">
        <f>INDEX(Sheet1!C:C,MATCH(B:B,Sheet1!B:B,0))</f>
        <v>تامر عبيد عبدالله محمد</v>
      </c>
      <c r="D349" s="19">
        <v>43532.425428240742</v>
      </c>
      <c r="E349" s="19"/>
      <c r="F349" s="30">
        <v>43532</v>
      </c>
      <c r="G349" s="30" t="str">
        <f t="shared" si="5"/>
        <v xml:space="preserve"> </v>
      </c>
      <c r="H349" s="72"/>
      <c r="I349" s="72"/>
      <c r="J349" s="74" t="s">
        <v>124</v>
      </c>
      <c r="K349" s="74" t="str">
        <f>IF(Table1[صباحي]&gt;0,TEXT(Table1[صباحي],"h:mm  AM/PM")," ")</f>
        <v xml:space="preserve"> </v>
      </c>
      <c r="L349" s="80" t="str">
        <f>IFERROR(IF(Table1[[#This Row],[مسائي -]]&gt;=K349,I349-K349,I349+1-K349)," ")</f>
        <v xml:space="preserve"> </v>
      </c>
      <c r="M349" s="77" t="str">
        <f>IF(H349&gt;0,INDEX(Sheet1!$H:$H,MATCH(B:B,Sheet1!B:B,0))," ")</f>
        <v xml:space="preserve"> </v>
      </c>
      <c r="N34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49" s="1" t="s">
        <v>4</v>
      </c>
    </row>
    <row r="350" spans="1:15">
      <c r="A350" s="1" t="s">
        <v>3</v>
      </c>
      <c r="B350" s="2">
        <v>1028</v>
      </c>
      <c r="C350" s="21" t="str">
        <f>INDEX(Sheet1!C:C,MATCH(B:B,Sheet1!B:B,0))</f>
        <v>تامر عبيد عبدالله محمد</v>
      </c>
      <c r="D350" s="19">
        <v>43532.873715277776</v>
      </c>
      <c r="E350" s="19"/>
      <c r="F350" s="30">
        <v>43532</v>
      </c>
      <c r="G350" s="30" t="str">
        <f t="shared" si="5"/>
        <v>0.873611111111111 AM</v>
      </c>
      <c r="H350" s="72">
        <v>0.87361111111111101</v>
      </c>
      <c r="I350" s="72" t="str">
        <f>IF(Table1[[#This Row],[مسائي]]&gt;0,TEXT($D350,"h:mm AM/PM")," ")</f>
        <v>8:58 PM</v>
      </c>
      <c r="J350" s="74">
        <v>0.42499999999999999</v>
      </c>
      <c r="K350" s="74" t="str">
        <f>IF(Table1[صباحي]&gt;0,TEXT(Table1[صباحي],"h:mm  AM/PM")," ")</f>
        <v>10:12  AM</v>
      </c>
      <c r="L350" s="78">
        <f>IFERROR(IF(Table1[[#This Row],[مسائي -]]&gt;=K350,I350-K350,I350+1-K350)," ")</f>
        <v>0.44861111111111102</v>
      </c>
      <c r="M350" s="77">
        <f>IF(H350&gt;0,INDEX(Sheet1!$H:$H,MATCH(B:B,Sheet1!B:B,0))," ")</f>
        <v>0.41666666666666663</v>
      </c>
      <c r="N35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3.1944444444444386E-2</v>
      </c>
      <c r="O350" s="1" t="s">
        <v>4</v>
      </c>
    </row>
    <row r="351" spans="1:15">
      <c r="A351" s="1" t="s">
        <v>3</v>
      </c>
      <c r="B351" s="2">
        <v>1028</v>
      </c>
      <c r="C351" s="21" t="str">
        <f>INDEX(Sheet1!C:C,MATCH(B:B,Sheet1!B:B,0))</f>
        <v>تامر عبيد عبدالله محمد</v>
      </c>
      <c r="D351" s="19">
        <v>43533.462106481478</v>
      </c>
      <c r="E351" s="19"/>
      <c r="F351" s="30">
        <v>43533</v>
      </c>
      <c r="G351" s="30" t="str">
        <f t="shared" si="5"/>
        <v xml:space="preserve"> </v>
      </c>
      <c r="H351" s="72"/>
      <c r="I351" s="72"/>
      <c r="J351" s="74" t="s">
        <v>124</v>
      </c>
      <c r="K351" s="74" t="str">
        <f>IF(Table1[صباحي]&gt;0,TEXT(Table1[صباحي],"h:mm  AM/PM")," ")</f>
        <v xml:space="preserve"> </v>
      </c>
      <c r="L351" s="80" t="str">
        <f>IFERROR(IF(Table1[[#This Row],[مسائي -]]&gt;=K351,I351-K351,I351+1-K351)," ")</f>
        <v xml:space="preserve"> </v>
      </c>
      <c r="M351" s="77" t="str">
        <f>IF(H351&gt;0,INDEX(Sheet1!$H:$H,MATCH(B:B,Sheet1!B:B,0))," ")</f>
        <v xml:space="preserve"> </v>
      </c>
      <c r="N35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51" s="1" t="s">
        <v>4</v>
      </c>
    </row>
    <row r="352" spans="1:15">
      <c r="A352" s="1" t="s">
        <v>3</v>
      </c>
      <c r="B352" s="2">
        <v>1028</v>
      </c>
      <c r="C352" s="21" t="str">
        <f>INDEX(Sheet1!C:C,MATCH(B:B,Sheet1!B:B,0))</f>
        <v>تامر عبيد عبدالله محمد</v>
      </c>
      <c r="D352" s="19">
        <v>43533.836909722224</v>
      </c>
      <c r="E352" s="19"/>
      <c r="F352" s="30">
        <v>43533</v>
      </c>
      <c r="G352" s="30" t="str">
        <f t="shared" si="5"/>
        <v>0.836805555555555 AM</v>
      </c>
      <c r="H352" s="72">
        <v>0.83680555555555547</v>
      </c>
      <c r="I352" s="72" t="str">
        <f>IF(Table1[[#This Row],[مسائي]]&gt;0,TEXT($D352,"h:mm AM/PM")," ")</f>
        <v>8:05 PM</v>
      </c>
      <c r="J352" s="74">
        <v>0.46180555555555558</v>
      </c>
      <c r="K352" s="74" t="str">
        <f>IF(Table1[صباحي]&gt;0,TEXT(Table1[صباحي],"h:mm  AM/PM")," ")</f>
        <v>11:05  AM</v>
      </c>
      <c r="L352" s="78">
        <f>IFERROR(IF(Table1[[#This Row],[مسائي -]]&gt;=K352,I352-K352,I352+1-K352)," ")</f>
        <v>0.37499999999999989</v>
      </c>
      <c r="M352" s="77">
        <f>IF(H352&gt;0,INDEX(Sheet1!$H:$H,MATCH(B:B,Sheet1!B:B,0))," ")</f>
        <v>0.41666666666666663</v>
      </c>
      <c r="N352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352" s="1" t="s">
        <v>4</v>
      </c>
    </row>
    <row r="353" spans="1:15">
      <c r="A353" s="1" t="s">
        <v>3</v>
      </c>
      <c r="B353" s="2">
        <v>1028</v>
      </c>
      <c r="C353" s="21" t="str">
        <f>INDEX(Sheet1!C:C,MATCH(B:B,Sheet1!B:B,0))</f>
        <v>تامر عبيد عبدالله محمد</v>
      </c>
      <c r="D353" s="19">
        <v>43534.418657407405</v>
      </c>
      <c r="E353" s="19"/>
      <c r="F353" s="30">
        <v>43534</v>
      </c>
      <c r="G353" s="30" t="str">
        <f t="shared" si="5"/>
        <v xml:space="preserve"> </v>
      </c>
      <c r="H353" s="72"/>
      <c r="I353" s="72"/>
      <c r="J353" s="74" t="s">
        <v>124</v>
      </c>
      <c r="K353" s="74" t="str">
        <f>IF(Table1[صباحي]&gt;0,TEXT(Table1[صباحي],"h:mm  AM/PM")," ")</f>
        <v xml:space="preserve"> </v>
      </c>
      <c r="L353" s="80" t="str">
        <f>IFERROR(IF(Table1[[#This Row],[مسائي -]]&gt;=K353,I353-K353,I353+1-K353)," ")</f>
        <v xml:space="preserve"> </v>
      </c>
      <c r="M353" s="77" t="str">
        <f>IF(H353&gt;0,INDEX(Sheet1!$H:$H,MATCH(B:B,Sheet1!B:B,0))," ")</f>
        <v xml:space="preserve"> </v>
      </c>
      <c r="N35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53" s="1" t="s">
        <v>4</v>
      </c>
    </row>
    <row r="354" spans="1:15">
      <c r="A354" s="1" t="s">
        <v>3</v>
      </c>
      <c r="B354" s="2">
        <v>1028</v>
      </c>
      <c r="C354" s="21" t="str">
        <f>INDEX(Sheet1!C:C,MATCH(B:B,Sheet1!B:B,0))</f>
        <v>تامر عبيد عبدالله محمد</v>
      </c>
      <c r="D354" s="19">
        <v>43534.858148148145</v>
      </c>
      <c r="E354" s="19"/>
      <c r="F354" s="30">
        <v>43534</v>
      </c>
      <c r="G354" s="30" t="str">
        <f t="shared" si="5"/>
        <v>0.857638888888889 AM</v>
      </c>
      <c r="H354" s="72">
        <v>0.85763888888888884</v>
      </c>
      <c r="I354" s="72" t="str">
        <f>IF(Table1[[#This Row],[مسائي]]&gt;0,TEXT($D354,"h:mm AM/PM")," ")</f>
        <v>8:35 PM</v>
      </c>
      <c r="J354" s="74">
        <v>0.41805555555555557</v>
      </c>
      <c r="K354" s="74" t="str">
        <f>IF(Table1[صباحي]&gt;0,TEXT(Table1[صباحي],"h:mm  AM/PM")," ")</f>
        <v>10:02  AM</v>
      </c>
      <c r="L354" s="78">
        <f>IFERROR(IF(Table1[[#This Row],[مسائي -]]&gt;=K354,I354-K354,I354+1-K354)," ")</f>
        <v>0.43958333333333327</v>
      </c>
      <c r="M354" s="77">
        <f>IF(H354&gt;0,INDEX(Sheet1!$H:$H,MATCH(B:B,Sheet1!B:B,0))," ")</f>
        <v>0.41666666666666663</v>
      </c>
      <c r="N35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2.2916666666666641E-2</v>
      </c>
      <c r="O354" s="1" t="s">
        <v>4</v>
      </c>
    </row>
    <row r="355" spans="1:15">
      <c r="A355" s="1" t="s">
        <v>3</v>
      </c>
      <c r="B355" s="2">
        <v>1028</v>
      </c>
      <c r="C355" s="21" t="str">
        <f>INDEX(Sheet1!C:C,MATCH(B:B,Sheet1!B:B,0))</f>
        <v>تامر عبيد عبدالله محمد</v>
      </c>
      <c r="D355" s="19">
        <v>43535.415648148148</v>
      </c>
      <c r="E355" s="19"/>
      <c r="F355" s="30">
        <v>43535</v>
      </c>
      <c r="G355" s="30" t="str">
        <f t="shared" si="5"/>
        <v xml:space="preserve"> </v>
      </c>
      <c r="H355" s="72"/>
      <c r="I355" s="72"/>
      <c r="J355" s="74" t="s">
        <v>124</v>
      </c>
      <c r="K355" s="74" t="str">
        <f>IF(Table1[صباحي]&gt;0,TEXT(Table1[صباحي],"h:mm  AM/PM")," ")</f>
        <v xml:space="preserve"> </v>
      </c>
      <c r="L355" s="80" t="str">
        <f>IFERROR(IF(Table1[[#This Row],[مسائي -]]&gt;=K355,I355-K355,I355+1-K355)," ")</f>
        <v xml:space="preserve"> </v>
      </c>
      <c r="M355" s="77" t="str">
        <f>IF(H355&gt;0,INDEX(Sheet1!$H:$H,MATCH(B:B,Sheet1!B:B,0))," ")</f>
        <v xml:space="preserve"> </v>
      </c>
      <c r="N35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55" s="1" t="s">
        <v>4</v>
      </c>
    </row>
    <row r="356" spans="1:15">
      <c r="A356" s="1" t="s">
        <v>3</v>
      </c>
      <c r="B356" s="2">
        <v>1028</v>
      </c>
      <c r="C356" s="21" t="str">
        <f>INDEX(Sheet1!C:C,MATCH(B:B,Sheet1!B:B,0))</f>
        <v>تامر عبيد عبدالله محمد</v>
      </c>
      <c r="D356" s="19">
        <v>43535.858738425923</v>
      </c>
      <c r="E356" s="19"/>
      <c r="F356" s="30">
        <v>43535</v>
      </c>
      <c r="G356" s="30" t="str">
        <f t="shared" si="5"/>
        <v>0.858333333333333 AM</v>
      </c>
      <c r="H356" s="72">
        <v>0.85833333333333339</v>
      </c>
      <c r="I356" s="72" t="str">
        <f>IF(Table1[[#This Row],[مسائي]]&gt;0,TEXT($D356,"h:mm AM/PM")," ")</f>
        <v>8:36 PM</v>
      </c>
      <c r="J356" s="74">
        <v>0.4152777777777778</v>
      </c>
      <c r="K356" s="74" t="str">
        <f>IF(Table1[صباحي]&gt;0,TEXT(Table1[صباحي],"h:mm  AM/PM")," ")</f>
        <v>9:58  AM</v>
      </c>
      <c r="L356" s="78">
        <f>IFERROR(IF(Table1[[#This Row],[مسائي -]]&gt;=K356,I356-K356,I356+1-K356)," ")</f>
        <v>1.4430555555555555</v>
      </c>
      <c r="M356" s="77">
        <f>IF(H356&gt;0,INDEX(Sheet1!$H:$H,MATCH(B:B,Sheet1!B:B,0))," ")</f>
        <v>0.41666666666666663</v>
      </c>
      <c r="N35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1.026388888888889</v>
      </c>
      <c r="O356" s="1" t="s">
        <v>4</v>
      </c>
    </row>
    <row r="357" spans="1:15">
      <c r="A357" s="1" t="s">
        <v>3</v>
      </c>
      <c r="B357" s="2">
        <v>1028</v>
      </c>
      <c r="C357" s="21" t="str">
        <f>INDEX(Sheet1!C:C,MATCH(B:B,Sheet1!B:B,0))</f>
        <v>تامر عبيد عبدالله محمد</v>
      </c>
      <c r="D357" s="19">
        <v>43536.425046296295</v>
      </c>
      <c r="E357" s="19"/>
      <c r="F357" s="30">
        <v>43536</v>
      </c>
      <c r="G357" s="30" t="str">
        <f t="shared" si="5"/>
        <v xml:space="preserve"> </v>
      </c>
      <c r="H357" s="72"/>
      <c r="I357" s="72"/>
      <c r="J357" s="74" t="s">
        <v>124</v>
      </c>
      <c r="K357" s="74" t="str">
        <f>IF(Table1[صباحي]&gt;0,TEXT(Table1[صباحي],"h:mm  AM/PM")," ")</f>
        <v xml:space="preserve"> </v>
      </c>
      <c r="L357" s="80" t="str">
        <f>IFERROR(IF(Table1[[#This Row],[مسائي -]]&gt;=K357,I357-K357,I357+1-K357)," ")</f>
        <v xml:space="preserve"> </v>
      </c>
      <c r="M357" s="77" t="str">
        <f>IF(H357&gt;0,INDEX(Sheet1!$H:$H,MATCH(B:B,Sheet1!B:B,0))," ")</f>
        <v xml:space="preserve"> </v>
      </c>
      <c r="N35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57" s="1" t="s">
        <v>4</v>
      </c>
    </row>
    <row r="358" spans="1:15">
      <c r="A358" s="1" t="s">
        <v>3</v>
      </c>
      <c r="B358" s="2">
        <v>1028</v>
      </c>
      <c r="C358" s="21" t="str">
        <f>INDEX(Sheet1!C:C,MATCH(B:B,Sheet1!B:B,0))</f>
        <v>تامر عبيد عبدالله محمد</v>
      </c>
      <c r="D358" s="19">
        <v>43536.895671296297</v>
      </c>
      <c r="E358" s="19"/>
      <c r="F358" s="30">
        <v>43536</v>
      </c>
      <c r="G358" s="30" t="str">
        <f t="shared" si="5"/>
        <v>0.895138888888889 AM</v>
      </c>
      <c r="H358" s="72">
        <v>0.89513888888888893</v>
      </c>
      <c r="I358" s="72" t="str">
        <f>IF(Table1[[#This Row],[مسائي]]&gt;0,TEXT($D358,"h:mm AM/PM")," ")</f>
        <v>9:29 PM</v>
      </c>
      <c r="J358" s="74">
        <v>0.42499999999999999</v>
      </c>
      <c r="K358" s="74" t="str">
        <f>IF(Table1[صباحي]&gt;0,TEXT(Table1[صباحي],"h:mm  AM/PM")," ")</f>
        <v>10:12  AM</v>
      </c>
      <c r="L358" s="78">
        <f>IFERROR(IF(Table1[[#This Row],[مسائي -]]&gt;=K358,I358-K358,I358+1-K358)," ")</f>
        <v>0.47013888888888894</v>
      </c>
      <c r="M358" s="77">
        <f>IF(H358&gt;0,INDEX(Sheet1!$H:$H,MATCH(B:B,Sheet1!B:B,0))," ")</f>
        <v>0.41666666666666663</v>
      </c>
      <c r="N35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5.347222222222231E-2</v>
      </c>
      <c r="O358" s="1" t="s">
        <v>4</v>
      </c>
    </row>
    <row r="359" spans="1:15">
      <c r="A359" s="1" t="s">
        <v>3</v>
      </c>
      <c r="B359" s="2">
        <v>1028</v>
      </c>
      <c r="C359" s="21" t="str">
        <f>INDEX(Sheet1!C:C,MATCH(B:B,Sheet1!B:B,0))</f>
        <v>تامر عبيد عبدالله محمد</v>
      </c>
      <c r="D359" s="19">
        <v>43537.435740740744</v>
      </c>
      <c r="E359" s="19"/>
      <c r="F359" s="30">
        <v>43537</v>
      </c>
      <c r="G359" s="30" t="str">
        <f t="shared" si="5"/>
        <v xml:space="preserve"> </v>
      </c>
      <c r="H359" s="72"/>
      <c r="I359" s="72"/>
      <c r="J359" s="74" t="s">
        <v>124</v>
      </c>
      <c r="K359" s="74" t="str">
        <f>IF(Table1[صباحي]&gt;0,TEXT(Table1[صباحي],"h:mm  AM/PM")," ")</f>
        <v xml:space="preserve"> </v>
      </c>
      <c r="L359" s="80" t="str">
        <f>IFERROR(IF(Table1[[#This Row],[مسائي -]]&gt;=K359,I359-K359,I359+1-K359)," ")</f>
        <v xml:space="preserve"> </v>
      </c>
      <c r="M359" s="77" t="str">
        <f>IF(H359&gt;0,INDEX(Sheet1!$H:$H,MATCH(B:B,Sheet1!B:B,0))," ")</f>
        <v xml:space="preserve"> </v>
      </c>
      <c r="N35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59" s="1" t="s">
        <v>4</v>
      </c>
    </row>
    <row r="360" spans="1:15">
      <c r="A360" s="1" t="s">
        <v>3</v>
      </c>
      <c r="B360" s="2">
        <v>1028</v>
      </c>
      <c r="C360" s="21" t="str">
        <f>INDEX(Sheet1!C:C,MATCH(B:B,Sheet1!B:B,0))</f>
        <v>تامر عبيد عبدالله محمد</v>
      </c>
      <c r="D360" s="19">
        <v>43537.845960648148</v>
      </c>
      <c r="E360" s="19"/>
      <c r="F360" s="30">
        <v>43537</v>
      </c>
      <c r="G360" s="30" t="str">
        <f t="shared" si="5"/>
        <v>0.845833333333333 AM</v>
      </c>
      <c r="H360" s="72">
        <v>0.84583333333333333</v>
      </c>
      <c r="I360" s="72" t="str">
        <f>IF(Table1[[#This Row],[مسائي]]&gt;0,TEXT($D360,"h:mm AM/PM")," ")</f>
        <v>8:18 PM</v>
      </c>
      <c r="J360" s="74">
        <v>0.43541666666666662</v>
      </c>
      <c r="K360" s="74" t="str">
        <f>IF(Table1[صباحي]&gt;0,TEXT(Table1[صباحي],"h:mm  AM/PM")," ")</f>
        <v>10:27  AM</v>
      </c>
      <c r="L360" s="78">
        <f>IFERROR(IF(Table1[[#This Row],[مسائي -]]&gt;=K360,I360-K360,I360+1-K360)," ")</f>
        <v>0.41041666666666671</v>
      </c>
      <c r="M360" s="77">
        <f>IF(H360&gt;0,INDEX(Sheet1!$H:$H,MATCH(B:B,Sheet1!B:B,0))," ")</f>
        <v>0.41666666666666663</v>
      </c>
      <c r="N36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360" s="1" t="s">
        <v>4</v>
      </c>
    </row>
    <row r="361" spans="1:15">
      <c r="A361" s="1" t="s">
        <v>3</v>
      </c>
      <c r="B361" s="2">
        <v>1028</v>
      </c>
      <c r="C361" s="21" t="str">
        <f>INDEX(Sheet1!C:C,MATCH(B:B,Sheet1!B:B,0))</f>
        <v>تامر عبيد عبدالله محمد</v>
      </c>
      <c r="D361" s="19">
        <v>43538.417627314811</v>
      </c>
      <c r="E361" s="19"/>
      <c r="F361" s="30">
        <v>43538</v>
      </c>
      <c r="G361" s="30" t="str">
        <f t="shared" si="5"/>
        <v xml:space="preserve"> </v>
      </c>
      <c r="H361" s="72"/>
      <c r="I361" s="72"/>
      <c r="J361" s="74" t="s">
        <v>124</v>
      </c>
      <c r="K361" s="74" t="str">
        <f>IF(Table1[صباحي]&gt;0,TEXT(Table1[صباحي],"h:mm  AM/PM")," ")</f>
        <v xml:space="preserve"> </v>
      </c>
      <c r="L361" s="80" t="str">
        <f>IFERROR(IF(Table1[[#This Row],[مسائي -]]&gt;=K361,I361-K361,I361+1-K361)," ")</f>
        <v xml:space="preserve"> </v>
      </c>
      <c r="M361" s="77" t="str">
        <f>IF(H361&gt;0,INDEX(Sheet1!$H:$H,MATCH(B:B,Sheet1!B:B,0))," ")</f>
        <v xml:space="preserve"> </v>
      </c>
      <c r="N36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61" s="1" t="s">
        <v>4</v>
      </c>
    </row>
    <row r="362" spans="1:15">
      <c r="A362" s="1" t="s">
        <v>3</v>
      </c>
      <c r="B362" s="2">
        <v>1028</v>
      </c>
      <c r="C362" s="21" t="str">
        <f>INDEX(Sheet1!C:C,MATCH(B:B,Sheet1!B:B,0))</f>
        <v>تامر عبيد عبدالله محمد</v>
      </c>
      <c r="D362" s="19">
        <v>43538.926655092589</v>
      </c>
      <c r="E362" s="19"/>
      <c r="F362" s="30">
        <v>43538</v>
      </c>
      <c r="G362" s="30" t="str">
        <f t="shared" si="5"/>
        <v>0.926388888888889 AM</v>
      </c>
      <c r="H362" s="72">
        <v>0.92638888888888893</v>
      </c>
      <c r="I362" s="72" t="str">
        <f>IF(Table1[[#This Row],[مسائي]]&gt;0,TEXT($D362,"h:mm AM/PM")," ")</f>
        <v>10:14 PM</v>
      </c>
      <c r="J362" s="74">
        <v>0.41736111111111113</v>
      </c>
      <c r="K362" s="74" t="str">
        <f>IF(Table1[صباحي]&gt;0,TEXT(Table1[صباحي],"h:mm  AM/PM")," ")</f>
        <v>10:01  AM</v>
      </c>
      <c r="L362" s="78">
        <f>IFERROR(IF(Table1[[#This Row],[مسائي -]]&gt;=K362,I362-K362,I362+1-K362)," ")</f>
        <v>0.50902777777777786</v>
      </c>
      <c r="M362" s="77">
        <f>IF(H362&gt;0,INDEX(Sheet1!$H:$H,MATCH(B:B,Sheet1!B:B,0))," ")</f>
        <v>0.41666666666666663</v>
      </c>
      <c r="N36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9.2361111111111227E-2</v>
      </c>
      <c r="O362" s="1" t="s">
        <v>4</v>
      </c>
    </row>
    <row r="363" spans="1:15">
      <c r="A363" s="1" t="s">
        <v>3</v>
      </c>
      <c r="B363" s="2">
        <v>1028</v>
      </c>
      <c r="C363" s="21" t="str">
        <f>INDEX(Sheet1!C:C,MATCH(B:B,Sheet1!B:B,0))</f>
        <v>تامر عبيد عبدالله محمد</v>
      </c>
      <c r="D363" s="19">
        <v>43539.406180555554</v>
      </c>
      <c r="E363" s="19"/>
      <c r="F363" s="30">
        <v>43539</v>
      </c>
      <c r="G363" s="30" t="str">
        <f t="shared" si="5"/>
        <v xml:space="preserve"> </v>
      </c>
      <c r="H363" s="72"/>
      <c r="I363" s="72"/>
      <c r="J363" s="74" t="s">
        <v>124</v>
      </c>
      <c r="K363" s="74" t="str">
        <f>IF(Table1[صباحي]&gt;0,TEXT(Table1[صباحي],"h:mm  AM/PM")," ")</f>
        <v xml:space="preserve"> </v>
      </c>
      <c r="L363" s="80" t="str">
        <f>IFERROR(IF(Table1[[#This Row],[مسائي -]]&gt;=K363,I363-K363,I363+1-K363)," ")</f>
        <v xml:space="preserve"> </v>
      </c>
      <c r="M363" s="77" t="str">
        <f>IF(H363&gt;0,INDEX(Sheet1!$H:$H,MATCH(B:B,Sheet1!B:B,0))," ")</f>
        <v xml:space="preserve"> </v>
      </c>
      <c r="N36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63" s="1" t="s">
        <v>4</v>
      </c>
    </row>
    <row r="364" spans="1:15">
      <c r="A364" s="1" t="s">
        <v>3</v>
      </c>
      <c r="B364" s="2">
        <v>1028</v>
      </c>
      <c r="C364" s="21" t="str">
        <f>INDEX(Sheet1!C:C,MATCH(B:B,Sheet1!B:B,0))</f>
        <v>تامر عبيد عبدالله محمد</v>
      </c>
      <c r="D364" s="19">
        <v>43539.842187499999</v>
      </c>
      <c r="E364" s="19"/>
      <c r="F364" s="30">
        <v>43539</v>
      </c>
      <c r="G364" s="30" t="str">
        <f t="shared" si="5"/>
        <v>0.841666666666667 AM</v>
      </c>
      <c r="H364" s="72">
        <v>0.84166666666666667</v>
      </c>
      <c r="I364" s="72" t="str">
        <f>IF(Table1[[#This Row],[مسائي]]&gt;0,TEXT($D364,"h:mm AM/PM")," ")</f>
        <v>8:12 PM</v>
      </c>
      <c r="J364" s="74">
        <v>0.4055555555555555</v>
      </c>
      <c r="K364" s="74" t="str">
        <f>IF(Table1[صباحي]&gt;0,TEXT(Table1[صباحي],"h:mm  AM/PM")," ")</f>
        <v>9:44  AM</v>
      </c>
      <c r="L364" s="78">
        <f>IFERROR(IF(Table1[[#This Row],[مسائي -]]&gt;=K364,I364-K364,I364+1-K364)," ")</f>
        <v>1.4361111111111113</v>
      </c>
      <c r="M364" s="77">
        <f>IF(H364&gt;0,INDEX(Sheet1!$H:$H,MATCH(B:B,Sheet1!B:B,0))," ")</f>
        <v>0.41666666666666663</v>
      </c>
      <c r="N36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1.0194444444444448</v>
      </c>
      <c r="O364" s="1" t="s">
        <v>4</v>
      </c>
    </row>
    <row r="365" spans="1:15">
      <c r="A365" s="1" t="s">
        <v>3</v>
      </c>
      <c r="B365" s="2">
        <v>1028</v>
      </c>
      <c r="C365" s="21" t="str">
        <f>INDEX(Sheet1!C:C,MATCH(B:B,Sheet1!B:B,0))</f>
        <v>تامر عبيد عبدالله محمد</v>
      </c>
      <c r="D365" s="19">
        <v>43540.476111111115</v>
      </c>
      <c r="E365" s="19"/>
      <c r="F365" s="30">
        <v>43540</v>
      </c>
      <c r="G365" s="30" t="str">
        <f t="shared" si="5"/>
        <v xml:space="preserve"> </v>
      </c>
      <c r="H365" s="72"/>
      <c r="I365" s="72"/>
      <c r="J365" s="74" t="s">
        <v>124</v>
      </c>
      <c r="K365" s="74" t="str">
        <f>IF(Table1[صباحي]&gt;0,TEXT(Table1[صباحي],"h:mm  AM/PM")," ")</f>
        <v xml:space="preserve"> </v>
      </c>
      <c r="L365" s="80" t="str">
        <f>IFERROR(IF(Table1[[#This Row],[مسائي -]]&gt;=K365,I365-K365,I365+1-K365)," ")</f>
        <v xml:space="preserve"> </v>
      </c>
      <c r="M365" s="77" t="str">
        <f>IF(H365&gt;0,INDEX(Sheet1!$H:$H,MATCH(B:B,Sheet1!B:B,0))," ")</f>
        <v xml:space="preserve"> </v>
      </c>
      <c r="N36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65" s="1" t="s">
        <v>4</v>
      </c>
    </row>
    <row r="366" spans="1:15">
      <c r="A366" s="1" t="s">
        <v>3</v>
      </c>
      <c r="B366" s="2">
        <v>1028</v>
      </c>
      <c r="C366" s="21" t="str">
        <f>INDEX(Sheet1!C:C,MATCH(B:B,Sheet1!B:B,0))</f>
        <v>تامر عبيد عبدالله محمد</v>
      </c>
      <c r="D366" s="19">
        <v>43540.880474537036</v>
      </c>
      <c r="E366" s="19"/>
      <c r="F366" s="30">
        <v>43540</v>
      </c>
      <c r="G366" s="30" t="str">
        <f t="shared" si="5"/>
        <v>0.879861111111111 AM</v>
      </c>
      <c r="H366" s="72">
        <v>0.87986111111111109</v>
      </c>
      <c r="I366" s="72" t="str">
        <f>IF(Table1[[#This Row],[مسائي]]&gt;0,TEXT($D366,"h:mm AM/PM")," ")</f>
        <v>9:07 PM</v>
      </c>
      <c r="J366" s="74">
        <v>0.47569444444444442</v>
      </c>
      <c r="K366" s="74" t="str">
        <f>IF(Table1[صباحي]&gt;0,TEXT(Table1[صباحي],"h:mm  AM/PM")," ")</f>
        <v>11:25  AM</v>
      </c>
      <c r="L366" s="78">
        <f>IFERROR(IF(Table1[[#This Row],[مسائي -]]&gt;=K366,I366-K366,I366+1-K366)," ")</f>
        <v>0.40416666666666667</v>
      </c>
      <c r="M366" s="77">
        <f>IF(H366&gt;0,INDEX(Sheet1!$H:$H,MATCH(B:B,Sheet1!B:B,0))," ")</f>
        <v>0.41666666666666663</v>
      </c>
      <c r="N366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366" s="1" t="s">
        <v>4</v>
      </c>
    </row>
    <row r="367" spans="1:15">
      <c r="A367" s="1" t="s">
        <v>3</v>
      </c>
      <c r="B367" s="2">
        <v>1028</v>
      </c>
      <c r="C367" s="21" t="str">
        <f>INDEX(Sheet1!C:C,MATCH(B:B,Sheet1!B:B,0))</f>
        <v>تامر عبيد عبدالله محمد</v>
      </c>
      <c r="D367" s="19">
        <v>43541.492430555554</v>
      </c>
      <c r="E367" s="19"/>
      <c r="F367" s="30">
        <v>43541</v>
      </c>
      <c r="G367" s="30" t="str">
        <f t="shared" si="5"/>
        <v xml:space="preserve"> </v>
      </c>
      <c r="H367" s="72"/>
      <c r="I367" s="72"/>
      <c r="J367" s="74" t="s">
        <v>124</v>
      </c>
      <c r="K367" s="74" t="str">
        <f>IF(Table1[صباحي]&gt;0,TEXT(Table1[صباحي],"h:mm  AM/PM")," ")</f>
        <v xml:space="preserve"> </v>
      </c>
      <c r="L367" s="80" t="str">
        <f>IFERROR(IF(Table1[[#This Row],[مسائي -]]&gt;=K367,I367-K367,I367+1-K367)," ")</f>
        <v xml:space="preserve"> </v>
      </c>
      <c r="M367" s="77" t="str">
        <f>IF(H367&gt;0,INDEX(Sheet1!$H:$H,MATCH(B:B,Sheet1!B:B,0))," ")</f>
        <v xml:space="preserve"> </v>
      </c>
      <c r="N36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67" s="1" t="s">
        <v>4</v>
      </c>
    </row>
    <row r="368" spans="1:15">
      <c r="A368" s="1" t="s">
        <v>3</v>
      </c>
      <c r="B368" s="2">
        <v>1028</v>
      </c>
      <c r="C368" s="21" t="str">
        <f>INDEX(Sheet1!C:C,MATCH(B:B,Sheet1!B:B,0))</f>
        <v>تامر عبيد عبدالله محمد</v>
      </c>
      <c r="D368" s="19">
        <v>43541.896979166668</v>
      </c>
      <c r="E368" s="19"/>
      <c r="F368" s="30">
        <v>43541</v>
      </c>
      <c r="G368" s="30" t="str">
        <f t="shared" si="5"/>
        <v>0.896527777777778 AM</v>
      </c>
      <c r="H368" s="72">
        <v>0.8965277777777777</v>
      </c>
      <c r="I368" s="72" t="str">
        <f>IF(Table1[[#This Row],[مسائي]]&gt;0,TEXT($D368,"h:mm AM/PM")," ")</f>
        <v>9:31 PM</v>
      </c>
      <c r="J368" s="74">
        <v>0.49236111111111108</v>
      </c>
      <c r="K368" s="74" t="str">
        <f>IF(Table1[صباحي]&gt;0,TEXT(Table1[صباحي],"h:mm  AM/PM")," ")</f>
        <v>11:49  AM</v>
      </c>
      <c r="L368" s="78">
        <f>IFERROR(IF(Table1[[#This Row],[مسائي -]]&gt;=K368,I368-K368,I368+1-K368)," ")</f>
        <v>0.40416666666666662</v>
      </c>
      <c r="M368" s="77">
        <f>IF(H368&gt;0,INDEX(Sheet1!$H:$H,MATCH(B:B,Sheet1!B:B,0))," ")</f>
        <v>0.41666666666666663</v>
      </c>
      <c r="N36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368" s="1" t="s">
        <v>4</v>
      </c>
    </row>
    <row r="369" spans="1:15">
      <c r="A369" s="1" t="s">
        <v>3</v>
      </c>
      <c r="B369" s="2">
        <v>1028</v>
      </c>
      <c r="C369" s="21" t="str">
        <f>INDEX(Sheet1!C:C,MATCH(B:B,Sheet1!B:B,0))</f>
        <v>تامر عبيد عبدالله محمد</v>
      </c>
      <c r="D369" s="19">
        <v>43542.702430555553</v>
      </c>
      <c r="E369" s="19"/>
      <c r="F369" s="30">
        <v>43542</v>
      </c>
      <c r="G369" s="30" t="str">
        <f t="shared" si="5"/>
        <v>0.702083333333333 AM</v>
      </c>
      <c r="H369" s="72">
        <v>0.70208333333333339</v>
      </c>
      <c r="I369" s="72" t="str">
        <f>IF(Table1[[#This Row],[مسائي]]&gt;0,TEXT($D369,"h:mm AM/PM")," ")</f>
        <v>4:51 PM</v>
      </c>
      <c r="J369" s="74" t="s">
        <v>124</v>
      </c>
      <c r="K369" s="74" t="str">
        <f>IF(Table1[صباحي]&gt;0,TEXT(Table1[صباحي],"h:mm  AM/PM")," ")</f>
        <v xml:space="preserve"> </v>
      </c>
      <c r="L369" s="80" t="str">
        <f>IFERROR(IF(Table1[[#This Row],[مسائي -]]&gt;=K369,I369-K369,I369+1-K369)," ")</f>
        <v xml:space="preserve"> </v>
      </c>
      <c r="M369" s="77">
        <f>IF(H369&gt;0,INDEX(Sheet1!$H:$H,MATCH(B:B,Sheet1!B:B,0))," ")</f>
        <v>0.41666666666666663</v>
      </c>
      <c r="N36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69" s="1" t="s">
        <v>4</v>
      </c>
    </row>
    <row r="370" spans="1:15">
      <c r="A370" s="1" t="s">
        <v>3</v>
      </c>
      <c r="B370" s="2">
        <v>1028</v>
      </c>
      <c r="C370" s="21" t="str">
        <f>INDEX(Sheet1!C:C,MATCH(B:B,Sheet1!B:B,0))</f>
        <v>تامر عبيد عبدالله محمد</v>
      </c>
      <c r="D370" s="19">
        <v>43543.021284722221</v>
      </c>
      <c r="E370" s="19"/>
      <c r="F370" s="30">
        <v>43543</v>
      </c>
      <c r="G370" s="30" t="str">
        <f t="shared" si="5"/>
        <v xml:space="preserve"> </v>
      </c>
      <c r="H370" s="72"/>
      <c r="I370" s="72"/>
      <c r="J370" s="74" t="s">
        <v>124</v>
      </c>
      <c r="K370" s="74" t="str">
        <f>IF(Table1[صباحي]&gt;0,TEXT(Table1[صباحي],"h:mm  AM/PM")," ")</f>
        <v xml:space="preserve"> </v>
      </c>
      <c r="L370" s="80" t="str">
        <f>IFERROR(IF(Table1[[#This Row],[مسائي -]]&gt;=K370,I370-K370,I370+1-K370)," ")</f>
        <v xml:space="preserve"> </v>
      </c>
      <c r="M370" s="77" t="str">
        <f>IF(H370&gt;0,INDEX(Sheet1!$H:$H,MATCH(B:B,Sheet1!B:B,0))," ")</f>
        <v xml:space="preserve"> </v>
      </c>
      <c r="N37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70" s="1" t="s">
        <v>4</v>
      </c>
    </row>
    <row r="371" spans="1:15">
      <c r="A371" s="1" t="s">
        <v>3</v>
      </c>
      <c r="B371" s="2">
        <v>1028</v>
      </c>
      <c r="C371" s="21" t="str">
        <f>INDEX(Sheet1!C:C,MATCH(B:B,Sheet1!B:B,0))</f>
        <v>تامر عبيد عبدالله محمد</v>
      </c>
      <c r="D371" s="19">
        <v>43544.689085648148</v>
      </c>
      <c r="E371" s="19"/>
      <c r="F371" s="30">
        <v>43544</v>
      </c>
      <c r="G371" s="30" t="str">
        <f t="shared" si="5"/>
        <v>0.688888888888889 AM</v>
      </c>
      <c r="H371" s="72">
        <v>0.68888888888888899</v>
      </c>
      <c r="I371" s="72" t="str">
        <f>IF(Table1[[#This Row],[مسائي]]&gt;0,TEXT($D371,"h:mm AM/PM")," ")</f>
        <v>4:32 PM</v>
      </c>
      <c r="J371" s="74">
        <v>2.0833333333333332E-2</v>
      </c>
      <c r="K371" s="74" t="str">
        <f>IF(Table1[صباحي]&gt;0,TEXT(Table1[صباحي],"h:mm  AM/PM")," ")</f>
        <v>12:30  AM</v>
      </c>
      <c r="L371" s="78">
        <f>IFERROR(IF(Table1[[#This Row],[مسائي -]]&gt;=K371,I371-K371,I371+1-K371)," ")</f>
        <v>0.66805555555555562</v>
      </c>
      <c r="M371" s="77">
        <f>IF(H371&gt;0,INDEX(Sheet1!$H:$H,MATCH(B:B,Sheet1!B:B,0))," ")</f>
        <v>0.41666666666666663</v>
      </c>
      <c r="N37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0.25138888888888899</v>
      </c>
      <c r="O371" s="1" t="s">
        <v>4</v>
      </c>
    </row>
    <row r="372" spans="1:15">
      <c r="A372" s="1" t="s">
        <v>3</v>
      </c>
      <c r="B372" s="2">
        <v>1028</v>
      </c>
      <c r="C372" s="21" t="str">
        <f>INDEX(Sheet1!C:C,MATCH(B:B,Sheet1!B:B,0))</f>
        <v>تامر عبيد عبدالله محمد</v>
      </c>
      <c r="D372" s="19">
        <v>43545.122858796298</v>
      </c>
      <c r="E372" s="19"/>
      <c r="F372" s="30">
        <v>43545</v>
      </c>
      <c r="G372" s="30" t="str">
        <f t="shared" si="5"/>
        <v xml:space="preserve"> </v>
      </c>
      <c r="H372" s="72"/>
      <c r="I372" s="72"/>
      <c r="J372" s="74" t="s">
        <v>124</v>
      </c>
      <c r="K372" s="74" t="str">
        <f>IF(Table1[صباحي]&gt;0,TEXT(Table1[صباحي],"h:mm  AM/PM")," ")</f>
        <v xml:space="preserve"> </v>
      </c>
      <c r="L372" s="80" t="str">
        <f>IFERROR(IF(Table1[[#This Row],[مسائي -]]&gt;=K372,I372-K372,I372+1-K372)," ")</f>
        <v xml:space="preserve"> </v>
      </c>
      <c r="M372" s="77" t="str">
        <f>IF(H372&gt;0,INDEX(Sheet1!$H:$H,MATCH(B:B,Sheet1!B:B,0))," ")</f>
        <v xml:space="preserve"> </v>
      </c>
      <c r="N37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72" s="1" t="s">
        <v>4</v>
      </c>
    </row>
    <row r="373" spans="1:15">
      <c r="A373" s="1" t="s">
        <v>3</v>
      </c>
      <c r="B373" s="2">
        <v>1028</v>
      </c>
      <c r="C373" s="21" t="str">
        <f>INDEX(Sheet1!C:C,MATCH(B:B,Sheet1!B:B,0))</f>
        <v>تامر عبيد عبدالله محمد</v>
      </c>
      <c r="D373" s="19">
        <v>43545.692488425928</v>
      </c>
      <c r="E373" s="19"/>
      <c r="F373" s="30">
        <v>43545</v>
      </c>
      <c r="G373" s="30" t="str">
        <f t="shared" si="5"/>
        <v>0.692361111111111 AM</v>
      </c>
      <c r="H373" s="72">
        <v>0.69236111111111109</v>
      </c>
      <c r="I373" s="72" t="str">
        <f>IF(Table1[[#This Row],[مسائي]]&gt;0,TEXT($D373,"h:mm AM/PM")," ")</f>
        <v>4:37 PM</v>
      </c>
      <c r="J373" s="74">
        <v>0.12222222222222223</v>
      </c>
      <c r="K373" s="74" t="str">
        <f>IF(Table1[صباحي]&gt;0,TEXT(Table1[صباحي],"h:mm  AM/PM")," ")</f>
        <v>2:56  AM</v>
      </c>
      <c r="L373" s="78">
        <f>IFERROR(IF(Table1[[#This Row],[مسائي -]]&gt;=K373,I373-K373,I373+1-K373)," ")</f>
        <v>0.57013888888888886</v>
      </c>
      <c r="M373" s="77">
        <f>IF(H373&gt;0,INDEX(Sheet1!$H:$H,MATCH(B:B,Sheet1!B:B,0))," ")</f>
        <v>0.41666666666666663</v>
      </c>
      <c r="N37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0.15347222222222223</v>
      </c>
      <c r="O373" s="1" t="s">
        <v>4</v>
      </c>
    </row>
    <row r="374" spans="1:15">
      <c r="A374" s="1" t="s">
        <v>3</v>
      </c>
      <c r="B374" s="2">
        <v>1028</v>
      </c>
      <c r="C374" s="21" t="str">
        <f>INDEX(Sheet1!C:C,MATCH(B:B,Sheet1!B:B,0))</f>
        <v>تامر عبيد عبدالله محمد</v>
      </c>
      <c r="D374" s="19">
        <v>43546.119259259256</v>
      </c>
      <c r="E374" s="19"/>
      <c r="F374" s="30">
        <v>43546</v>
      </c>
      <c r="G374" s="30" t="str">
        <f t="shared" si="5"/>
        <v xml:space="preserve"> </v>
      </c>
      <c r="H374" s="72"/>
      <c r="I374" s="72"/>
      <c r="J374" s="74" t="s">
        <v>124</v>
      </c>
      <c r="K374" s="74" t="str">
        <f>IF(Table1[صباحي]&gt;0,TEXT(Table1[صباحي],"h:mm  AM/PM")," ")</f>
        <v xml:space="preserve"> </v>
      </c>
      <c r="L374" s="80" t="str">
        <f>IFERROR(IF(Table1[[#This Row],[مسائي -]]&gt;=K374,I374-K374,I374+1-K374)," ")</f>
        <v xml:space="preserve"> </v>
      </c>
      <c r="M374" s="77" t="str">
        <f>IF(H374&gt;0,INDEX(Sheet1!$H:$H,MATCH(B:B,Sheet1!B:B,0))," ")</f>
        <v xml:space="preserve"> </v>
      </c>
      <c r="N37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74" s="1" t="s">
        <v>4</v>
      </c>
    </row>
    <row r="375" spans="1:15">
      <c r="A375" s="1" t="s">
        <v>3</v>
      </c>
      <c r="B375" s="2">
        <v>1028</v>
      </c>
      <c r="C375" s="21" t="str">
        <f>INDEX(Sheet1!C:C,MATCH(B:B,Sheet1!B:B,0))</f>
        <v>تامر عبيد عبدالله محمد</v>
      </c>
      <c r="D375" s="19">
        <v>43546.699791666666</v>
      </c>
      <c r="E375" s="19"/>
      <c r="F375" s="30">
        <v>43546</v>
      </c>
      <c r="G375" s="30" t="str">
        <f t="shared" si="5"/>
        <v>0.699305555555556 AM</v>
      </c>
      <c r="H375" s="72">
        <v>0.69930555555555562</v>
      </c>
      <c r="I375" s="72" t="str">
        <f>IF(Table1[[#This Row],[مسائي]]&gt;0,TEXT($D375,"h:mm AM/PM")," ")</f>
        <v>4:47 PM</v>
      </c>
      <c r="J375" s="74">
        <v>0.11875000000000001</v>
      </c>
      <c r="K375" s="74" t="str">
        <f>IF(Table1[صباحي]&gt;0,TEXT(Table1[صباحي],"h:mm  AM/PM")," ")</f>
        <v>2:51  AM</v>
      </c>
      <c r="L375" s="78">
        <f>IFERROR(IF(Table1[[#This Row],[مسائي -]]&gt;=K375,I375-K375,I375+1-K375)," ")</f>
        <v>0.5805555555555556</v>
      </c>
      <c r="M375" s="77">
        <f>IF(H375&gt;0,INDEX(Sheet1!$H:$H,MATCH(B:B,Sheet1!B:B,0))," ")</f>
        <v>0.41666666666666663</v>
      </c>
      <c r="N37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0.16388888888888897</v>
      </c>
      <c r="O375" s="1" t="s">
        <v>4</v>
      </c>
    </row>
    <row r="376" spans="1:15">
      <c r="A376" s="1" t="s">
        <v>3</v>
      </c>
      <c r="B376" s="2">
        <v>1028</v>
      </c>
      <c r="C376" s="21" t="str">
        <f>INDEX(Sheet1!C:C,MATCH(B:B,Sheet1!B:B,0))</f>
        <v>تامر عبيد عبدالله محمد</v>
      </c>
      <c r="D376" s="19">
        <v>43547.120196759257</v>
      </c>
      <c r="E376" s="19"/>
      <c r="F376" s="30">
        <v>43547</v>
      </c>
      <c r="G376" s="30" t="str">
        <f t="shared" si="5"/>
        <v xml:space="preserve"> </v>
      </c>
      <c r="H376" s="72"/>
      <c r="I376" s="72"/>
      <c r="J376" s="74" t="s">
        <v>124</v>
      </c>
      <c r="K376" s="74" t="str">
        <f>IF(Table1[صباحي]&gt;0,TEXT(Table1[صباحي],"h:mm  AM/PM")," ")</f>
        <v xml:space="preserve"> </v>
      </c>
      <c r="L376" s="80" t="str">
        <f>IFERROR(IF(Table1[[#This Row],[مسائي -]]&gt;=K376,I376-K376,I376+1-K376)," ")</f>
        <v xml:space="preserve"> </v>
      </c>
      <c r="M376" s="77" t="str">
        <f>IF(H376&gt;0,INDEX(Sheet1!$H:$H,MATCH(B:B,Sheet1!B:B,0))," ")</f>
        <v xml:space="preserve"> </v>
      </c>
      <c r="N37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76" s="1" t="s">
        <v>4</v>
      </c>
    </row>
    <row r="377" spans="1:15">
      <c r="A377" s="1" t="s">
        <v>3</v>
      </c>
      <c r="B377" s="2">
        <v>1028</v>
      </c>
      <c r="C377" s="21" t="str">
        <f>INDEX(Sheet1!C:C,MATCH(B:B,Sheet1!B:B,0))</f>
        <v>تامر عبيد عبدالله محمد</v>
      </c>
      <c r="D377" s="19">
        <v>43547.696620370371</v>
      </c>
      <c r="E377" s="19"/>
      <c r="F377" s="30">
        <v>43547</v>
      </c>
      <c r="G377" s="30" t="str">
        <f t="shared" si="5"/>
        <v>0.696527777777778 AM</v>
      </c>
      <c r="H377" s="72">
        <v>0.69652777777777775</v>
      </c>
      <c r="I377" s="72" t="str">
        <f>IF(Table1[[#This Row],[مسائي]]&gt;0,TEXT($D377,"h:mm AM/PM")," ")</f>
        <v>4:43 PM</v>
      </c>
      <c r="J377" s="74">
        <v>0.12013888888888889</v>
      </c>
      <c r="K377" s="74" t="str">
        <f>IF(Table1[صباحي]&gt;0,TEXT(Table1[صباحي],"h:mm  AM/PM")," ")</f>
        <v>2:53  AM</v>
      </c>
      <c r="L377" s="78">
        <f>IFERROR(IF(Table1[[#This Row],[مسائي -]]&gt;=K377,I377-K377,I377+1-K377)," ")</f>
        <v>0.57638888888888884</v>
      </c>
      <c r="M377" s="77">
        <f>IF(H377&gt;0,INDEX(Sheet1!$H:$H,MATCH(B:B,Sheet1!B:B,0))," ")</f>
        <v>0.41666666666666663</v>
      </c>
      <c r="N37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0.15972222222222221</v>
      </c>
      <c r="O377" s="1" t="s">
        <v>4</v>
      </c>
    </row>
    <row r="378" spans="1:15">
      <c r="A378" s="1" t="s">
        <v>3</v>
      </c>
      <c r="B378" s="2">
        <v>1028</v>
      </c>
      <c r="C378" s="21" t="str">
        <f>INDEX(Sheet1!C:C,MATCH(B:B,Sheet1!B:B,0))</f>
        <v>تامر عبيد عبدالله محمد</v>
      </c>
      <c r="D378" s="19">
        <v>43548.11278935185</v>
      </c>
      <c r="E378" s="19"/>
      <c r="F378" s="30">
        <v>43548</v>
      </c>
      <c r="G378" s="30" t="str">
        <f t="shared" si="5"/>
        <v xml:space="preserve"> </v>
      </c>
      <c r="H378" s="72"/>
      <c r="I378" s="72"/>
      <c r="J378" s="74" t="s">
        <v>124</v>
      </c>
      <c r="K378" s="74" t="str">
        <f>IF(Table1[صباحي]&gt;0,TEXT(Table1[صباحي],"h:mm  AM/PM")," ")</f>
        <v xml:space="preserve"> </v>
      </c>
      <c r="L378" s="80" t="str">
        <f>IFERROR(IF(Table1[[#This Row],[مسائي -]]&gt;=K378,I378-K378,I378+1-K378)," ")</f>
        <v xml:space="preserve"> </v>
      </c>
      <c r="M378" s="77" t="str">
        <f>IF(H378&gt;0,INDEX(Sheet1!$H:$H,MATCH(B:B,Sheet1!B:B,0))," ")</f>
        <v xml:space="preserve"> </v>
      </c>
      <c r="N37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78" s="1" t="s">
        <v>4</v>
      </c>
    </row>
    <row r="379" spans="1:15">
      <c r="A379" s="1" t="s">
        <v>3</v>
      </c>
      <c r="B379" s="2">
        <v>1028</v>
      </c>
      <c r="C379" s="21" t="str">
        <f>INDEX(Sheet1!C:C,MATCH(B:B,Sheet1!B:B,0))</f>
        <v>تامر عبيد عبدالله محمد</v>
      </c>
      <c r="D379" s="19">
        <v>43548.694398148145</v>
      </c>
      <c r="E379" s="19"/>
      <c r="F379" s="30">
        <v>43548</v>
      </c>
      <c r="G379" s="30" t="str">
        <f t="shared" si="5"/>
        <v>0.69375 AM</v>
      </c>
      <c r="H379" s="72">
        <v>0.69374999999999998</v>
      </c>
      <c r="I379" s="72" t="str">
        <f>IF(Table1[[#This Row],[مسائي]]&gt;0,TEXT($D379,"h:mm AM/PM")," ")</f>
        <v>4:39 PM</v>
      </c>
      <c r="J379" s="74">
        <v>0.1125</v>
      </c>
      <c r="K379" s="74" t="str">
        <f>IF(Table1[صباحي]&gt;0,TEXT(Table1[صباحي],"h:mm  AM/PM")," ")</f>
        <v>2:42  AM</v>
      </c>
      <c r="L379" s="78">
        <f>IFERROR(IF(Table1[[#This Row],[مسائي -]]&gt;=K379,I379-K379,I379+1-K379)," ")</f>
        <v>0.58124999999999993</v>
      </c>
      <c r="M379" s="77">
        <f>IF(H379&gt;0,INDEX(Sheet1!$H:$H,MATCH(B:B,Sheet1!B:B,0))," ")</f>
        <v>0.41666666666666663</v>
      </c>
      <c r="N37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0.1645833333333333</v>
      </c>
      <c r="O379" s="1" t="s">
        <v>4</v>
      </c>
    </row>
    <row r="380" spans="1:15">
      <c r="A380" s="1" t="s">
        <v>3</v>
      </c>
      <c r="B380" s="2">
        <v>1028</v>
      </c>
      <c r="C380" s="21" t="str">
        <f>INDEX(Sheet1!C:C,MATCH(B:B,Sheet1!B:B,0))</f>
        <v>تامر عبيد عبدالله محمد</v>
      </c>
      <c r="D380" s="19">
        <v>43549.113379629627</v>
      </c>
      <c r="E380" s="19"/>
      <c r="F380" s="30">
        <v>43549</v>
      </c>
      <c r="G380" s="30" t="str">
        <f t="shared" si="5"/>
        <v xml:space="preserve"> </v>
      </c>
      <c r="H380" s="72"/>
      <c r="I380" s="72"/>
      <c r="J380" s="74" t="s">
        <v>124</v>
      </c>
      <c r="K380" s="74" t="str">
        <f>IF(Table1[صباحي]&gt;0,TEXT(Table1[صباحي],"h:mm  AM/PM")," ")</f>
        <v xml:space="preserve"> </v>
      </c>
      <c r="L380" s="80" t="str">
        <f>IFERROR(IF(Table1[[#This Row],[مسائي -]]&gt;=K380,I380-K380,I380+1-K380)," ")</f>
        <v xml:space="preserve"> </v>
      </c>
      <c r="M380" s="77" t="str">
        <f>IF(H380&gt;0,INDEX(Sheet1!$H:$H,MATCH(B:B,Sheet1!B:B,0))," ")</f>
        <v xml:space="preserve"> </v>
      </c>
      <c r="N38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80" s="1" t="s">
        <v>4</v>
      </c>
    </row>
    <row r="381" spans="1:15">
      <c r="A381" s="1" t="s">
        <v>3</v>
      </c>
      <c r="B381" s="2">
        <v>1047</v>
      </c>
      <c r="C381" s="21" t="str">
        <f>INDEX(Sheet1!C:C,MATCH(B:B,Sheet1!B:B,0))</f>
        <v>محمد سيد بهدلى ابو زيد</v>
      </c>
      <c r="D381" s="19">
        <v>43522.700428240743</v>
      </c>
      <c r="E381" s="19"/>
      <c r="F381" s="30">
        <v>43522</v>
      </c>
      <c r="G381" s="30" t="str">
        <f t="shared" si="5"/>
        <v>0.7 AM</v>
      </c>
      <c r="H381" s="72">
        <v>0.70000000000000007</v>
      </c>
      <c r="I381" s="72" t="str">
        <f>IF(Table1[[#This Row],[مسائي]]&gt;0,TEXT($D381,"h:mm AM/PM")," ")</f>
        <v>4:48 PM</v>
      </c>
      <c r="J381" s="74">
        <v>0.11319444444444444</v>
      </c>
      <c r="K381" s="74" t="str">
        <f>IF(Table1[صباحي]&gt;0,TEXT(Table1[صباحي],"h:mm  AM/PM")," ")</f>
        <v>2:43  AM</v>
      </c>
      <c r="L381" s="78">
        <f>IFERROR(IF(Table1[[#This Row],[مسائي -]]&gt;=K381,I381-K381,I381+1-K381)," ")</f>
        <v>0.58680555555555558</v>
      </c>
      <c r="M381" s="77">
        <f>IF(H381&gt;0,INDEX(Sheet1!$H:$H,MATCH(B:B,Sheet1!B:B,0))," ")</f>
        <v>0.41666666666666663</v>
      </c>
      <c r="N38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0.17013888888888895</v>
      </c>
      <c r="O381" s="1" t="s">
        <v>4</v>
      </c>
    </row>
    <row r="382" spans="1:15">
      <c r="A382" s="1" t="s">
        <v>3</v>
      </c>
      <c r="B382" s="2">
        <v>1047</v>
      </c>
      <c r="C382" s="21" t="str">
        <f>INDEX(Sheet1!C:C,MATCH(B:B,Sheet1!B:B,0))</f>
        <v>محمد سيد بهدلى ابو زيد</v>
      </c>
      <c r="D382" s="19">
        <v>43523.128738425927</v>
      </c>
      <c r="E382" s="19"/>
      <c r="F382" s="30">
        <v>43523</v>
      </c>
      <c r="G382" s="30" t="str">
        <f t="shared" si="5"/>
        <v xml:space="preserve"> </v>
      </c>
      <c r="H382" s="72"/>
      <c r="I382" s="72"/>
      <c r="J382" s="74" t="s">
        <v>124</v>
      </c>
      <c r="K382" s="74" t="str">
        <f>IF(Table1[صباحي]&gt;0,TEXT(Table1[صباحي],"h:mm  AM/PM")," ")</f>
        <v xml:space="preserve"> </v>
      </c>
      <c r="L382" s="80" t="str">
        <f>IFERROR(IF(Table1[[#This Row],[مسائي -]]&gt;=K382,I382-K382,I382+1-K382)," ")</f>
        <v xml:space="preserve"> </v>
      </c>
      <c r="M382" s="77" t="str">
        <f>IF(H382&gt;0,INDEX(Sheet1!$H:$H,MATCH(B:B,Sheet1!B:B,0))," ")</f>
        <v xml:space="preserve"> </v>
      </c>
      <c r="N38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82" s="1" t="s">
        <v>4</v>
      </c>
    </row>
    <row r="383" spans="1:15">
      <c r="A383" s="1" t="s">
        <v>3</v>
      </c>
      <c r="B383" s="2">
        <v>1047</v>
      </c>
      <c r="C383" s="21" t="str">
        <f>INDEX(Sheet1!C:C,MATCH(B:B,Sheet1!B:B,0))</f>
        <v>محمد سيد بهدلى ابو زيد</v>
      </c>
      <c r="D383" s="19">
        <v>43523.713958333334</v>
      </c>
      <c r="E383" s="19"/>
      <c r="F383" s="30">
        <v>43523</v>
      </c>
      <c r="G383" s="30" t="str">
        <f t="shared" si="5"/>
        <v>0.713888888888889 AM</v>
      </c>
      <c r="H383" s="72">
        <v>0.71388888888888891</v>
      </c>
      <c r="I383" s="72" t="str">
        <f>IF(Table1[[#This Row],[مسائي]]&gt;0,TEXT($D383,"h:mm AM/PM")," ")</f>
        <v>5:08 PM</v>
      </c>
      <c r="J383" s="74">
        <v>0.12847222222222224</v>
      </c>
      <c r="K383" s="74" t="str">
        <f>IF(Table1[صباحي]&gt;0,TEXT(Table1[صباحي],"h:mm  AM/PM")," ")</f>
        <v>3:05  AM</v>
      </c>
      <c r="L383" s="78">
        <f>IFERROR(IF(Table1[[#This Row],[مسائي -]]&gt;=K383,I383-K383,I383+1-K383)," ")</f>
        <v>0.5854166666666667</v>
      </c>
      <c r="M383" s="77">
        <f>IF(H383&gt;0,INDEX(Sheet1!$H:$H,MATCH(B:B,Sheet1!B:B,0))," ")</f>
        <v>0.41666666666666663</v>
      </c>
      <c r="N38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0.16875000000000007</v>
      </c>
      <c r="O383" s="1" t="s">
        <v>4</v>
      </c>
    </row>
    <row r="384" spans="1:15">
      <c r="A384" s="1" t="s">
        <v>3</v>
      </c>
      <c r="B384" s="2">
        <v>1047</v>
      </c>
      <c r="C384" s="21" t="str">
        <f>INDEX(Sheet1!C:C,MATCH(B:B,Sheet1!B:B,0))</f>
        <v>محمد سيد بهدلى ابو زيد</v>
      </c>
      <c r="D384" s="19">
        <v>43524.127870370372</v>
      </c>
      <c r="E384" s="19"/>
      <c r="F384" s="30">
        <v>43524</v>
      </c>
      <c r="G384" s="30" t="str">
        <f t="shared" si="5"/>
        <v xml:space="preserve"> </v>
      </c>
      <c r="H384" s="72"/>
      <c r="I384" s="72"/>
      <c r="J384" s="74" t="s">
        <v>124</v>
      </c>
      <c r="K384" s="74" t="str">
        <f>IF(Table1[صباحي]&gt;0,TEXT(Table1[صباحي],"h:mm  AM/PM")," ")</f>
        <v xml:space="preserve"> </v>
      </c>
      <c r="L384" s="80" t="str">
        <f>IFERROR(IF(Table1[[#This Row],[مسائي -]]&gt;=K384,I384-K384,I384+1-K384)," ")</f>
        <v xml:space="preserve"> </v>
      </c>
      <c r="M384" s="77" t="str">
        <f>IF(H384&gt;0,INDEX(Sheet1!$H:$H,MATCH(B:B,Sheet1!B:B,0))," ")</f>
        <v xml:space="preserve"> </v>
      </c>
      <c r="N38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84" s="1" t="s">
        <v>4</v>
      </c>
    </row>
    <row r="385" spans="1:15">
      <c r="A385" s="1" t="s">
        <v>3</v>
      </c>
      <c r="B385" s="2">
        <v>1047</v>
      </c>
      <c r="C385" s="21" t="str">
        <f>INDEX(Sheet1!C:C,MATCH(B:B,Sheet1!B:B,0))</f>
        <v>محمد سيد بهدلى ابو زيد</v>
      </c>
      <c r="D385" s="19">
        <v>43524.704386574071</v>
      </c>
      <c r="E385" s="19"/>
      <c r="F385" s="30">
        <v>43524</v>
      </c>
      <c r="G385" s="30" t="str">
        <f t="shared" si="5"/>
        <v>0.704166666666667 AM</v>
      </c>
      <c r="H385" s="72">
        <v>0.70416666666666661</v>
      </c>
      <c r="I385" s="72" t="str">
        <f>IF(Table1[[#This Row],[مسائي]]&gt;0,TEXT($D385,"h:mm AM/PM")," ")</f>
        <v>4:54 PM</v>
      </c>
      <c r="J385" s="74">
        <v>0.1277777777777778</v>
      </c>
      <c r="K385" s="74" t="str">
        <f>IF(Table1[صباحي]&gt;0,TEXT(Table1[صباحي],"h:mm  AM/PM")," ")</f>
        <v>3:04  AM</v>
      </c>
      <c r="L385" s="78">
        <f>IFERROR(IF(Table1[[#This Row],[مسائي -]]&gt;=K385,I385-K385,I385+1-K385)," ")</f>
        <v>0.57638888888888884</v>
      </c>
      <c r="M385" s="77">
        <f>IF(H385&gt;0,INDEX(Sheet1!$H:$H,MATCH(B:B,Sheet1!B:B,0))," ")</f>
        <v>0.41666666666666663</v>
      </c>
      <c r="N38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0.15972222222222221</v>
      </c>
      <c r="O385" s="1" t="s">
        <v>4</v>
      </c>
    </row>
    <row r="386" spans="1:15">
      <c r="A386" s="1" t="s">
        <v>3</v>
      </c>
      <c r="B386" s="2">
        <v>1047</v>
      </c>
      <c r="C386" s="21" t="str">
        <f>INDEX(Sheet1!C:C,MATCH(B:B,Sheet1!B:B,0))</f>
        <v>محمد سيد بهدلى ابو زيد</v>
      </c>
      <c r="D386" s="19">
        <v>43525.149004629631</v>
      </c>
      <c r="E386" s="19"/>
      <c r="F386" s="30">
        <v>43525</v>
      </c>
      <c r="G386" s="30" t="str">
        <f t="shared" si="5"/>
        <v xml:space="preserve"> </v>
      </c>
      <c r="H386" s="72"/>
      <c r="I386" s="72"/>
      <c r="J386" s="74" t="s">
        <v>124</v>
      </c>
      <c r="K386" s="74" t="str">
        <f>IF(Table1[صباحي]&gt;0,TEXT(Table1[صباحي],"h:mm  AM/PM")," ")</f>
        <v xml:space="preserve"> </v>
      </c>
      <c r="L386" s="80" t="str">
        <f>IFERROR(IF(Table1[[#This Row],[مسائي -]]&gt;=K386,I386-K386,I386+1-K386)," ")</f>
        <v xml:space="preserve"> </v>
      </c>
      <c r="M386" s="77" t="str">
        <f>IF(H386&gt;0,INDEX(Sheet1!$H:$H,MATCH(B:B,Sheet1!B:B,0))," ")</f>
        <v xml:space="preserve"> </v>
      </c>
      <c r="N38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86" s="1" t="s">
        <v>4</v>
      </c>
    </row>
    <row r="387" spans="1:15">
      <c r="A387" s="1" t="s">
        <v>3</v>
      </c>
      <c r="B387" s="2">
        <v>1047</v>
      </c>
      <c r="C387" s="21" t="str">
        <f>INDEX(Sheet1!C:C,MATCH(B:B,Sheet1!B:B,0))</f>
        <v>محمد سيد بهدلى ابو زيد</v>
      </c>
      <c r="D387" s="19">
        <v>43525.699872685182</v>
      </c>
      <c r="E387" s="19"/>
      <c r="F387" s="30">
        <v>43525</v>
      </c>
      <c r="G387" s="30" t="str">
        <f t="shared" ref="G387:G450" si="6">IF(H387&lt;&gt;"",IF(H387&gt;=12,H387&amp;" PM",H387&amp;" AM")," ")</f>
        <v>0.699305555555556 AM</v>
      </c>
      <c r="H387" s="72">
        <v>0.69930555555555562</v>
      </c>
      <c r="I387" s="72" t="str">
        <f>IF(Table1[[#This Row],[مسائي]]&gt;0,TEXT($D387,"h:mm AM/PM")," ")</f>
        <v>4:47 PM</v>
      </c>
      <c r="J387" s="74">
        <v>0.14861111111111111</v>
      </c>
      <c r="K387" s="74" t="str">
        <f>IF(Table1[صباحي]&gt;0,TEXT(Table1[صباحي],"h:mm  AM/PM")," ")</f>
        <v>3:34  AM</v>
      </c>
      <c r="L387" s="78">
        <f>IFERROR(IF(Table1[[#This Row],[مسائي -]]&gt;=K387,I387-K387,I387+1-K387)," ")</f>
        <v>0.55069444444444449</v>
      </c>
      <c r="M387" s="77">
        <f>IF(H387&gt;0,INDEX(Sheet1!$H:$H,MATCH(B:B,Sheet1!B:B,0))," ")</f>
        <v>0.41666666666666663</v>
      </c>
      <c r="N38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0.13402777777777786</v>
      </c>
      <c r="O387" s="1" t="s">
        <v>4</v>
      </c>
    </row>
    <row r="388" spans="1:15">
      <c r="A388" s="1" t="s">
        <v>3</v>
      </c>
      <c r="B388" s="2">
        <v>1047</v>
      </c>
      <c r="C388" s="21" t="str">
        <f>INDEX(Sheet1!C:C,MATCH(B:B,Sheet1!B:B,0))</f>
        <v>محمد سيد بهدلى ابو زيد</v>
      </c>
      <c r="D388" s="19">
        <v>43526.143310185187</v>
      </c>
      <c r="E388" s="19"/>
      <c r="F388" s="30">
        <v>43526</v>
      </c>
      <c r="G388" s="30" t="str">
        <f t="shared" si="6"/>
        <v xml:space="preserve"> </v>
      </c>
      <c r="H388" s="72"/>
      <c r="I388" s="72"/>
      <c r="J388" s="74" t="s">
        <v>124</v>
      </c>
      <c r="K388" s="74" t="str">
        <f>IF(Table1[صباحي]&gt;0,TEXT(Table1[صباحي],"h:mm  AM/PM")," ")</f>
        <v xml:space="preserve"> </v>
      </c>
      <c r="L388" s="80" t="str">
        <f>IFERROR(IF(Table1[[#This Row],[مسائي -]]&gt;=K388,I388-K388,I388+1-K388)," ")</f>
        <v xml:space="preserve"> </v>
      </c>
      <c r="M388" s="77" t="str">
        <f>IF(H388&gt;0,INDEX(Sheet1!$H:$H,MATCH(B:B,Sheet1!B:B,0))," ")</f>
        <v xml:space="preserve"> </v>
      </c>
      <c r="N38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88" s="1" t="s">
        <v>4</v>
      </c>
    </row>
    <row r="389" spans="1:15">
      <c r="A389" s="1" t="s">
        <v>3</v>
      </c>
      <c r="B389" s="2">
        <v>1047</v>
      </c>
      <c r="C389" s="21" t="str">
        <f>INDEX(Sheet1!C:C,MATCH(B:B,Sheet1!B:B,0))</f>
        <v>محمد سيد بهدلى ابو زيد</v>
      </c>
      <c r="D389" s="19">
        <v>43526.727222222224</v>
      </c>
      <c r="E389" s="19"/>
      <c r="F389" s="30">
        <v>43526</v>
      </c>
      <c r="G389" s="30" t="str">
        <f t="shared" si="6"/>
        <v>0.727083333333333 AM</v>
      </c>
      <c r="H389" s="72">
        <v>0.7270833333333333</v>
      </c>
      <c r="I389" s="72" t="str">
        <f>IF(Table1[[#This Row],[مسائي]]&gt;0,TEXT($D389,"h:mm AM/PM")," ")</f>
        <v>5:27 PM</v>
      </c>
      <c r="J389" s="74">
        <v>0.14305555555555557</v>
      </c>
      <c r="K389" s="74" t="str">
        <f>IF(Table1[صباحي]&gt;0,TEXT(Table1[صباحي],"h:mm  AM/PM")," ")</f>
        <v>3:26  AM</v>
      </c>
      <c r="L389" s="78">
        <f>IFERROR(IF(Table1[[#This Row],[مسائي -]]&gt;=K389,I389-K389,I389+1-K389)," ")</f>
        <v>0.5840277777777777</v>
      </c>
      <c r="M389" s="77">
        <f>IF(H389&gt;0,INDEX(Sheet1!$H:$H,MATCH(B:B,Sheet1!B:B,0))," ")</f>
        <v>0.41666666666666663</v>
      </c>
      <c r="N38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0.16736111111111107</v>
      </c>
      <c r="O389" s="1" t="s">
        <v>4</v>
      </c>
    </row>
    <row r="390" spans="1:15">
      <c r="A390" s="1" t="s">
        <v>3</v>
      </c>
      <c r="B390" s="2">
        <v>1047</v>
      </c>
      <c r="C390" s="21" t="str">
        <f>INDEX(Sheet1!C:C,MATCH(B:B,Sheet1!B:B,0))</f>
        <v>محمد سيد بهدلى ابو زيد</v>
      </c>
      <c r="D390" s="19">
        <v>43527.139062499999</v>
      </c>
      <c r="E390" s="19"/>
      <c r="F390" s="30">
        <v>43527</v>
      </c>
      <c r="G390" s="30" t="str">
        <f t="shared" si="6"/>
        <v xml:space="preserve"> </v>
      </c>
      <c r="H390" s="72"/>
      <c r="I390" s="72"/>
      <c r="J390" s="74" t="s">
        <v>124</v>
      </c>
      <c r="K390" s="74" t="str">
        <f>IF(Table1[صباحي]&gt;0,TEXT(Table1[صباحي],"h:mm  AM/PM")," ")</f>
        <v xml:space="preserve"> </v>
      </c>
      <c r="L390" s="80" t="str">
        <f>IFERROR(IF(Table1[[#This Row],[مسائي -]]&gt;=K390,I390-K390,I390+1-K390)," ")</f>
        <v xml:space="preserve"> </v>
      </c>
      <c r="M390" s="77" t="str">
        <f>IF(H390&gt;0,INDEX(Sheet1!$H:$H,MATCH(B:B,Sheet1!B:B,0))," ")</f>
        <v xml:space="preserve"> </v>
      </c>
      <c r="N39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90" s="1" t="s">
        <v>4</v>
      </c>
    </row>
    <row r="391" spans="1:15">
      <c r="A391" s="1" t="s">
        <v>3</v>
      </c>
      <c r="B391" s="2">
        <v>1047</v>
      </c>
      <c r="C391" s="21" t="str">
        <f>INDEX(Sheet1!C:C,MATCH(B:B,Sheet1!B:B,0))</f>
        <v>محمد سيد بهدلى ابو زيد</v>
      </c>
      <c r="D391" s="19">
        <v>43527.710312499999</v>
      </c>
      <c r="E391" s="19"/>
      <c r="F391" s="30">
        <v>43527</v>
      </c>
      <c r="G391" s="30" t="str">
        <f t="shared" si="6"/>
        <v>0.709722222222222 AM</v>
      </c>
      <c r="H391" s="72">
        <v>0.70972222222222225</v>
      </c>
      <c r="I391" s="72" t="str">
        <f>IF(Table1[[#This Row],[مسائي]]&gt;0,TEXT($D391,"h:mm AM/PM")," ")</f>
        <v>5:02 PM</v>
      </c>
      <c r="J391" s="74">
        <v>0.1388888888888889</v>
      </c>
      <c r="K391" s="74" t="str">
        <f>IF(Table1[صباحي]&gt;0,TEXT(Table1[صباحي],"h:mm  AM/PM")," ")</f>
        <v>3:20  AM</v>
      </c>
      <c r="L391" s="78">
        <f>IFERROR(IF(Table1[[#This Row],[مسائي -]]&gt;=K391,I391-K391,I391+1-K391)," ")</f>
        <v>0.5708333333333333</v>
      </c>
      <c r="M391" s="77">
        <f>IF(H391&gt;0,INDEX(Sheet1!$H:$H,MATCH(B:B,Sheet1!B:B,0))," ")</f>
        <v>0.41666666666666663</v>
      </c>
      <c r="N39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0.15416666666666667</v>
      </c>
      <c r="O391" s="1" t="s">
        <v>4</v>
      </c>
    </row>
    <row r="392" spans="1:15">
      <c r="A392" s="1" t="s">
        <v>3</v>
      </c>
      <c r="B392" s="2">
        <v>1047</v>
      </c>
      <c r="C392" s="21" t="str">
        <f>INDEX(Sheet1!C:C,MATCH(B:B,Sheet1!B:B,0))</f>
        <v>محمد سيد بهدلى ابو زيد</v>
      </c>
      <c r="D392" s="19">
        <v>43528.119050925925</v>
      </c>
      <c r="E392" s="19"/>
      <c r="F392" s="30">
        <v>43528</v>
      </c>
      <c r="G392" s="30" t="str">
        <f t="shared" si="6"/>
        <v xml:space="preserve"> </v>
      </c>
      <c r="H392" s="72"/>
      <c r="I392" s="72"/>
      <c r="J392" s="74" t="s">
        <v>124</v>
      </c>
      <c r="K392" s="74" t="str">
        <f>IF(Table1[صباحي]&gt;0,TEXT(Table1[صباحي],"h:mm  AM/PM")," ")</f>
        <v xml:space="preserve"> </v>
      </c>
      <c r="L392" s="80" t="str">
        <f>IFERROR(IF(Table1[[#This Row],[مسائي -]]&gt;=K392,I392-K392,I392+1-K392)," ")</f>
        <v xml:space="preserve"> </v>
      </c>
      <c r="M392" s="77" t="str">
        <f>IF(H392&gt;0,INDEX(Sheet1!$H:$H,MATCH(B:B,Sheet1!B:B,0))," ")</f>
        <v xml:space="preserve"> </v>
      </c>
      <c r="N39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92" s="1" t="s">
        <v>4</v>
      </c>
    </row>
    <row r="393" spans="1:15">
      <c r="A393" s="1" t="s">
        <v>3</v>
      </c>
      <c r="B393" s="2">
        <v>1047</v>
      </c>
      <c r="C393" s="21" t="str">
        <f>INDEX(Sheet1!C:C,MATCH(B:B,Sheet1!B:B,0))</f>
        <v>محمد سيد بهدلى ابو زيد</v>
      </c>
      <c r="D393" s="19">
        <v>43529.700324074074</v>
      </c>
      <c r="E393" s="19"/>
      <c r="F393" s="30">
        <v>43529</v>
      </c>
      <c r="G393" s="30" t="str">
        <f t="shared" si="6"/>
        <v>0.7 AM</v>
      </c>
      <c r="H393" s="72">
        <v>0.70000000000000007</v>
      </c>
      <c r="I393" s="72" t="str">
        <f>IF(Table1[[#This Row],[مسائي]]&gt;0,TEXT($D393,"h:mm AM/PM")," ")</f>
        <v>4:48 PM</v>
      </c>
      <c r="J393" s="74">
        <v>0.11875000000000001</v>
      </c>
      <c r="K393" s="74" t="str">
        <f>IF(Table1[صباحي]&gt;0,TEXT(Table1[صباحي],"h:mm  AM/PM")," ")</f>
        <v>2:51  AM</v>
      </c>
      <c r="L393" s="78">
        <f>IFERROR(IF(Table1[[#This Row],[مسائي -]]&gt;=K393,I393-K393,I393+1-K393)," ")</f>
        <v>0.58125000000000004</v>
      </c>
      <c r="M393" s="77">
        <f>IF(H393&gt;0,INDEX(Sheet1!$H:$H,MATCH(B:B,Sheet1!B:B,0))," ")</f>
        <v>0.41666666666666663</v>
      </c>
      <c r="N39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0.16458333333333341</v>
      </c>
      <c r="O393" s="1" t="s">
        <v>4</v>
      </c>
    </row>
    <row r="394" spans="1:15">
      <c r="A394" s="1" t="s">
        <v>3</v>
      </c>
      <c r="B394" s="2">
        <v>1047</v>
      </c>
      <c r="C394" s="21" t="str">
        <f>INDEX(Sheet1!C:C,MATCH(B:B,Sheet1!B:B,0))</f>
        <v>محمد سيد بهدلى ابو زيد</v>
      </c>
      <c r="D394" s="19">
        <v>43530.125891203701</v>
      </c>
      <c r="E394" s="19"/>
      <c r="F394" s="30">
        <v>43530</v>
      </c>
      <c r="G394" s="30" t="str">
        <f t="shared" si="6"/>
        <v xml:space="preserve"> </v>
      </c>
      <c r="H394" s="72"/>
      <c r="I394" s="72"/>
      <c r="J394" s="74" t="s">
        <v>124</v>
      </c>
      <c r="K394" s="74" t="str">
        <f>IF(Table1[صباحي]&gt;0,TEXT(Table1[صباحي],"h:mm  AM/PM")," ")</f>
        <v xml:space="preserve"> </v>
      </c>
      <c r="L394" s="80" t="str">
        <f>IFERROR(IF(Table1[[#This Row],[مسائي -]]&gt;=K394,I394-K394,I394+1-K394)," ")</f>
        <v xml:space="preserve"> </v>
      </c>
      <c r="M394" s="77" t="str">
        <f>IF(H394&gt;0,INDEX(Sheet1!$H:$H,MATCH(B:B,Sheet1!B:B,0))," ")</f>
        <v xml:space="preserve"> </v>
      </c>
      <c r="N39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94" s="1" t="s">
        <v>4</v>
      </c>
    </row>
    <row r="395" spans="1:15">
      <c r="A395" s="1" t="s">
        <v>3</v>
      </c>
      <c r="B395" s="2">
        <v>1047</v>
      </c>
      <c r="C395" s="21" t="str">
        <f>INDEX(Sheet1!C:C,MATCH(B:B,Sheet1!B:B,0))</f>
        <v>محمد سيد بهدلى ابو زيد</v>
      </c>
      <c r="D395" s="19">
        <v>43530.701331018521</v>
      </c>
      <c r="E395" s="19"/>
      <c r="F395" s="30">
        <v>43530</v>
      </c>
      <c r="G395" s="30" t="str">
        <f t="shared" si="6"/>
        <v>0.700694444444444 AM</v>
      </c>
      <c r="H395" s="72">
        <v>0.7006944444444444</v>
      </c>
      <c r="I395" s="72" t="str">
        <f>IF(Table1[[#This Row],[مسائي]]&gt;0,TEXT($D395,"h:mm AM/PM")," ")</f>
        <v>4:49 PM</v>
      </c>
      <c r="J395" s="74">
        <v>0.12569444444444444</v>
      </c>
      <c r="K395" s="74" t="str">
        <f>IF(Table1[صباحي]&gt;0,TEXT(Table1[صباحي],"h:mm  AM/PM")," ")</f>
        <v>3:01  AM</v>
      </c>
      <c r="L395" s="78">
        <f>IFERROR(IF(Table1[[#This Row],[مسائي -]]&gt;=K395,I395-K395,I395+1-K395)," ")</f>
        <v>0.57499999999999996</v>
      </c>
      <c r="M395" s="77">
        <f>IF(H395&gt;0,INDEX(Sheet1!$H:$H,MATCH(B:B,Sheet1!B:B,0))," ")</f>
        <v>0.41666666666666663</v>
      </c>
      <c r="N39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0.15833333333333333</v>
      </c>
      <c r="O395" s="1" t="s">
        <v>4</v>
      </c>
    </row>
    <row r="396" spans="1:15">
      <c r="A396" s="1" t="s">
        <v>3</v>
      </c>
      <c r="B396" s="2">
        <v>1047</v>
      </c>
      <c r="C396" s="21" t="str">
        <f>INDEX(Sheet1!C:C,MATCH(B:B,Sheet1!B:B,0))</f>
        <v>محمد سيد بهدلى ابو زيد</v>
      </c>
      <c r="D396" s="19">
        <v>43531.134131944447</v>
      </c>
      <c r="E396" s="19"/>
      <c r="F396" s="30">
        <v>43531</v>
      </c>
      <c r="G396" s="30" t="str">
        <f t="shared" si="6"/>
        <v xml:space="preserve"> </v>
      </c>
      <c r="H396" s="72"/>
      <c r="I396" s="72"/>
      <c r="J396" s="74" t="s">
        <v>124</v>
      </c>
      <c r="K396" s="74" t="str">
        <f>IF(Table1[صباحي]&gt;0,TEXT(Table1[صباحي],"h:mm  AM/PM")," ")</f>
        <v xml:space="preserve"> </v>
      </c>
      <c r="L396" s="80" t="str">
        <f>IFERROR(IF(Table1[[#This Row],[مسائي -]]&gt;=K396,I396-K396,I396+1-K396)," ")</f>
        <v xml:space="preserve"> </v>
      </c>
      <c r="M396" s="77" t="str">
        <f>IF(H396&gt;0,INDEX(Sheet1!$H:$H,MATCH(B:B,Sheet1!B:B,0))," ")</f>
        <v xml:space="preserve"> </v>
      </c>
      <c r="N39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96" s="1" t="s">
        <v>4</v>
      </c>
    </row>
    <row r="397" spans="1:15">
      <c r="A397" s="1" t="s">
        <v>3</v>
      </c>
      <c r="B397" s="2">
        <v>1047</v>
      </c>
      <c r="C397" s="21" t="str">
        <f>INDEX(Sheet1!C:C,MATCH(B:B,Sheet1!B:B,0))</f>
        <v>محمد سيد بهدلى ابو زيد</v>
      </c>
      <c r="D397" s="19">
        <v>43531.691180555557</v>
      </c>
      <c r="E397" s="19"/>
      <c r="F397" s="30">
        <v>43531</v>
      </c>
      <c r="G397" s="30" t="str">
        <f t="shared" si="6"/>
        <v>0.690972222222222 AM</v>
      </c>
      <c r="H397" s="72">
        <v>0.69097222222222221</v>
      </c>
      <c r="I397" s="72" t="str">
        <f>IF(Table1[[#This Row],[مسائي]]&gt;0,TEXT($D397,"h:mm AM/PM")," ")</f>
        <v>4:35 PM</v>
      </c>
      <c r="J397" s="74">
        <v>0.13402777777777777</v>
      </c>
      <c r="K397" s="74" t="str">
        <f>IF(Table1[صباحي]&gt;0,TEXT(Table1[صباحي],"h:mm  AM/PM")," ")</f>
        <v>3:13  AM</v>
      </c>
      <c r="L397" s="78">
        <f>IFERROR(IF(Table1[[#This Row],[مسائي -]]&gt;=K397,I397-K397,I397+1-K397)," ")</f>
        <v>0.55694444444444446</v>
      </c>
      <c r="M397" s="77">
        <f>IF(H397&gt;0,INDEX(Sheet1!$H:$H,MATCH(B:B,Sheet1!B:B,0))," ")</f>
        <v>0.41666666666666663</v>
      </c>
      <c r="N39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0.14027777777777783</v>
      </c>
      <c r="O397" s="1" t="s">
        <v>4</v>
      </c>
    </row>
    <row r="398" spans="1:15">
      <c r="A398" s="1" t="s">
        <v>3</v>
      </c>
      <c r="B398" s="2">
        <v>1047</v>
      </c>
      <c r="C398" s="21" t="str">
        <f>INDEX(Sheet1!C:C,MATCH(B:B,Sheet1!B:B,0))</f>
        <v>محمد سيد بهدلى ابو زيد</v>
      </c>
      <c r="D398" s="19">
        <v>43532.143784722219</v>
      </c>
      <c r="E398" s="19"/>
      <c r="F398" s="30">
        <v>43532</v>
      </c>
      <c r="G398" s="30" t="str">
        <f t="shared" si="6"/>
        <v xml:space="preserve"> </v>
      </c>
      <c r="H398" s="72"/>
      <c r="I398" s="72"/>
      <c r="J398" s="74" t="s">
        <v>124</v>
      </c>
      <c r="K398" s="74" t="str">
        <f>IF(Table1[صباحي]&gt;0,TEXT(Table1[صباحي],"h:mm  AM/PM")," ")</f>
        <v xml:space="preserve"> </v>
      </c>
      <c r="L398" s="80" t="str">
        <f>IFERROR(IF(Table1[[#This Row],[مسائي -]]&gt;=K398,I398-K398,I398+1-K398)," ")</f>
        <v xml:space="preserve"> </v>
      </c>
      <c r="M398" s="77" t="str">
        <f>IF(H398&gt;0,INDEX(Sheet1!$H:$H,MATCH(B:B,Sheet1!B:B,0))," ")</f>
        <v xml:space="preserve"> </v>
      </c>
      <c r="N39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398" s="1" t="s">
        <v>4</v>
      </c>
    </row>
    <row r="399" spans="1:15">
      <c r="A399" s="1" t="s">
        <v>3</v>
      </c>
      <c r="B399" s="2">
        <v>1047</v>
      </c>
      <c r="C399" s="21" t="str">
        <f>INDEX(Sheet1!C:C,MATCH(B:B,Sheet1!B:B,0))</f>
        <v>محمد سيد بهدلى ابو زيد</v>
      </c>
      <c r="D399" s="19">
        <v>43532.695381944446</v>
      </c>
      <c r="E399" s="19"/>
      <c r="F399" s="30">
        <v>43532</v>
      </c>
      <c r="G399" s="30" t="str">
        <f t="shared" si="6"/>
        <v>0.695138888888889 AM</v>
      </c>
      <c r="H399" s="72">
        <v>0.69513888888888886</v>
      </c>
      <c r="I399" s="72" t="str">
        <f>IF(Table1[[#This Row],[مسائي]]&gt;0,TEXT($D399,"h:mm AM/PM")," ")</f>
        <v>4:41 PM</v>
      </c>
      <c r="J399" s="74">
        <v>0.14375000000000002</v>
      </c>
      <c r="K399" s="74" t="str">
        <f>IF(Table1[صباحي]&gt;0,TEXT(Table1[صباحي],"h:mm  AM/PM")," ")</f>
        <v>3:27  AM</v>
      </c>
      <c r="L399" s="78">
        <f>IFERROR(IF(Table1[[#This Row],[مسائي -]]&gt;=K399,I399-K399,I399+1-K399)," ")</f>
        <v>0.55138888888888882</v>
      </c>
      <c r="M399" s="77">
        <f>IF(H399&gt;0,INDEX(Sheet1!$H:$H,MATCH(B:B,Sheet1!B:B,0))," ")</f>
        <v>0.41666666666666663</v>
      </c>
      <c r="N39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0.13472222222222219</v>
      </c>
      <c r="O399" s="1" t="s">
        <v>4</v>
      </c>
    </row>
    <row r="400" spans="1:15">
      <c r="A400" s="1" t="s">
        <v>3</v>
      </c>
      <c r="B400" s="2">
        <v>1047</v>
      </c>
      <c r="C400" s="21" t="str">
        <f>INDEX(Sheet1!C:C,MATCH(B:B,Sheet1!B:B,0))</f>
        <v>محمد سيد بهدلى ابو زيد</v>
      </c>
      <c r="D400" s="19">
        <v>43533.128946759258</v>
      </c>
      <c r="E400" s="19"/>
      <c r="F400" s="30">
        <v>43533</v>
      </c>
      <c r="G400" s="30" t="str">
        <f t="shared" si="6"/>
        <v xml:space="preserve"> </v>
      </c>
      <c r="H400" s="72"/>
      <c r="I400" s="72"/>
      <c r="J400" s="74" t="s">
        <v>124</v>
      </c>
      <c r="K400" s="74" t="str">
        <f>IF(Table1[صباحي]&gt;0,TEXT(Table1[صباحي],"h:mm  AM/PM")," ")</f>
        <v xml:space="preserve"> </v>
      </c>
      <c r="L400" s="80" t="str">
        <f>IFERROR(IF(Table1[[#This Row],[مسائي -]]&gt;=K400,I400-K400,I400+1-K400)," ")</f>
        <v xml:space="preserve"> </v>
      </c>
      <c r="M400" s="77" t="str">
        <f>IF(H400&gt;0,INDEX(Sheet1!$H:$H,MATCH(B:B,Sheet1!B:B,0))," ")</f>
        <v xml:space="preserve"> </v>
      </c>
      <c r="N40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00" s="1" t="s">
        <v>4</v>
      </c>
    </row>
    <row r="401" spans="1:15">
      <c r="A401" s="1" t="s">
        <v>3</v>
      </c>
      <c r="B401" s="2">
        <v>1047</v>
      </c>
      <c r="C401" s="21" t="str">
        <f>INDEX(Sheet1!C:C,MATCH(B:B,Sheet1!B:B,0))</f>
        <v>محمد سيد بهدلى ابو زيد</v>
      </c>
      <c r="D401" s="19">
        <v>43533.698067129626</v>
      </c>
      <c r="E401" s="19"/>
      <c r="F401" s="30">
        <v>43533</v>
      </c>
      <c r="G401" s="30" t="str">
        <f t="shared" si="6"/>
        <v>0.697916666666667 AM</v>
      </c>
      <c r="H401" s="72">
        <v>0.69791666666666663</v>
      </c>
      <c r="I401" s="72" t="str">
        <f>IF(Table1[[#This Row],[مسائي]]&gt;0,TEXT($D401,"h:mm AM/PM")," ")</f>
        <v>4:45 PM</v>
      </c>
      <c r="J401" s="74">
        <v>0.12847222222222224</v>
      </c>
      <c r="K401" s="74" t="str">
        <f>IF(Table1[صباحي]&gt;0,TEXT(Table1[صباحي],"h:mm  AM/PM")," ")</f>
        <v>3:05  AM</v>
      </c>
      <c r="L401" s="78">
        <f>IFERROR(IF(Table1[[#This Row],[مسائي -]]&gt;=K401,I401-K401,I401+1-K401)," ")</f>
        <v>0.56944444444444442</v>
      </c>
      <c r="M401" s="77">
        <f>IF(H401&gt;0,INDEX(Sheet1!$H:$H,MATCH(B:B,Sheet1!B:B,0))," ")</f>
        <v>0.41666666666666663</v>
      </c>
      <c r="N40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0.15277777777777779</v>
      </c>
      <c r="O401" s="1" t="s">
        <v>4</v>
      </c>
    </row>
    <row r="402" spans="1:15">
      <c r="A402" s="1" t="s">
        <v>3</v>
      </c>
      <c r="B402" s="2">
        <v>1047</v>
      </c>
      <c r="C402" s="21" t="str">
        <f>INDEX(Sheet1!C:C,MATCH(B:B,Sheet1!B:B,0))</f>
        <v>محمد سيد بهدلى ابو زيد</v>
      </c>
      <c r="D402" s="19">
        <v>43534.129293981481</v>
      </c>
      <c r="E402" s="19"/>
      <c r="F402" s="30">
        <v>43534</v>
      </c>
      <c r="G402" s="30" t="str">
        <f t="shared" si="6"/>
        <v xml:space="preserve"> </v>
      </c>
      <c r="H402" s="72"/>
      <c r="I402" s="72"/>
      <c r="J402" s="74" t="s">
        <v>124</v>
      </c>
      <c r="K402" s="74" t="str">
        <f>IF(Table1[صباحي]&gt;0,TEXT(Table1[صباحي],"h:mm  AM/PM")," ")</f>
        <v xml:space="preserve"> </v>
      </c>
      <c r="L402" s="80" t="str">
        <f>IFERROR(IF(Table1[[#This Row],[مسائي -]]&gt;=K402,I402-K402,I402+1-K402)," ")</f>
        <v xml:space="preserve"> </v>
      </c>
      <c r="M402" s="77" t="str">
        <f>IF(H402&gt;0,INDEX(Sheet1!$H:$H,MATCH(B:B,Sheet1!B:B,0))," ")</f>
        <v xml:space="preserve"> </v>
      </c>
      <c r="N40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02" s="1" t="s">
        <v>4</v>
      </c>
    </row>
    <row r="403" spans="1:15">
      <c r="A403" s="1" t="s">
        <v>3</v>
      </c>
      <c r="B403" s="2">
        <v>1047</v>
      </c>
      <c r="C403" s="21" t="str">
        <f>INDEX(Sheet1!C:C,MATCH(B:B,Sheet1!B:B,0))</f>
        <v>محمد سيد بهدلى ابو زيد</v>
      </c>
      <c r="D403" s="19">
        <v>43534.702256944445</v>
      </c>
      <c r="E403" s="19"/>
      <c r="F403" s="30">
        <v>43534</v>
      </c>
      <c r="G403" s="30" t="str">
        <f t="shared" si="6"/>
        <v>0.702083333333333 AM</v>
      </c>
      <c r="H403" s="72">
        <v>0.70208333333333339</v>
      </c>
      <c r="I403" s="72" t="str">
        <f>IF(Table1[[#This Row],[مسائي]]&gt;0,TEXT($D403,"h:mm AM/PM")," ")</f>
        <v>4:51 PM</v>
      </c>
      <c r="J403" s="74">
        <v>0.12916666666666668</v>
      </c>
      <c r="K403" s="74" t="str">
        <f>IF(Table1[صباحي]&gt;0,TEXT(Table1[صباحي],"h:mm  AM/PM")," ")</f>
        <v>3:06  AM</v>
      </c>
      <c r="L403" s="78">
        <f>IFERROR(IF(Table1[[#This Row],[مسائي -]]&gt;=K403,I403-K403,I403+1-K403)," ")</f>
        <v>0.57291666666666674</v>
      </c>
      <c r="M403" s="77">
        <f>IF(H403&gt;0,INDEX(Sheet1!$H:$H,MATCH(B:B,Sheet1!B:B,0))," ")</f>
        <v>0.41666666666666663</v>
      </c>
      <c r="N40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0.15625000000000011</v>
      </c>
      <c r="O403" s="1" t="s">
        <v>4</v>
      </c>
    </row>
    <row r="404" spans="1:15">
      <c r="A404" s="1" t="s">
        <v>3</v>
      </c>
      <c r="B404" s="2">
        <v>1047</v>
      </c>
      <c r="C404" s="21" t="str">
        <f>INDEX(Sheet1!C:C,MATCH(B:B,Sheet1!B:B,0))</f>
        <v>محمد سيد بهدلى ابو زيد</v>
      </c>
      <c r="D404" s="19">
        <v>43535.122523148151</v>
      </c>
      <c r="E404" s="19"/>
      <c r="F404" s="30">
        <v>43535</v>
      </c>
      <c r="G404" s="30" t="str">
        <f t="shared" si="6"/>
        <v xml:space="preserve"> </v>
      </c>
      <c r="H404" s="72"/>
      <c r="I404" s="72"/>
      <c r="J404" s="74" t="s">
        <v>124</v>
      </c>
      <c r="K404" s="74" t="str">
        <f>IF(Table1[صباحي]&gt;0,TEXT(Table1[صباحي],"h:mm  AM/PM")," ")</f>
        <v xml:space="preserve"> </v>
      </c>
      <c r="L404" s="80" t="str">
        <f>IFERROR(IF(Table1[[#This Row],[مسائي -]]&gt;=K404,I404-K404,I404+1-K404)," ")</f>
        <v xml:space="preserve"> </v>
      </c>
      <c r="M404" s="77" t="str">
        <f>IF(H404&gt;0,INDEX(Sheet1!$H:$H,MATCH(B:B,Sheet1!B:B,0))," ")</f>
        <v xml:space="preserve"> </v>
      </c>
      <c r="N40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04" s="1" t="s">
        <v>4</v>
      </c>
    </row>
    <row r="405" spans="1:15">
      <c r="A405" s="1" t="s">
        <v>3</v>
      </c>
      <c r="B405" s="2">
        <v>1047</v>
      </c>
      <c r="C405" s="21" t="str">
        <f>INDEX(Sheet1!C:C,MATCH(B:B,Sheet1!B:B,0))</f>
        <v>محمد سيد بهدلى ابو زيد</v>
      </c>
      <c r="D405" s="19">
        <v>43535.695949074077</v>
      </c>
      <c r="E405" s="19"/>
      <c r="F405" s="30">
        <v>43535</v>
      </c>
      <c r="G405" s="30" t="str">
        <f t="shared" si="6"/>
        <v>0.695833333333333 AM</v>
      </c>
      <c r="H405" s="72">
        <v>0.6958333333333333</v>
      </c>
      <c r="I405" s="72" t="str">
        <f>IF(Table1[[#This Row],[مسائي]]&gt;0,TEXT($D405,"h:mm AM/PM")," ")</f>
        <v>4:42 PM</v>
      </c>
      <c r="J405" s="74">
        <v>0.12222222222222223</v>
      </c>
      <c r="K405" s="74" t="str">
        <f>IF(Table1[صباحي]&gt;0,TEXT(Table1[صباحي],"h:mm  AM/PM")," ")</f>
        <v>2:56  AM</v>
      </c>
      <c r="L405" s="78">
        <f>IFERROR(IF(Table1[[#This Row],[مسائي -]]&gt;=K405,I405-K405,I405+1-K405)," ")</f>
        <v>0.57361111111111107</v>
      </c>
      <c r="M405" s="77">
        <f>IF(H405&gt;0,INDEX(Sheet1!$H:$H,MATCH(B:B,Sheet1!B:B,0))," ")</f>
        <v>0.41666666666666663</v>
      </c>
      <c r="N40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0.15694444444444444</v>
      </c>
      <c r="O405" s="1" t="s">
        <v>4</v>
      </c>
    </row>
    <row r="406" spans="1:15">
      <c r="A406" s="1" t="s">
        <v>3</v>
      </c>
      <c r="B406" s="2">
        <v>1047</v>
      </c>
      <c r="C406" s="21" t="str">
        <f>INDEX(Sheet1!C:C,MATCH(B:B,Sheet1!B:B,0))</f>
        <v>محمد سيد بهدلى ابو زيد</v>
      </c>
      <c r="D406" s="19">
        <v>43536.140127314815</v>
      </c>
      <c r="E406" s="19"/>
      <c r="F406" s="30">
        <v>43536</v>
      </c>
      <c r="G406" s="30" t="str">
        <f t="shared" si="6"/>
        <v xml:space="preserve"> </v>
      </c>
      <c r="H406" s="72"/>
      <c r="I406" s="72"/>
      <c r="J406" s="74" t="s">
        <v>124</v>
      </c>
      <c r="K406" s="74" t="str">
        <f>IF(Table1[صباحي]&gt;0,TEXT(Table1[صباحي],"h:mm  AM/PM")," ")</f>
        <v xml:space="preserve"> </v>
      </c>
      <c r="L406" s="80" t="str">
        <f>IFERROR(IF(Table1[[#This Row],[مسائي -]]&gt;=K406,I406-K406,I406+1-K406)," ")</f>
        <v xml:space="preserve"> </v>
      </c>
      <c r="M406" s="77" t="str">
        <f>IF(H406&gt;0,INDEX(Sheet1!$H:$H,MATCH(B:B,Sheet1!B:B,0))," ")</f>
        <v xml:space="preserve"> </v>
      </c>
      <c r="N40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06" s="1" t="s">
        <v>4</v>
      </c>
    </row>
    <row r="407" spans="1:15">
      <c r="A407" s="1" t="s">
        <v>3</v>
      </c>
      <c r="B407" s="2">
        <v>1047</v>
      </c>
      <c r="C407" s="21" t="str">
        <f>INDEX(Sheet1!C:C,MATCH(B:B,Sheet1!B:B,0))</f>
        <v>محمد سيد بهدلى ابو زيد</v>
      </c>
      <c r="D407" s="19">
        <v>43537.704085648147</v>
      </c>
      <c r="E407" s="19"/>
      <c r="F407" s="30">
        <v>43537</v>
      </c>
      <c r="G407" s="30" t="str">
        <f t="shared" si="6"/>
        <v>0.703472222222222 AM</v>
      </c>
      <c r="H407" s="72">
        <v>0.70347222222222217</v>
      </c>
      <c r="I407" s="72" t="str">
        <f>IF(Table1[[#This Row],[مسائي]]&gt;0,TEXT($D407,"h:mm AM/PM")," ")</f>
        <v>4:53 PM</v>
      </c>
      <c r="J407" s="74">
        <v>0.13958333333333334</v>
      </c>
      <c r="K407" s="74" t="str">
        <f>IF(Table1[صباحي]&gt;0,TEXT(Table1[صباحي],"h:mm  AM/PM")," ")</f>
        <v>3:21  AM</v>
      </c>
      <c r="L407" s="78">
        <f>IFERROR(IF(Table1[[#This Row],[مسائي -]]&gt;=K407,I407-K407,I407+1-K407)," ")</f>
        <v>0.56388888888888888</v>
      </c>
      <c r="M407" s="77">
        <f>IF(H407&gt;0,INDEX(Sheet1!$H:$H,MATCH(B:B,Sheet1!B:B,0))," ")</f>
        <v>0.41666666666666663</v>
      </c>
      <c r="N40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0.14722222222222225</v>
      </c>
      <c r="O407" s="1" t="s">
        <v>4</v>
      </c>
    </row>
    <row r="408" spans="1:15">
      <c r="A408" s="1" t="s">
        <v>3</v>
      </c>
      <c r="B408" s="2">
        <v>1047</v>
      </c>
      <c r="C408" s="21" t="str">
        <f>INDEX(Sheet1!C:C,MATCH(B:B,Sheet1!B:B,0))</f>
        <v>محمد سيد بهدلى ابو زيد</v>
      </c>
      <c r="D408" s="19">
        <v>43538.127881944441</v>
      </c>
      <c r="E408" s="19"/>
      <c r="F408" s="30">
        <v>43538</v>
      </c>
      <c r="G408" s="30" t="str">
        <f t="shared" si="6"/>
        <v xml:space="preserve"> </v>
      </c>
      <c r="H408" s="72"/>
      <c r="I408" s="72"/>
      <c r="J408" s="74" t="s">
        <v>124</v>
      </c>
      <c r="K408" s="74" t="str">
        <f>IF(Table1[صباحي]&gt;0,TEXT(Table1[صباحي],"h:mm  AM/PM")," ")</f>
        <v xml:space="preserve"> </v>
      </c>
      <c r="L408" s="80" t="str">
        <f>IFERROR(IF(Table1[[#This Row],[مسائي -]]&gt;=K408,I408-K408,I408+1-K408)," ")</f>
        <v xml:space="preserve"> </v>
      </c>
      <c r="M408" s="77" t="str">
        <f>IF(H408&gt;0,INDEX(Sheet1!$H:$H,MATCH(B:B,Sheet1!B:B,0))," ")</f>
        <v xml:space="preserve"> </v>
      </c>
      <c r="N40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08" s="1" t="s">
        <v>4</v>
      </c>
    </row>
    <row r="409" spans="1:15">
      <c r="A409" s="1" t="s">
        <v>3</v>
      </c>
      <c r="B409" s="2">
        <v>1047</v>
      </c>
      <c r="C409" s="21" t="str">
        <f>INDEX(Sheet1!C:C,MATCH(B:B,Sheet1!B:B,0))</f>
        <v>محمد سيد بهدلى ابو زيد</v>
      </c>
      <c r="D409" s="19">
        <v>43538.709583333337</v>
      </c>
      <c r="E409" s="19"/>
      <c r="F409" s="30">
        <v>43538</v>
      </c>
      <c r="G409" s="30" t="str">
        <f t="shared" si="6"/>
        <v>0.709027777777778 AM</v>
      </c>
      <c r="H409" s="72">
        <v>0.7090277777777777</v>
      </c>
      <c r="I409" s="72" t="str">
        <f>IF(Table1[[#This Row],[مسائي]]&gt;0,TEXT($D409,"h:mm AM/PM")," ")</f>
        <v>5:01 PM</v>
      </c>
      <c r="J409" s="74">
        <v>0.1277777777777778</v>
      </c>
      <c r="K409" s="74" t="str">
        <f>IF(Table1[صباحي]&gt;0,TEXT(Table1[صباحي],"h:mm  AM/PM")," ")</f>
        <v>3:04  AM</v>
      </c>
      <c r="L409" s="78">
        <f>IFERROR(IF(Table1[[#This Row],[مسائي -]]&gt;=K409,I409-K409,I409+1-K409)," ")</f>
        <v>0.58124999999999993</v>
      </c>
      <c r="M409" s="77">
        <f>IF(H409&gt;0,INDEX(Sheet1!$H:$H,MATCH(B:B,Sheet1!B:B,0))," ")</f>
        <v>0.41666666666666663</v>
      </c>
      <c r="N40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0.1645833333333333</v>
      </c>
      <c r="O409" s="1" t="s">
        <v>4</v>
      </c>
    </row>
    <row r="410" spans="1:15">
      <c r="A410" s="1" t="s">
        <v>3</v>
      </c>
      <c r="B410" s="2">
        <v>1047</v>
      </c>
      <c r="C410" s="21" t="str">
        <f>INDEX(Sheet1!C:C,MATCH(B:B,Sheet1!B:B,0))</f>
        <v>محمد سيد بهدلى ابو زيد</v>
      </c>
      <c r="D410" s="19">
        <v>43539.130914351852</v>
      </c>
      <c r="E410" s="19"/>
      <c r="F410" s="30">
        <v>43539</v>
      </c>
      <c r="G410" s="30" t="str">
        <f t="shared" si="6"/>
        <v xml:space="preserve"> </v>
      </c>
      <c r="H410" s="72"/>
      <c r="I410" s="72"/>
      <c r="J410" s="74" t="s">
        <v>124</v>
      </c>
      <c r="K410" s="74" t="str">
        <f>IF(Table1[صباحي]&gt;0,TEXT(Table1[صباحي],"h:mm  AM/PM")," ")</f>
        <v xml:space="preserve"> </v>
      </c>
      <c r="L410" s="80" t="str">
        <f>IFERROR(IF(Table1[[#This Row],[مسائي -]]&gt;=K410,I410-K410,I410+1-K410)," ")</f>
        <v xml:space="preserve"> </v>
      </c>
      <c r="M410" s="77" t="str">
        <f>IF(H410&gt;0,INDEX(Sheet1!$H:$H,MATCH(B:B,Sheet1!B:B,0))," ")</f>
        <v xml:space="preserve"> </v>
      </c>
      <c r="N41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10" s="1" t="s">
        <v>4</v>
      </c>
    </row>
    <row r="411" spans="1:15">
      <c r="A411" s="1" t="s">
        <v>3</v>
      </c>
      <c r="B411" s="2">
        <v>1047</v>
      </c>
      <c r="C411" s="21" t="str">
        <f>INDEX(Sheet1!C:C,MATCH(B:B,Sheet1!B:B,0))</f>
        <v>محمد سيد بهدلى ابو زيد</v>
      </c>
      <c r="D411" s="19">
        <v>43539.714039351849</v>
      </c>
      <c r="E411" s="19"/>
      <c r="F411" s="30">
        <v>43539</v>
      </c>
      <c r="G411" s="30" t="str">
        <f t="shared" si="6"/>
        <v>0.713888888888889 AM</v>
      </c>
      <c r="H411" s="72">
        <v>0.71388888888888891</v>
      </c>
      <c r="I411" s="72" t="str">
        <f>IF(Table1[[#This Row],[مسائي]]&gt;0,TEXT($D411,"h:mm AM/PM")," ")</f>
        <v>5:08 PM</v>
      </c>
      <c r="J411" s="74">
        <v>0.13055555555555556</v>
      </c>
      <c r="K411" s="74" t="str">
        <f>IF(Table1[صباحي]&gt;0,TEXT(Table1[صباحي],"h:mm  AM/PM")," ")</f>
        <v>3:08  AM</v>
      </c>
      <c r="L411" s="78">
        <f>IFERROR(IF(Table1[[#This Row],[مسائي -]]&gt;=K411,I411-K411,I411+1-K411)," ")</f>
        <v>0.58333333333333337</v>
      </c>
      <c r="M411" s="77">
        <f>IF(H411&gt;0,INDEX(Sheet1!$H:$H,MATCH(B:B,Sheet1!B:B,0))," ")</f>
        <v>0.41666666666666663</v>
      </c>
      <c r="N41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0.16666666666666674</v>
      </c>
      <c r="O411" s="1" t="s">
        <v>4</v>
      </c>
    </row>
    <row r="412" spans="1:15">
      <c r="A412" s="1" t="s">
        <v>3</v>
      </c>
      <c r="B412" s="2">
        <v>1047</v>
      </c>
      <c r="C412" s="21" t="str">
        <f>INDEX(Sheet1!C:C,MATCH(B:B,Sheet1!B:B,0))</f>
        <v>محمد سيد بهدلى ابو زيد</v>
      </c>
      <c r="D412" s="19">
        <v>43540.137511574074</v>
      </c>
      <c r="E412" s="19"/>
      <c r="F412" s="30">
        <v>43540</v>
      </c>
      <c r="G412" s="30" t="str">
        <f t="shared" si="6"/>
        <v xml:space="preserve"> </v>
      </c>
      <c r="H412" s="72"/>
      <c r="I412" s="72"/>
      <c r="J412" s="74" t="s">
        <v>124</v>
      </c>
      <c r="K412" s="74" t="str">
        <f>IF(Table1[صباحي]&gt;0,TEXT(Table1[صباحي],"h:mm  AM/PM")," ")</f>
        <v xml:space="preserve"> </v>
      </c>
      <c r="L412" s="80" t="str">
        <f>IFERROR(IF(Table1[[#This Row],[مسائي -]]&gt;=K412,I412-K412,I412+1-K412)," ")</f>
        <v xml:space="preserve"> </v>
      </c>
      <c r="M412" s="77" t="str">
        <f>IF(H412&gt;0,INDEX(Sheet1!$H:$H,MATCH(B:B,Sheet1!B:B,0))," ")</f>
        <v xml:space="preserve"> </v>
      </c>
      <c r="N41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12" s="1" t="s">
        <v>4</v>
      </c>
    </row>
    <row r="413" spans="1:15">
      <c r="A413" s="1" t="s">
        <v>3</v>
      </c>
      <c r="B413" s="2">
        <v>1047</v>
      </c>
      <c r="C413" s="21" t="str">
        <f>INDEX(Sheet1!C:C,MATCH(B:B,Sheet1!B:B,0))</f>
        <v>محمد سيد بهدلى ابو زيد</v>
      </c>
      <c r="D413" s="19">
        <v>43540.71770833333</v>
      </c>
      <c r="E413" s="19"/>
      <c r="F413" s="30">
        <v>43540</v>
      </c>
      <c r="G413" s="30" t="str">
        <f t="shared" si="6"/>
        <v>0.717361111111111 AM</v>
      </c>
      <c r="H413" s="72">
        <v>0.71736111111111101</v>
      </c>
      <c r="I413" s="72" t="str">
        <f>IF(Table1[[#This Row],[مسائي]]&gt;0,TEXT($D413,"h:mm AM/PM")," ")</f>
        <v>5:13 PM</v>
      </c>
      <c r="J413" s="74">
        <v>0.13749999999999998</v>
      </c>
      <c r="K413" s="74" t="str">
        <f>IF(Table1[صباحي]&gt;0,TEXT(Table1[صباحي],"h:mm  AM/PM")," ")</f>
        <v>3:18  AM</v>
      </c>
      <c r="L413" s="78">
        <f>IFERROR(IF(Table1[[#This Row],[مسائي -]]&gt;=K413,I413-K413,I413+1-K413)," ")</f>
        <v>0.57986111111111105</v>
      </c>
      <c r="M413" s="77">
        <f>IF(H413&gt;0,INDEX(Sheet1!$H:$H,MATCH(B:B,Sheet1!B:B,0))," ")</f>
        <v>0.41666666666666663</v>
      </c>
      <c r="N41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0.16319444444444442</v>
      </c>
      <c r="O413" s="1" t="s">
        <v>4</v>
      </c>
    </row>
    <row r="414" spans="1:15">
      <c r="A414" s="1" t="s">
        <v>3</v>
      </c>
      <c r="B414" s="2">
        <v>1047</v>
      </c>
      <c r="C414" s="21" t="str">
        <f>INDEX(Sheet1!C:C,MATCH(B:B,Sheet1!B:B,0))</f>
        <v>محمد سيد بهدلى ابو زيد</v>
      </c>
      <c r="D414" s="19">
        <v>43541.139131944445</v>
      </c>
      <c r="E414" s="19"/>
      <c r="F414" s="30">
        <v>43541</v>
      </c>
      <c r="G414" s="30" t="str">
        <f t="shared" si="6"/>
        <v xml:space="preserve"> </v>
      </c>
      <c r="H414" s="72"/>
      <c r="I414" s="72"/>
      <c r="J414" s="74" t="s">
        <v>124</v>
      </c>
      <c r="K414" s="74" t="str">
        <f>IF(Table1[صباحي]&gt;0,TEXT(Table1[صباحي],"h:mm  AM/PM")," ")</f>
        <v xml:space="preserve"> </v>
      </c>
      <c r="L414" s="80" t="str">
        <f>IFERROR(IF(Table1[[#This Row],[مسائي -]]&gt;=K414,I414-K414,I414+1-K414)," ")</f>
        <v xml:space="preserve"> </v>
      </c>
      <c r="M414" s="77" t="str">
        <f>IF(H414&gt;0,INDEX(Sheet1!$H:$H,MATCH(B:B,Sheet1!B:B,0))," ")</f>
        <v xml:space="preserve"> </v>
      </c>
      <c r="N41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14" s="1" t="s">
        <v>4</v>
      </c>
    </row>
    <row r="415" spans="1:15">
      <c r="A415" s="1" t="s">
        <v>3</v>
      </c>
      <c r="B415" s="2">
        <v>1047</v>
      </c>
      <c r="C415" s="21" t="str">
        <f>INDEX(Sheet1!C:C,MATCH(B:B,Sheet1!B:B,0))</f>
        <v>محمد سيد بهدلى ابو زيد</v>
      </c>
      <c r="D415" s="19">
        <v>43542.707013888888</v>
      </c>
      <c r="E415" s="19"/>
      <c r="F415" s="30">
        <v>43542</v>
      </c>
      <c r="G415" s="30" t="str">
        <f t="shared" si="6"/>
        <v>0.706944444444444 AM</v>
      </c>
      <c r="H415" s="72">
        <v>0.70694444444444438</v>
      </c>
      <c r="I415" s="72" t="str">
        <f>IF(Table1[[#This Row],[مسائي]]&gt;0,TEXT($D415,"h:mm AM/PM")," ")</f>
        <v>4:58 PM</v>
      </c>
      <c r="J415" s="74">
        <v>0.1388888888888889</v>
      </c>
      <c r="K415" s="74" t="str">
        <f>IF(Table1[صباحي]&gt;0,TEXT(Table1[صباحي],"h:mm  AM/PM")," ")</f>
        <v>3:20  AM</v>
      </c>
      <c r="L415" s="78">
        <f>IFERROR(IF(Table1[[#This Row],[مسائي -]]&gt;=K415,I415-K415,I415+1-K415)," ")</f>
        <v>0.56805555555555554</v>
      </c>
      <c r="M415" s="77">
        <f>IF(H415&gt;0,INDEX(Sheet1!$H:$H,MATCH(B:B,Sheet1!B:B,0))," ")</f>
        <v>0.41666666666666663</v>
      </c>
      <c r="N41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0.15138888888888891</v>
      </c>
      <c r="O415" s="1" t="s">
        <v>4</v>
      </c>
    </row>
    <row r="416" spans="1:15">
      <c r="A416" s="1" t="s">
        <v>3</v>
      </c>
      <c r="B416" s="2">
        <v>1047</v>
      </c>
      <c r="C416" s="21" t="str">
        <f>INDEX(Sheet1!C:C,MATCH(B:B,Sheet1!B:B,0))</f>
        <v>محمد سيد بهدلى ابو زيد</v>
      </c>
      <c r="D416" s="19">
        <v>43543.141168981485</v>
      </c>
      <c r="E416" s="19"/>
      <c r="F416" s="30">
        <v>43543</v>
      </c>
      <c r="G416" s="30" t="str">
        <f t="shared" si="6"/>
        <v xml:space="preserve"> </v>
      </c>
      <c r="H416" s="72"/>
      <c r="I416" s="72"/>
      <c r="J416" s="74" t="s">
        <v>124</v>
      </c>
      <c r="K416" s="74" t="str">
        <f>IF(Table1[صباحي]&gt;0,TEXT(Table1[صباحي],"h:mm  AM/PM")," ")</f>
        <v xml:space="preserve"> </v>
      </c>
      <c r="L416" s="80" t="str">
        <f>IFERROR(IF(Table1[[#This Row],[مسائي -]]&gt;=K416,I416-K416,I416+1-K416)," ")</f>
        <v xml:space="preserve"> </v>
      </c>
      <c r="M416" s="77" t="str">
        <f>IF(H416&gt;0,INDEX(Sheet1!$H:$H,MATCH(B:B,Sheet1!B:B,0))," ")</f>
        <v xml:space="preserve"> </v>
      </c>
      <c r="N41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16" s="1" t="s">
        <v>4</v>
      </c>
    </row>
    <row r="417" spans="1:15">
      <c r="A417" s="1" t="s">
        <v>3</v>
      </c>
      <c r="B417" s="2">
        <v>1047</v>
      </c>
      <c r="C417" s="21" t="str">
        <f>INDEX(Sheet1!C:C,MATCH(B:B,Sheet1!B:B,0))</f>
        <v>محمد سيد بهدلى ابو زيد</v>
      </c>
      <c r="D417" s="19">
        <v>43543.7187962963</v>
      </c>
      <c r="E417" s="19"/>
      <c r="F417" s="30">
        <v>43543</v>
      </c>
      <c r="G417" s="30" t="str">
        <f t="shared" si="6"/>
        <v>0.71875 AM</v>
      </c>
      <c r="H417" s="72">
        <v>0.71875</v>
      </c>
      <c r="I417" s="72" t="str">
        <f>IF(Table1[[#This Row],[مسائي]]&gt;0,TEXT($D417,"h:mm AM/PM")," ")</f>
        <v>5:15 PM</v>
      </c>
      <c r="J417" s="74">
        <v>0.14097222222222222</v>
      </c>
      <c r="K417" s="74" t="str">
        <f>IF(Table1[صباحي]&gt;0,TEXT(Table1[صباحي],"h:mm  AM/PM")," ")</f>
        <v>3:23  AM</v>
      </c>
      <c r="L417" s="78">
        <f>IFERROR(IF(Table1[[#This Row],[مسائي -]]&gt;=K417,I417-K417,I417+1-K417)," ")</f>
        <v>0.57777777777777772</v>
      </c>
      <c r="M417" s="77">
        <f>IF(H417&gt;0,INDEX(Sheet1!$H:$H,MATCH(B:B,Sheet1!B:B,0))," ")</f>
        <v>0.41666666666666663</v>
      </c>
      <c r="N41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0.16111111111111109</v>
      </c>
      <c r="O417" s="1" t="s">
        <v>4</v>
      </c>
    </row>
    <row r="418" spans="1:15">
      <c r="A418" s="1" t="s">
        <v>3</v>
      </c>
      <c r="B418" s="2">
        <v>1047</v>
      </c>
      <c r="C418" s="21" t="str">
        <f>INDEX(Sheet1!C:C,MATCH(B:B,Sheet1!B:B,0))</f>
        <v>محمد سيد بهدلى ابو زيد</v>
      </c>
      <c r="D418" s="19">
        <v>43544.130590277775</v>
      </c>
      <c r="E418" s="19"/>
      <c r="F418" s="30">
        <v>43544</v>
      </c>
      <c r="G418" s="30" t="str">
        <f t="shared" si="6"/>
        <v xml:space="preserve"> </v>
      </c>
      <c r="H418" s="72"/>
      <c r="I418" s="72"/>
      <c r="J418" s="74" t="s">
        <v>124</v>
      </c>
      <c r="K418" s="74" t="str">
        <f>IF(Table1[صباحي]&gt;0,TEXT(Table1[صباحي],"h:mm  AM/PM")," ")</f>
        <v xml:space="preserve"> </v>
      </c>
      <c r="L418" s="80" t="str">
        <f>IFERROR(IF(Table1[[#This Row],[مسائي -]]&gt;=K418,I418-K418,I418+1-K418)," ")</f>
        <v xml:space="preserve"> </v>
      </c>
      <c r="M418" s="77" t="str">
        <f>IF(H418&gt;0,INDEX(Sheet1!$H:$H,MATCH(B:B,Sheet1!B:B,0))," ")</f>
        <v xml:space="preserve"> </v>
      </c>
      <c r="N41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18" s="1" t="s">
        <v>4</v>
      </c>
    </row>
    <row r="419" spans="1:15">
      <c r="A419" s="1" t="s">
        <v>3</v>
      </c>
      <c r="B419" s="2">
        <v>1047</v>
      </c>
      <c r="C419" s="21" t="str">
        <f>INDEX(Sheet1!C:C,MATCH(B:B,Sheet1!B:B,0))</f>
        <v>محمد سيد بهدلى ابو زيد</v>
      </c>
      <c r="D419" s="19">
        <v>43544.708645833336</v>
      </c>
      <c r="E419" s="19"/>
      <c r="F419" s="30">
        <v>43544</v>
      </c>
      <c r="G419" s="30" t="str">
        <f t="shared" si="6"/>
        <v>0.708333333333333 AM</v>
      </c>
      <c r="H419" s="72">
        <v>0.70833333333333337</v>
      </c>
      <c r="I419" s="72" t="str">
        <f>IF(Table1[[#This Row],[مسائي]]&gt;0,TEXT($D419,"h:mm AM/PM")," ")</f>
        <v>5:00 PM</v>
      </c>
      <c r="J419" s="74">
        <v>0.13055555555555556</v>
      </c>
      <c r="K419" s="74" t="str">
        <f>IF(Table1[صباحي]&gt;0,TEXT(Table1[صباحي],"h:mm  AM/PM")," ")</f>
        <v>3:08  AM</v>
      </c>
      <c r="L419" s="78">
        <f>IFERROR(IF(Table1[[#This Row],[مسائي -]]&gt;=K419,I419-K419,I419+1-K419)," ")</f>
        <v>0.57777777777777783</v>
      </c>
      <c r="M419" s="77">
        <f>IF(H419&gt;0,INDEX(Sheet1!$H:$H,MATCH(B:B,Sheet1!B:B,0))," ")</f>
        <v>0.41666666666666663</v>
      </c>
      <c r="N41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0.1611111111111112</v>
      </c>
      <c r="O419" s="1" t="s">
        <v>4</v>
      </c>
    </row>
    <row r="420" spans="1:15">
      <c r="A420" s="1" t="s">
        <v>3</v>
      </c>
      <c r="B420" s="2">
        <v>1047</v>
      </c>
      <c r="C420" s="21" t="str">
        <f>INDEX(Sheet1!C:C,MATCH(B:B,Sheet1!B:B,0))</f>
        <v>محمد سيد بهدلى ابو زيد</v>
      </c>
      <c r="D420" s="19">
        <v>43545.126192129632</v>
      </c>
      <c r="E420" s="19"/>
      <c r="F420" s="30">
        <v>43545</v>
      </c>
      <c r="G420" s="30" t="str">
        <f t="shared" si="6"/>
        <v xml:space="preserve"> </v>
      </c>
      <c r="H420" s="72"/>
      <c r="I420" s="72"/>
      <c r="J420" s="74" t="s">
        <v>124</v>
      </c>
      <c r="K420" s="74" t="str">
        <f>IF(Table1[صباحي]&gt;0,TEXT(Table1[صباحي],"h:mm  AM/PM")," ")</f>
        <v xml:space="preserve"> </v>
      </c>
      <c r="L420" s="80" t="str">
        <f>IFERROR(IF(Table1[[#This Row],[مسائي -]]&gt;=K420,I420-K420,I420+1-K420)," ")</f>
        <v xml:space="preserve"> </v>
      </c>
      <c r="M420" s="77" t="str">
        <f>IF(H420&gt;0,INDEX(Sheet1!$H:$H,MATCH(B:B,Sheet1!B:B,0))," ")</f>
        <v xml:space="preserve"> </v>
      </c>
      <c r="N42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20" s="1" t="s">
        <v>4</v>
      </c>
    </row>
    <row r="421" spans="1:15">
      <c r="A421" s="1" t="s">
        <v>3</v>
      </c>
      <c r="B421" s="2">
        <v>1047</v>
      </c>
      <c r="C421" s="21" t="str">
        <f>INDEX(Sheet1!C:C,MATCH(B:B,Sheet1!B:B,0))</f>
        <v>محمد سيد بهدلى ابو زيد</v>
      </c>
      <c r="D421" s="19">
        <v>43545.696770833332</v>
      </c>
      <c r="E421" s="19"/>
      <c r="F421" s="30">
        <v>43545</v>
      </c>
      <c r="G421" s="30" t="str">
        <f t="shared" si="6"/>
        <v>0.696527777777778 AM</v>
      </c>
      <c r="H421" s="72">
        <v>0.69652777777777775</v>
      </c>
      <c r="I421" s="72" t="str">
        <f>IF(Table1[[#This Row],[مسائي]]&gt;0,TEXT($D421,"h:mm AM/PM")," ")</f>
        <v>4:43 PM</v>
      </c>
      <c r="J421" s="74">
        <v>0.12569444444444444</v>
      </c>
      <c r="K421" s="74" t="str">
        <f>IF(Table1[صباحي]&gt;0,TEXT(Table1[صباحي],"h:mm  AM/PM")," ")</f>
        <v>3:01  AM</v>
      </c>
      <c r="L421" s="78">
        <f>IFERROR(IF(Table1[[#This Row],[مسائي -]]&gt;=K421,I421-K421,I421+1-K421)," ")</f>
        <v>0.5708333333333333</v>
      </c>
      <c r="M421" s="77">
        <f>IF(H421&gt;0,INDEX(Sheet1!$H:$H,MATCH(B:B,Sheet1!B:B,0))," ")</f>
        <v>0.41666666666666663</v>
      </c>
      <c r="N42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0.15416666666666667</v>
      </c>
      <c r="O421" s="1" t="s">
        <v>4</v>
      </c>
    </row>
    <row r="422" spans="1:15">
      <c r="A422" s="1" t="s">
        <v>3</v>
      </c>
      <c r="B422" s="2">
        <v>1047</v>
      </c>
      <c r="C422" s="21" t="str">
        <f>INDEX(Sheet1!C:C,MATCH(B:B,Sheet1!B:B,0))</f>
        <v>محمد سيد بهدلى ابو زيد</v>
      </c>
      <c r="D422" s="19">
        <v>43546.137361111112</v>
      </c>
      <c r="E422" s="19"/>
      <c r="F422" s="30">
        <v>43546</v>
      </c>
      <c r="G422" s="30" t="str">
        <f t="shared" si="6"/>
        <v xml:space="preserve"> </v>
      </c>
      <c r="H422" s="72"/>
      <c r="I422" s="72"/>
      <c r="J422" s="74" t="s">
        <v>124</v>
      </c>
      <c r="K422" s="74" t="str">
        <f>IF(Table1[صباحي]&gt;0,TEXT(Table1[صباحي],"h:mm  AM/PM")," ")</f>
        <v xml:space="preserve"> </v>
      </c>
      <c r="L422" s="80" t="str">
        <f>IFERROR(IF(Table1[[#This Row],[مسائي -]]&gt;=K422,I422-K422,I422+1-K422)," ")</f>
        <v xml:space="preserve"> </v>
      </c>
      <c r="M422" s="77" t="str">
        <f>IF(H422&gt;0,INDEX(Sheet1!$H:$H,MATCH(B:B,Sheet1!B:B,0))," ")</f>
        <v xml:space="preserve"> </v>
      </c>
      <c r="N42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22" s="1" t="s">
        <v>4</v>
      </c>
    </row>
    <row r="423" spans="1:15">
      <c r="A423" s="1" t="s">
        <v>3</v>
      </c>
      <c r="B423" s="2">
        <v>1047</v>
      </c>
      <c r="C423" s="21" t="str">
        <f>INDEX(Sheet1!C:C,MATCH(B:B,Sheet1!B:B,0))</f>
        <v>محمد سيد بهدلى ابو زيد</v>
      </c>
      <c r="D423" s="19">
        <v>43546.705636574072</v>
      </c>
      <c r="E423" s="19"/>
      <c r="F423" s="30">
        <v>43546</v>
      </c>
      <c r="G423" s="30" t="str">
        <f t="shared" si="6"/>
        <v>0.705555555555556 AM</v>
      </c>
      <c r="H423" s="72">
        <v>0.7055555555555556</v>
      </c>
      <c r="I423" s="72" t="str">
        <f>IF(Table1[[#This Row],[مسائي]]&gt;0,TEXT($D423,"h:mm AM/PM")," ")</f>
        <v>4:56 PM</v>
      </c>
      <c r="J423" s="74">
        <v>0.13680555555555554</v>
      </c>
      <c r="K423" s="74" t="str">
        <f>IF(Table1[صباحي]&gt;0,TEXT(Table1[صباحي],"h:mm  AM/PM")," ")</f>
        <v>3:17  AM</v>
      </c>
      <c r="L423" s="78">
        <f>IFERROR(IF(Table1[[#This Row],[مسائي -]]&gt;=K423,I423-K423,I423+1-K423)," ")</f>
        <v>0.56875000000000009</v>
      </c>
      <c r="M423" s="77">
        <f>IF(H423&gt;0,INDEX(Sheet1!$H:$H,MATCH(B:B,Sheet1!B:B,0))," ")</f>
        <v>0.41666666666666663</v>
      </c>
      <c r="N42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0.15208333333333346</v>
      </c>
      <c r="O423" s="1" t="s">
        <v>4</v>
      </c>
    </row>
    <row r="424" spans="1:15">
      <c r="A424" s="1" t="s">
        <v>3</v>
      </c>
      <c r="B424" s="2">
        <v>1047</v>
      </c>
      <c r="C424" s="21" t="str">
        <f>INDEX(Sheet1!C:C,MATCH(B:B,Sheet1!B:B,0))</f>
        <v>محمد سيد بهدلى ابو زيد</v>
      </c>
      <c r="D424" s="19">
        <v>43547.116018518522</v>
      </c>
      <c r="E424" s="19"/>
      <c r="F424" s="30">
        <v>43547</v>
      </c>
      <c r="G424" s="30" t="str">
        <f t="shared" si="6"/>
        <v xml:space="preserve"> </v>
      </c>
      <c r="H424" s="72"/>
      <c r="I424" s="72"/>
      <c r="J424" s="74" t="s">
        <v>124</v>
      </c>
      <c r="K424" s="74" t="str">
        <f>IF(Table1[صباحي]&gt;0,TEXT(Table1[صباحي],"h:mm  AM/PM")," ")</f>
        <v xml:space="preserve"> </v>
      </c>
      <c r="L424" s="80" t="str">
        <f>IFERROR(IF(Table1[[#This Row],[مسائي -]]&gt;=K424,I424-K424,I424+1-K424)," ")</f>
        <v xml:space="preserve"> </v>
      </c>
      <c r="M424" s="77" t="str">
        <f>IF(H424&gt;0,INDEX(Sheet1!$H:$H,MATCH(B:B,Sheet1!B:B,0))," ")</f>
        <v xml:space="preserve"> </v>
      </c>
      <c r="N42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24" s="1" t="s">
        <v>4</v>
      </c>
    </row>
    <row r="425" spans="1:15">
      <c r="A425" s="1" t="s">
        <v>3</v>
      </c>
      <c r="B425" s="2">
        <v>1047</v>
      </c>
      <c r="C425" s="21" t="str">
        <f>INDEX(Sheet1!C:C,MATCH(B:B,Sheet1!B:B,0))</f>
        <v>محمد سيد بهدلى ابو زيد</v>
      </c>
      <c r="D425" s="19">
        <v>43547.680590277778</v>
      </c>
      <c r="E425" s="19"/>
      <c r="F425" s="30">
        <v>43547</v>
      </c>
      <c r="G425" s="30" t="str">
        <f t="shared" si="6"/>
        <v>0.680555555555555 AM</v>
      </c>
      <c r="H425" s="72">
        <v>0.68055555555555547</v>
      </c>
      <c r="I425" s="72" t="str">
        <f>IF(Table1[[#This Row],[مسائي]]&gt;0,TEXT($D425,"h:mm AM/PM")," ")</f>
        <v>4:20 PM</v>
      </c>
      <c r="J425" s="74">
        <v>0.11597222222222221</v>
      </c>
      <c r="K425" s="74" t="str">
        <f>IF(Table1[صباحي]&gt;0,TEXT(Table1[صباحي],"h:mm  AM/PM")," ")</f>
        <v>2:47  AM</v>
      </c>
      <c r="L425" s="78">
        <f>IFERROR(IF(Table1[[#This Row],[مسائي -]]&gt;=K425,I425-K425,I425+1-K425)," ")</f>
        <v>0.56458333333333321</v>
      </c>
      <c r="M425" s="77">
        <f>IF(H425&gt;0,INDEX(Sheet1!$H:$H,MATCH(B:B,Sheet1!B:B,0))," ")</f>
        <v>0.41666666666666663</v>
      </c>
      <c r="N42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0.14791666666666659</v>
      </c>
      <c r="O425" s="1" t="s">
        <v>4</v>
      </c>
    </row>
    <row r="426" spans="1:15">
      <c r="A426" s="1" t="s">
        <v>3</v>
      </c>
      <c r="B426" s="2">
        <v>1047</v>
      </c>
      <c r="C426" s="21" t="str">
        <f>INDEX(Sheet1!C:C,MATCH(B:B,Sheet1!B:B,0))</f>
        <v>محمد سيد بهدلى ابو زيد</v>
      </c>
      <c r="D426" s="19">
        <v>43548.127708333333</v>
      </c>
      <c r="E426" s="19"/>
      <c r="F426" s="30">
        <v>43548</v>
      </c>
      <c r="G426" s="30" t="str">
        <f t="shared" si="6"/>
        <v xml:space="preserve"> </v>
      </c>
      <c r="H426" s="72"/>
      <c r="I426" s="72"/>
      <c r="J426" s="74" t="s">
        <v>124</v>
      </c>
      <c r="K426" s="74" t="str">
        <f>IF(Table1[صباحي]&gt;0,TEXT(Table1[صباحي],"h:mm  AM/PM")," ")</f>
        <v xml:space="preserve"> </v>
      </c>
      <c r="L426" s="80" t="str">
        <f>IFERROR(IF(Table1[[#This Row],[مسائي -]]&gt;=K426,I426-K426,I426+1-K426)," ")</f>
        <v xml:space="preserve"> </v>
      </c>
      <c r="M426" s="77" t="str">
        <f>IF(H426&gt;0,INDEX(Sheet1!$H:$H,MATCH(B:B,Sheet1!B:B,0))," ")</f>
        <v xml:space="preserve"> </v>
      </c>
      <c r="N42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26" s="1" t="s">
        <v>4</v>
      </c>
    </row>
    <row r="427" spans="1:15">
      <c r="A427" s="1" t="s">
        <v>3</v>
      </c>
      <c r="B427" s="2">
        <v>1047</v>
      </c>
      <c r="C427" s="21" t="str">
        <f>INDEX(Sheet1!C:C,MATCH(B:B,Sheet1!B:B,0))</f>
        <v>محمد سيد بهدلى ابو زيد</v>
      </c>
      <c r="D427" s="19">
        <v>43548.701550925929</v>
      </c>
      <c r="E427" s="19"/>
      <c r="F427" s="30">
        <v>43548</v>
      </c>
      <c r="G427" s="30" t="str">
        <f t="shared" si="6"/>
        <v>0.701388888888889 AM</v>
      </c>
      <c r="H427" s="72">
        <v>0.70138888888888884</v>
      </c>
      <c r="I427" s="72" t="str">
        <f>IF(Table1[[#This Row],[مسائي]]&gt;0,TEXT($D427,"h:mm AM/PM")," ")</f>
        <v>4:50 PM</v>
      </c>
      <c r="J427" s="74">
        <v>0.12708333333333333</v>
      </c>
      <c r="K427" s="74" t="str">
        <f>IF(Table1[صباحي]&gt;0,TEXT(Table1[صباحي],"h:mm  AM/PM")," ")</f>
        <v>3:03  AM</v>
      </c>
      <c r="L427" s="78">
        <f>IFERROR(IF(Table1[[#This Row],[مسائي -]]&gt;=K427,I427-K427,I427+1-K427)," ")</f>
        <v>0.57430555555555551</v>
      </c>
      <c r="M427" s="77">
        <f>IF(H427&gt;0,INDEX(Sheet1!$H:$H,MATCH(B:B,Sheet1!B:B,0))," ")</f>
        <v>0.41666666666666663</v>
      </c>
      <c r="N42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0.15763888888888888</v>
      </c>
      <c r="O427" s="1" t="s">
        <v>4</v>
      </c>
    </row>
    <row r="428" spans="1:15">
      <c r="A428" s="1" t="s">
        <v>3</v>
      </c>
      <c r="B428" s="2">
        <v>1047</v>
      </c>
      <c r="C428" s="21" t="str">
        <f>INDEX(Sheet1!C:C,MATCH(B:B,Sheet1!B:B,0))</f>
        <v>محمد سيد بهدلى ابو زيد</v>
      </c>
      <c r="D428" s="19">
        <v>43549.126909722225</v>
      </c>
      <c r="E428" s="19"/>
      <c r="F428" s="30">
        <v>43549</v>
      </c>
      <c r="G428" s="30" t="str">
        <f t="shared" si="6"/>
        <v xml:space="preserve"> </v>
      </c>
      <c r="H428" s="72"/>
      <c r="I428" s="72"/>
      <c r="J428" s="74" t="s">
        <v>124</v>
      </c>
      <c r="K428" s="74" t="str">
        <f>IF(Table1[صباحي]&gt;0,TEXT(Table1[صباحي],"h:mm  AM/PM")," ")</f>
        <v xml:space="preserve"> </v>
      </c>
      <c r="L428" s="80" t="str">
        <f>IFERROR(IF(Table1[[#This Row],[مسائي -]]&gt;=K428,I428-K428,I428+1-K428)," ")</f>
        <v xml:space="preserve"> </v>
      </c>
      <c r="M428" s="77" t="str">
        <f>IF(H428&gt;0,INDEX(Sheet1!$H:$H,MATCH(B:B,Sheet1!B:B,0))," ")</f>
        <v xml:space="preserve"> </v>
      </c>
      <c r="N42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28" s="1" t="s">
        <v>4</v>
      </c>
    </row>
    <row r="429" spans="1:15">
      <c r="A429" s="1" t="s">
        <v>3</v>
      </c>
      <c r="B429" s="2">
        <v>1061</v>
      </c>
      <c r="C429" s="21" t="str">
        <f>INDEX(Sheet1!C:C,MATCH(B:B,Sheet1!B:B,0))</f>
        <v>خالد جمعه ربيع تركى</v>
      </c>
      <c r="D429" s="19">
        <v>43521.627905092595</v>
      </c>
      <c r="E429" s="19"/>
      <c r="F429" s="30">
        <v>43521</v>
      </c>
      <c r="G429" s="30" t="str">
        <f t="shared" si="6"/>
        <v>0.627777777777778 AM</v>
      </c>
      <c r="H429" s="72">
        <v>0.62777777777777777</v>
      </c>
      <c r="I429" s="72" t="str">
        <f>IF(Table1[[#This Row],[مسائي]]&gt;0,TEXT($D429,"h:mm AM/PM")," ")</f>
        <v>3:04 PM</v>
      </c>
      <c r="J429" s="74">
        <v>0.12638888888888888</v>
      </c>
      <c r="K429" s="74" t="str">
        <f>IF(Table1[صباحي]&gt;0,TEXT(Table1[صباحي],"h:mm  AM/PM")," ")</f>
        <v>3:02  AM</v>
      </c>
      <c r="L429" s="78">
        <f>IFERROR(IF(Table1[[#This Row],[مسائي -]]&gt;=K429,I429-K429,I429+1-K429)," ")</f>
        <v>0.50138888888888888</v>
      </c>
      <c r="M429" s="77">
        <f>IF(H429&gt;0,INDEX(Sheet1!$H:$H,MATCH(B:B,Sheet1!B:B,0))," ")</f>
        <v>0.5</v>
      </c>
      <c r="N42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1.388888888888884E-3</v>
      </c>
      <c r="O429" s="1" t="s">
        <v>4</v>
      </c>
    </row>
    <row r="430" spans="1:15">
      <c r="A430" s="1" t="s">
        <v>3</v>
      </c>
      <c r="B430" s="2">
        <v>1061</v>
      </c>
      <c r="C430" s="21" t="str">
        <f>INDEX(Sheet1!C:C,MATCH(B:B,Sheet1!B:B,0))</f>
        <v>خالد جمعه ربيع تركى</v>
      </c>
      <c r="D430" s="19">
        <v>43522.144490740742</v>
      </c>
      <c r="E430" s="19"/>
      <c r="F430" s="30">
        <v>43522</v>
      </c>
      <c r="G430" s="30" t="str">
        <f t="shared" si="6"/>
        <v xml:space="preserve"> </v>
      </c>
      <c r="H430" s="72"/>
      <c r="I430" s="72"/>
      <c r="J430" s="74" t="s">
        <v>124</v>
      </c>
      <c r="K430" s="74" t="str">
        <f>IF(Table1[صباحي]&gt;0,TEXT(Table1[صباحي],"h:mm  AM/PM")," ")</f>
        <v xml:space="preserve"> </v>
      </c>
      <c r="L430" s="80" t="str">
        <f>IFERROR(IF(Table1[[#This Row],[مسائي -]]&gt;=K430,I430-K430,I430+1-K430)," ")</f>
        <v xml:space="preserve"> </v>
      </c>
      <c r="M430" s="77" t="str">
        <f>IF(H430&gt;0,INDEX(Sheet1!$H:$H,MATCH(B:B,Sheet1!B:B,0))," ")</f>
        <v xml:space="preserve"> </v>
      </c>
      <c r="N43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30" s="1" t="s">
        <v>4</v>
      </c>
    </row>
    <row r="431" spans="1:15">
      <c r="A431" s="1" t="s">
        <v>3</v>
      </c>
      <c r="B431" s="2">
        <v>1061</v>
      </c>
      <c r="C431" s="21" t="str">
        <f>INDEX(Sheet1!C:C,MATCH(B:B,Sheet1!B:B,0))</f>
        <v>خالد جمعه ربيع تركى</v>
      </c>
      <c r="D431" s="19">
        <v>43522.623842592591</v>
      </c>
      <c r="E431" s="19"/>
      <c r="F431" s="30">
        <v>43522</v>
      </c>
      <c r="G431" s="30" t="str">
        <f t="shared" si="6"/>
        <v>0.623611111111111 AM</v>
      </c>
      <c r="H431" s="72">
        <v>0.62361111111111112</v>
      </c>
      <c r="I431" s="72" t="str">
        <f>IF(Table1[[#This Row],[مسائي]]&gt;0,TEXT($D431,"h:mm AM/PM")," ")</f>
        <v>2:58 PM</v>
      </c>
      <c r="J431" s="74">
        <v>0.14444444444444446</v>
      </c>
      <c r="K431" s="74" t="str">
        <f>IF(Table1[صباحي]&gt;0,TEXT(Table1[صباحي],"h:mm  AM/PM")," ")</f>
        <v>3:28  AM</v>
      </c>
      <c r="L431" s="78">
        <f>IFERROR(IF(Table1[[#This Row],[مسائي -]]&gt;=K431,I431-K431,I431+1-K431)," ")</f>
        <v>1.4791666666666667</v>
      </c>
      <c r="M431" s="77">
        <f>IF(H431&gt;0,INDEX(Sheet1!$H:$H,MATCH(B:B,Sheet1!B:B,0))," ")</f>
        <v>0.5</v>
      </c>
      <c r="N43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0.97916666666666674</v>
      </c>
      <c r="O431" s="1" t="s">
        <v>4</v>
      </c>
    </row>
    <row r="432" spans="1:15">
      <c r="A432" s="1" t="s">
        <v>3</v>
      </c>
      <c r="B432" s="2">
        <v>1061</v>
      </c>
      <c r="C432" s="21" t="str">
        <f>INDEX(Sheet1!C:C,MATCH(B:B,Sheet1!B:B,0))</f>
        <v>خالد جمعه ربيع تركى</v>
      </c>
      <c r="D432" s="19">
        <v>43523.126435185186</v>
      </c>
      <c r="E432" s="19"/>
      <c r="F432" s="30">
        <v>43523</v>
      </c>
      <c r="G432" s="30" t="str">
        <f t="shared" si="6"/>
        <v xml:space="preserve"> </v>
      </c>
      <c r="H432" s="72"/>
      <c r="I432" s="72"/>
      <c r="J432" s="74" t="s">
        <v>124</v>
      </c>
      <c r="K432" s="74" t="str">
        <f>IF(Table1[صباحي]&gt;0,TEXT(Table1[صباحي],"h:mm  AM/PM")," ")</f>
        <v xml:space="preserve"> </v>
      </c>
      <c r="L432" s="80" t="str">
        <f>IFERROR(IF(Table1[[#This Row],[مسائي -]]&gt;=K432,I432-K432,I432+1-K432)," ")</f>
        <v xml:space="preserve"> </v>
      </c>
      <c r="M432" s="77" t="str">
        <f>IF(H432&gt;0,INDEX(Sheet1!$H:$H,MATCH(B:B,Sheet1!B:B,0))," ")</f>
        <v xml:space="preserve"> </v>
      </c>
      <c r="N43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32" s="1" t="s">
        <v>4</v>
      </c>
    </row>
    <row r="433" spans="1:15">
      <c r="A433" s="1" t="s">
        <v>3</v>
      </c>
      <c r="B433" s="2">
        <v>1061</v>
      </c>
      <c r="C433" s="21" t="str">
        <f>INDEX(Sheet1!C:C,MATCH(B:B,Sheet1!B:B,0))</f>
        <v>خالد جمعه ربيع تركى</v>
      </c>
      <c r="D433" s="19">
        <v>43523.667083333334</v>
      </c>
      <c r="E433" s="19"/>
      <c r="F433" s="30">
        <v>43523</v>
      </c>
      <c r="G433" s="30" t="str">
        <f t="shared" si="6"/>
        <v>0.666666666666667 AM</v>
      </c>
      <c r="H433" s="72">
        <v>0.66666666666666663</v>
      </c>
      <c r="I433" s="72" t="str">
        <f>IF(Table1[[#This Row],[مسائي]]&gt;0,TEXT($D433,"h:mm AM/PM")," ")</f>
        <v>4:00 PM</v>
      </c>
      <c r="J433" s="74">
        <v>0.12638888888888888</v>
      </c>
      <c r="K433" s="74" t="str">
        <f>IF(Table1[صباحي]&gt;0,TEXT(Table1[صباحي],"h:mm  AM/PM")," ")</f>
        <v>3:02  AM</v>
      </c>
      <c r="L433" s="78">
        <f>IFERROR(IF(Table1[[#This Row],[مسائي -]]&gt;=K433,I433-K433,I433+1-K433)," ")</f>
        <v>0.54027777777777775</v>
      </c>
      <c r="M433" s="77">
        <f>IF(H433&gt;0,INDEX(Sheet1!$H:$H,MATCH(B:B,Sheet1!B:B,0))," ")</f>
        <v>0.5</v>
      </c>
      <c r="N43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4.0277777777777746E-2</v>
      </c>
      <c r="O433" s="1" t="s">
        <v>4</v>
      </c>
    </row>
    <row r="434" spans="1:15">
      <c r="A434" s="1" t="s">
        <v>3</v>
      </c>
      <c r="B434" s="2">
        <v>1061</v>
      </c>
      <c r="C434" s="21" t="str">
        <f>INDEX(Sheet1!C:C,MATCH(B:B,Sheet1!B:B,0))</f>
        <v>خالد جمعه ربيع تركى</v>
      </c>
      <c r="D434" s="19">
        <v>43524.12972222222</v>
      </c>
      <c r="E434" s="19"/>
      <c r="F434" s="30">
        <v>43524</v>
      </c>
      <c r="G434" s="30" t="str">
        <f t="shared" si="6"/>
        <v xml:space="preserve"> </v>
      </c>
      <c r="H434" s="72"/>
      <c r="I434" s="72"/>
      <c r="J434" s="74" t="s">
        <v>124</v>
      </c>
      <c r="K434" s="74" t="str">
        <f>IF(Table1[صباحي]&gt;0,TEXT(Table1[صباحي],"h:mm  AM/PM")," ")</f>
        <v xml:space="preserve"> </v>
      </c>
      <c r="L434" s="80" t="str">
        <f>IFERROR(IF(Table1[[#This Row],[مسائي -]]&gt;=K434,I434-K434,I434+1-K434)," ")</f>
        <v xml:space="preserve"> </v>
      </c>
      <c r="M434" s="77" t="str">
        <f>IF(H434&gt;0,INDEX(Sheet1!$H:$H,MATCH(B:B,Sheet1!B:B,0))," ")</f>
        <v xml:space="preserve"> </v>
      </c>
      <c r="N43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34" s="1" t="s">
        <v>4</v>
      </c>
    </row>
    <row r="435" spans="1:15">
      <c r="A435" s="1" t="s">
        <v>3</v>
      </c>
      <c r="B435" s="2">
        <v>1061</v>
      </c>
      <c r="C435" s="21" t="str">
        <f>INDEX(Sheet1!C:C,MATCH(B:B,Sheet1!B:B,0))</f>
        <v>خالد جمعه ربيع تركى</v>
      </c>
      <c r="D435" s="19">
        <v>43524.629189814812</v>
      </c>
      <c r="E435" s="19"/>
      <c r="F435" s="30">
        <v>43524</v>
      </c>
      <c r="G435" s="30" t="str">
        <f t="shared" si="6"/>
        <v>0.629166666666667 AM</v>
      </c>
      <c r="H435" s="72">
        <v>0.62916666666666665</v>
      </c>
      <c r="I435" s="72" t="str">
        <f>IF(Table1[[#This Row],[مسائي]]&gt;0,TEXT($D435,"h:mm AM/PM")," ")</f>
        <v>3:06 PM</v>
      </c>
      <c r="J435" s="74">
        <v>0.12916666666666668</v>
      </c>
      <c r="K435" s="74" t="str">
        <f>IF(Table1[صباحي]&gt;0,TEXT(Table1[صباحي],"h:mm  AM/PM")," ")</f>
        <v>3:06  AM</v>
      </c>
      <c r="L435" s="78">
        <f>IFERROR(IF(Table1[[#This Row],[مسائي -]]&gt;=K435,I435-K435,I435+1-K435)," ")</f>
        <v>0.5</v>
      </c>
      <c r="M435" s="77">
        <f>IF(H435&gt;0,INDEX(Sheet1!$H:$H,MATCH(B:B,Sheet1!B:B,0))," ")</f>
        <v>0.5</v>
      </c>
      <c r="N43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</v>
      </c>
      <c r="O435" s="1" t="s">
        <v>4</v>
      </c>
    </row>
    <row r="436" spans="1:15">
      <c r="A436" s="1" t="s">
        <v>3</v>
      </c>
      <c r="B436" s="2">
        <v>1061</v>
      </c>
      <c r="C436" s="21" t="str">
        <f>INDEX(Sheet1!C:C,MATCH(B:B,Sheet1!B:B,0))</f>
        <v>خالد جمعه ربيع تركى</v>
      </c>
      <c r="D436" s="19">
        <v>43525.131516203706</v>
      </c>
      <c r="E436" s="19"/>
      <c r="F436" s="30">
        <v>43525</v>
      </c>
      <c r="G436" s="30" t="str">
        <f t="shared" si="6"/>
        <v xml:space="preserve"> </v>
      </c>
      <c r="H436" s="72"/>
      <c r="I436" s="72"/>
      <c r="J436" s="74" t="s">
        <v>124</v>
      </c>
      <c r="K436" s="74" t="str">
        <f>IF(Table1[صباحي]&gt;0,TEXT(Table1[صباحي],"h:mm  AM/PM")," ")</f>
        <v xml:space="preserve"> </v>
      </c>
      <c r="L436" s="80" t="str">
        <f>IFERROR(IF(Table1[[#This Row],[مسائي -]]&gt;=K436,I436-K436,I436+1-K436)," ")</f>
        <v xml:space="preserve"> </v>
      </c>
      <c r="M436" s="77" t="str">
        <f>IF(H436&gt;0,INDEX(Sheet1!$H:$H,MATCH(B:B,Sheet1!B:B,0))," ")</f>
        <v xml:space="preserve"> </v>
      </c>
      <c r="N43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36" s="1" t="s">
        <v>4</v>
      </c>
    </row>
    <row r="437" spans="1:15">
      <c r="A437" s="1" t="s">
        <v>3</v>
      </c>
      <c r="B437" s="2">
        <v>1061</v>
      </c>
      <c r="C437" s="21" t="str">
        <f>INDEX(Sheet1!C:C,MATCH(B:B,Sheet1!B:B,0))</f>
        <v>خالد جمعه ربيع تركى</v>
      </c>
      <c r="D437" s="19">
        <v>43525.625567129631</v>
      </c>
      <c r="E437" s="19"/>
      <c r="F437" s="30">
        <v>43525</v>
      </c>
      <c r="G437" s="30" t="str">
        <f t="shared" si="6"/>
        <v>0.625 AM</v>
      </c>
      <c r="H437" s="72">
        <v>0.625</v>
      </c>
      <c r="I437" s="72" t="str">
        <f>IF(Table1[[#This Row],[مسائي]]&gt;0,TEXT($D437,"h:mm AM/PM")," ")</f>
        <v>3:00 PM</v>
      </c>
      <c r="J437" s="74">
        <v>0.13125000000000001</v>
      </c>
      <c r="K437" s="74" t="str">
        <f>IF(Table1[صباحي]&gt;0,TEXT(Table1[صباحي],"h:mm  AM/PM")," ")</f>
        <v>3:09  AM</v>
      </c>
      <c r="L437" s="78">
        <f>IFERROR(IF(Table1[[#This Row],[مسائي -]]&gt;=K437,I437-K437,I437+1-K437)," ")</f>
        <v>1.4937499999999999</v>
      </c>
      <c r="M437" s="77">
        <f>IF(H437&gt;0,INDEX(Sheet1!$H:$H,MATCH(B:B,Sheet1!B:B,0))," ")</f>
        <v>0.5</v>
      </c>
      <c r="N43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0.99374999999999991</v>
      </c>
      <c r="O437" s="1" t="s">
        <v>4</v>
      </c>
    </row>
    <row r="438" spans="1:15">
      <c r="A438" s="1" t="s">
        <v>3</v>
      </c>
      <c r="B438" s="2">
        <v>1061</v>
      </c>
      <c r="C438" s="21" t="str">
        <f>INDEX(Sheet1!C:C,MATCH(B:B,Sheet1!B:B,0))</f>
        <v>خالد جمعه ربيع تركى</v>
      </c>
      <c r="D438" s="19">
        <v>43526.128912037035</v>
      </c>
      <c r="E438" s="19"/>
      <c r="F438" s="30">
        <v>43526</v>
      </c>
      <c r="G438" s="30" t="str">
        <f t="shared" si="6"/>
        <v xml:space="preserve"> </v>
      </c>
      <c r="H438" s="72"/>
      <c r="I438" s="72"/>
      <c r="J438" s="74" t="s">
        <v>124</v>
      </c>
      <c r="K438" s="74" t="str">
        <f>IF(Table1[صباحي]&gt;0,TEXT(Table1[صباحي],"h:mm  AM/PM")," ")</f>
        <v xml:space="preserve"> </v>
      </c>
      <c r="L438" s="80" t="str">
        <f>IFERROR(IF(Table1[[#This Row],[مسائي -]]&gt;=K438,I438-K438,I438+1-K438)," ")</f>
        <v xml:space="preserve"> </v>
      </c>
      <c r="M438" s="77" t="str">
        <f>IF(H438&gt;0,INDEX(Sheet1!$H:$H,MATCH(B:B,Sheet1!B:B,0))," ")</f>
        <v xml:space="preserve"> </v>
      </c>
      <c r="N43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38" s="1" t="s">
        <v>4</v>
      </c>
    </row>
    <row r="439" spans="1:15">
      <c r="A439" s="1" t="s">
        <v>3</v>
      </c>
      <c r="B439" s="2">
        <v>1061</v>
      </c>
      <c r="C439" s="21" t="str">
        <f>INDEX(Sheet1!C:C,MATCH(B:B,Sheet1!B:B,0))</f>
        <v>خالد جمعه ربيع تركى</v>
      </c>
      <c r="D439" s="19">
        <v>43526.630891203706</v>
      </c>
      <c r="E439" s="19"/>
      <c r="F439" s="30">
        <v>43526</v>
      </c>
      <c r="G439" s="30" t="str">
        <f t="shared" si="6"/>
        <v>0.630555555555556 AM</v>
      </c>
      <c r="H439" s="72">
        <v>0.63055555555555554</v>
      </c>
      <c r="I439" s="72" t="str">
        <f>IF(Table1[[#This Row],[مسائي]]&gt;0,TEXT($D439,"h:mm AM/PM")," ")</f>
        <v>3:08 PM</v>
      </c>
      <c r="J439" s="74">
        <v>0.12847222222222224</v>
      </c>
      <c r="K439" s="74" t="str">
        <f>IF(Table1[صباحي]&gt;0,TEXT(Table1[صباحي],"h:mm  AM/PM")," ")</f>
        <v>3:05  AM</v>
      </c>
      <c r="L439" s="78">
        <f>IFERROR(IF(Table1[[#This Row],[مسائي -]]&gt;=K439,I439-K439,I439+1-K439)," ")</f>
        <v>0.50208333333333333</v>
      </c>
      <c r="M439" s="77">
        <f>IF(H439&gt;0,INDEX(Sheet1!$H:$H,MATCH(B:B,Sheet1!B:B,0))," ")</f>
        <v>0.5</v>
      </c>
      <c r="N43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2.0833333333333259E-3</v>
      </c>
      <c r="O439" s="1" t="s">
        <v>4</v>
      </c>
    </row>
    <row r="440" spans="1:15">
      <c r="A440" s="1" t="s">
        <v>3</v>
      </c>
      <c r="B440" s="2">
        <v>1061</v>
      </c>
      <c r="C440" s="21" t="str">
        <f>INDEX(Sheet1!C:C,MATCH(B:B,Sheet1!B:B,0))</f>
        <v>خالد جمعه ربيع تركى</v>
      </c>
      <c r="D440" s="19">
        <v>43527.1325</v>
      </c>
      <c r="E440" s="19"/>
      <c r="F440" s="30">
        <v>43527</v>
      </c>
      <c r="G440" s="30" t="str">
        <f t="shared" si="6"/>
        <v xml:space="preserve"> </v>
      </c>
      <c r="H440" s="72"/>
      <c r="I440" s="72"/>
      <c r="J440" s="74" t="s">
        <v>124</v>
      </c>
      <c r="K440" s="74" t="str">
        <f>IF(Table1[صباحي]&gt;0,TEXT(Table1[صباحي],"h:mm  AM/PM")," ")</f>
        <v xml:space="preserve"> </v>
      </c>
      <c r="L440" s="80" t="str">
        <f>IFERROR(IF(Table1[[#This Row],[مسائي -]]&gt;=K440,I440-K440,I440+1-K440)," ")</f>
        <v xml:space="preserve"> </v>
      </c>
      <c r="M440" s="77" t="str">
        <f>IF(H440&gt;0,INDEX(Sheet1!$H:$H,MATCH(B:B,Sheet1!B:B,0))," ")</f>
        <v xml:space="preserve"> </v>
      </c>
      <c r="N44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40" s="1" t="s">
        <v>4</v>
      </c>
    </row>
    <row r="441" spans="1:15">
      <c r="A441" s="1" t="s">
        <v>3</v>
      </c>
      <c r="B441" s="2">
        <v>1061</v>
      </c>
      <c r="C441" s="21" t="str">
        <f>INDEX(Sheet1!C:C,MATCH(B:B,Sheet1!B:B,0))</f>
        <v>خالد جمعه ربيع تركى</v>
      </c>
      <c r="D441" s="19">
        <v>43527.672291666669</v>
      </c>
      <c r="E441" s="19"/>
      <c r="F441" s="30">
        <v>43527</v>
      </c>
      <c r="G441" s="30" t="str">
        <f t="shared" si="6"/>
        <v>0.672222222222222 AM</v>
      </c>
      <c r="H441" s="72">
        <v>0.67222222222222217</v>
      </c>
      <c r="I441" s="72" t="str">
        <f>IF(Table1[[#This Row],[مسائي]]&gt;0,TEXT($D441,"h:mm AM/PM")," ")</f>
        <v>4:08 PM</v>
      </c>
      <c r="J441" s="74">
        <v>0.13194444444444445</v>
      </c>
      <c r="K441" s="74" t="str">
        <f>IF(Table1[صباحي]&gt;0,TEXT(Table1[صباحي],"h:mm  AM/PM")," ")</f>
        <v>3:10  AM</v>
      </c>
      <c r="L441" s="78">
        <f>IFERROR(IF(Table1[[#This Row],[مسائي -]]&gt;=K441,I441-K441,I441+1-K441)," ")</f>
        <v>0.54027777777777775</v>
      </c>
      <c r="M441" s="77">
        <f>IF(H441&gt;0,INDEX(Sheet1!$H:$H,MATCH(B:B,Sheet1!B:B,0))," ")</f>
        <v>0.5</v>
      </c>
      <c r="N44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4.0277777777777746E-2</v>
      </c>
      <c r="O441" s="1" t="s">
        <v>4</v>
      </c>
    </row>
    <row r="442" spans="1:15">
      <c r="A442" s="1" t="s">
        <v>3</v>
      </c>
      <c r="B442" s="2">
        <v>1061</v>
      </c>
      <c r="C442" s="21" t="str">
        <f>INDEX(Sheet1!C:C,MATCH(B:B,Sheet1!B:B,0))</f>
        <v>خالد جمعه ربيع تركى</v>
      </c>
      <c r="D442" s="19">
        <v>43528.155439814815</v>
      </c>
      <c r="E442" s="19"/>
      <c r="F442" s="30">
        <v>43528</v>
      </c>
      <c r="G442" s="30" t="str">
        <f t="shared" si="6"/>
        <v xml:space="preserve"> </v>
      </c>
      <c r="H442" s="72"/>
      <c r="I442" s="72"/>
      <c r="J442" s="74" t="s">
        <v>124</v>
      </c>
      <c r="K442" s="74" t="str">
        <f>IF(Table1[صباحي]&gt;0,TEXT(Table1[صباحي],"h:mm  AM/PM")," ")</f>
        <v xml:space="preserve"> </v>
      </c>
      <c r="L442" s="80" t="str">
        <f>IFERROR(IF(Table1[[#This Row],[مسائي -]]&gt;=K442,I442-K442,I442+1-K442)," ")</f>
        <v xml:space="preserve"> </v>
      </c>
      <c r="M442" s="77" t="str">
        <f>IF(H442&gt;0,INDEX(Sheet1!$H:$H,MATCH(B:B,Sheet1!B:B,0))," ")</f>
        <v xml:space="preserve"> </v>
      </c>
      <c r="N44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42" s="1" t="s">
        <v>4</v>
      </c>
    </row>
    <row r="443" spans="1:15">
      <c r="A443" s="1" t="s">
        <v>3</v>
      </c>
      <c r="B443" s="2">
        <v>1061</v>
      </c>
      <c r="C443" s="21" t="str">
        <f>INDEX(Sheet1!C:C,MATCH(B:B,Sheet1!B:B,0))</f>
        <v>خالد جمعه ربيع تركى</v>
      </c>
      <c r="D443" s="19">
        <v>43528.546469907407</v>
      </c>
      <c r="E443" s="19"/>
      <c r="F443" s="30">
        <v>43528</v>
      </c>
      <c r="G443" s="30" t="str">
        <f t="shared" si="6"/>
        <v>0.545833333333333 AM</v>
      </c>
      <c r="H443" s="72">
        <v>0.54583333333333328</v>
      </c>
      <c r="I443" s="72" t="str">
        <f>IF(Table1[[#This Row],[مسائي]]&gt;0,TEXT($D443,"h:mm AM/PM")," ")</f>
        <v>1:06 PM</v>
      </c>
      <c r="J443" s="74">
        <v>0.15486111111111112</v>
      </c>
      <c r="K443" s="74" t="str">
        <f>IF(Table1[صباحي]&gt;0,TEXT(Table1[صباحي],"h:mm  AM/PM")," ")</f>
        <v>3:43  AM</v>
      </c>
      <c r="L443" s="78">
        <f>IFERROR(IF(Table1[[#This Row],[مسائي -]]&gt;=K443,I443-K443,I443+1-K443)," ")</f>
        <v>1.3909722222222223</v>
      </c>
      <c r="M443" s="77">
        <f>IF(H443&gt;0,INDEX(Sheet1!$H:$H,MATCH(B:B,Sheet1!B:B,0))," ")</f>
        <v>0.5</v>
      </c>
      <c r="N44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0.89097222222222228</v>
      </c>
      <c r="O443" s="1" t="s">
        <v>4</v>
      </c>
    </row>
    <row r="444" spans="1:15">
      <c r="A444" s="1" t="s">
        <v>3</v>
      </c>
      <c r="B444" s="2">
        <v>1061</v>
      </c>
      <c r="C444" s="21" t="str">
        <f>INDEX(Sheet1!C:C,MATCH(B:B,Sheet1!B:B,0))</f>
        <v>خالد جمعه ربيع تركى</v>
      </c>
      <c r="D444" s="19">
        <v>43529.125081018516</v>
      </c>
      <c r="E444" s="19"/>
      <c r="F444" s="30">
        <v>43529</v>
      </c>
      <c r="G444" s="30" t="str">
        <f t="shared" si="6"/>
        <v xml:space="preserve"> </v>
      </c>
      <c r="H444" s="72"/>
      <c r="I444" s="72"/>
      <c r="J444" s="74" t="s">
        <v>124</v>
      </c>
      <c r="K444" s="74" t="str">
        <f>IF(Table1[صباحي]&gt;0,TEXT(Table1[صباحي],"h:mm  AM/PM")," ")</f>
        <v xml:space="preserve"> </v>
      </c>
      <c r="L444" s="80" t="str">
        <f>IFERROR(IF(Table1[[#This Row],[مسائي -]]&gt;=K444,I444-K444,I444+1-K444)," ")</f>
        <v xml:space="preserve"> </v>
      </c>
      <c r="M444" s="77" t="str">
        <f>IF(H444&gt;0,INDEX(Sheet1!$H:$H,MATCH(B:B,Sheet1!B:B,0))," ")</f>
        <v xml:space="preserve"> </v>
      </c>
      <c r="N44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44" s="1" t="s">
        <v>4</v>
      </c>
    </row>
    <row r="445" spans="1:15">
      <c r="A445" s="1" t="s">
        <v>3</v>
      </c>
      <c r="B445" s="2">
        <v>1061</v>
      </c>
      <c r="C445" s="21" t="str">
        <f>INDEX(Sheet1!C:C,MATCH(B:B,Sheet1!B:B,0))</f>
        <v>خالد جمعه ربيع تركى</v>
      </c>
      <c r="D445" s="19">
        <v>43529.502303240741</v>
      </c>
      <c r="E445" s="19"/>
      <c r="F445" s="30">
        <v>43529</v>
      </c>
      <c r="G445" s="30" t="str">
        <f t="shared" si="6"/>
        <v>0.502083333333333 AM</v>
      </c>
      <c r="H445" s="72">
        <v>0.50208333333333333</v>
      </c>
      <c r="I445" s="72" t="str">
        <f>IF(Table1[[#This Row],[مسائي]]&gt;0,TEXT($D445,"h:mm AM/PM")," ")</f>
        <v>12:03 PM</v>
      </c>
      <c r="J445" s="74">
        <v>0.125</v>
      </c>
      <c r="K445" s="74" t="str">
        <f>IF(Table1[صباحي]&gt;0,TEXT(Table1[صباحي],"h:mm  AM/PM")," ")</f>
        <v>3:00  AM</v>
      </c>
      <c r="L445" s="78">
        <f>IFERROR(IF(Table1[[#This Row],[مسائي -]]&gt;=K445,I445-K445,I445+1-K445)," ")</f>
        <v>1.3770833333333332</v>
      </c>
      <c r="M445" s="77">
        <f>IF(H445&gt;0,INDEX(Sheet1!$H:$H,MATCH(B:B,Sheet1!B:B,0))," ")</f>
        <v>0.5</v>
      </c>
      <c r="N44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0.87708333333333321</v>
      </c>
      <c r="O445" s="1" t="s">
        <v>4</v>
      </c>
    </row>
    <row r="446" spans="1:15">
      <c r="A446" s="1" t="s">
        <v>3</v>
      </c>
      <c r="B446" s="2">
        <v>1061</v>
      </c>
      <c r="C446" s="21" t="str">
        <f>INDEX(Sheet1!C:C,MATCH(B:B,Sheet1!B:B,0))</f>
        <v>خالد جمعه ربيع تركى</v>
      </c>
      <c r="D446" s="19">
        <v>43530.128171296295</v>
      </c>
      <c r="E446" s="19"/>
      <c r="F446" s="30">
        <v>43530</v>
      </c>
      <c r="G446" s="30" t="str">
        <f t="shared" si="6"/>
        <v xml:space="preserve"> </v>
      </c>
      <c r="H446" s="72"/>
      <c r="I446" s="72"/>
      <c r="J446" s="74" t="s">
        <v>124</v>
      </c>
      <c r="K446" s="74" t="str">
        <f>IF(Table1[صباحي]&gt;0,TEXT(Table1[صباحي],"h:mm  AM/PM")," ")</f>
        <v xml:space="preserve"> </v>
      </c>
      <c r="L446" s="80" t="str">
        <f>IFERROR(IF(Table1[[#This Row],[مسائي -]]&gt;=K446,I446-K446,I446+1-K446)," ")</f>
        <v xml:space="preserve"> </v>
      </c>
      <c r="M446" s="77" t="str">
        <f>IF(H446&gt;0,INDEX(Sheet1!$H:$H,MATCH(B:B,Sheet1!B:B,0))," ")</f>
        <v xml:space="preserve"> </v>
      </c>
      <c r="N44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46" s="1" t="s">
        <v>4</v>
      </c>
    </row>
    <row r="447" spans="1:15">
      <c r="A447" s="1" t="s">
        <v>3</v>
      </c>
      <c r="B447" s="2">
        <v>1061</v>
      </c>
      <c r="C447" s="21" t="str">
        <f>INDEX(Sheet1!C:C,MATCH(B:B,Sheet1!B:B,0))</f>
        <v>خالد جمعه ربيع تركى</v>
      </c>
      <c r="D447" s="19">
        <v>43530.631215277775</v>
      </c>
      <c r="E447" s="19"/>
      <c r="F447" s="30">
        <v>43530</v>
      </c>
      <c r="G447" s="30" t="str">
        <f t="shared" si="6"/>
        <v>0.630555555555556 AM</v>
      </c>
      <c r="H447" s="72">
        <v>0.63055555555555554</v>
      </c>
      <c r="I447" s="72" t="str">
        <f>IF(Table1[[#This Row],[مسائي]]&gt;0,TEXT($D447,"h:mm AM/PM")," ")</f>
        <v>3:08 PM</v>
      </c>
      <c r="J447" s="74">
        <v>0.1277777777777778</v>
      </c>
      <c r="K447" s="74" t="str">
        <f>IF(Table1[صباحي]&gt;0,TEXT(Table1[صباحي],"h:mm  AM/PM")," ")</f>
        <v>3:04  AM</v>
      </c>
      <c r="L447" s="78">
        <f>IFERROR(IF(Table1[[#This Row],[مسائي -]]&gt;=K447,I447-K447,I447+1-K447)," ")</f>
        <v>0.50277777777777777</v>
      </c>
      <c r="M447" s="77">
        <f>IF(H447&gt;0,INDEX(Sheet1!$H:$H,MATCH(B:B,Sheet1!B:B,0))," ")</f>
        <v>0.5</v>
      </c>
      <c r="N44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2.7777777777777679E-3</v>
      </c>
      <c r="O447" s="1" t="s">
        <v>4</v>
      </c>
    </row>
    <row r="448" spans="1:15">
      <c r="A448" s="1" t="s">
        <v>3</v>
      </c>
      <c r="B448" s="2">
        <v>1061</v>
      </c>
      <c r="C448" s="21" t="str">
        <f>INDEX(Sheet1!C:C,MATCH(B:B,Sheet1!B:B,0))</f>
        <v>خالد جمعه ربيع تركى</v>
      </c>
      <c r="D448" s="19">
        <v>43531.133113425924</v>
      </c>
      <c r="E448" s="19"/>
      <c r="F448" s="30">
        <v>43531</v>
      </c>
      <c r="G448" s="30" t="str">
        <f t="shared" si="6"/>
        <v xml:space="preserve"> </v>
      </c>
      <c r="H448" s="72"/>
      <c r="I448" s="72"/>
      <c r="J448" s="74" t="s">
        <v>124</v>
      </c>
      <c r="K448" s="74" t="str">
        <f>IF(Table1[صباحي]&gt;0,TEXT(Table1[صباحي],"h:mm  AM/PM")," ")</f>
        <v xml:space="preserve"> </v>
      </c>
      <c r="L448" s="80" t="str">
        <f>IFERROR(IF(Table1[[#This Row],[مسائي -]]&gt;=K448,I448-K448,I448+1-K448)," ")</f>
        <v xml:space="preserve"> </v>
      </c>
      <c r="M448" s="77" t="str">
        <f>IF(H448&gt;0,INDEX(Sheet1!$H:$H,MATCH(B:B,Sheet1!B:B,0))," ")</f>
        <v xml:space="preserve"> </v>
      </c>
      <c r="N44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48" s="1" t="s">
        <v>4</v>
      </c>
    </row>
    <row r="449" spans="1:15">
      <c r="A449" s="1" t="s">
        <v>3</v>
      </c>
      <c r="B449" s="2">
        <v>1061</v>
      </c>
      <c r="C449" s="21" t="str">
        <f>INDEX(Sheet1!C:C,MATCH(B:B,Sheet1!B:B,0))</f>
        <v>خالد جمعه ربيع تركى</v>
      </c>
      <c r="D449" s="19">
        <v>43531.654641203706</v>
      </c>
      <c r="E449" s="19"/>
      <c r="F449" s="30">
        <v>43531</v>
      </c>
      <c r="G449" s="30" t="str">
        <f t="shared" si="6"/>
        <v>0.654166666666667 AM</v>
      </c>
      <c r="H449" s="72">
        <v>0.65416666666666667</v>
      </c>
      <c r="I449" s="72" t="str">
        <f>IF(Table1[[#This Row],[مسائي]]&gt;0,TEXT($D449,"h:mm AM/PM")," ")</f>
        <v>3:42 PM</v>
      </c>
      <c r="J449" s="74">
        <v>0.13263888888888889</v>
      </c>
      <c r="K449" s="74" t="str">
        <f>IF(Table1[صباحي]&gt;0,TEXT(Table1[صباحي],"h:mm  AM/PM")," ")</f>
        <v>3:11  AM</v>
      </c>
      <c r="L449" s="78">
        <f>IFERROR(IF(Table1[[#This Row],[مسائي -]]&gt;=K449,I449-K449,I449+1-K449)," ")</f>
        <v>0.52152777777777781</v>
      </c>
      <c r="M449" s="77">
        <f>IF(H449&gt;0,INDEX(Sheet1!$H:$H,MATCH(B:B,Sheet1!B:B,0))," ")</f>
        <v>0.5</v>
      </c>
      <c r="N44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2.1527777777777812E-2</v>
      </c>
      <c r="O449" s="1" t="s">
        <v>4</v>
      </c>
    </row>
    <row r="450" spans="1:15">
      <c r="A450" s="1" t="s">
        <v>3</v>
      </c>
      <c r="B450" s="2">
        <v>1061</v>
      </c>
      <c r="C450" s="21" t="str">
        <f>INDEX(Sheet1!C:C,MATCH(B:B,Sheet1!B:B,0))</f>
        <v>خالد جمعه ربيع تركى</v>
      </c>
      <c r="D450" s="19">
        <v>43532.159872685188</v>
      </c>
      <c r="E450" s="19"/>
      <c r="F450" s="30">
        <v>43532</v>
      </c>
      <c r="G450" s="30" t="str">
        <f t="shared" si="6"/>
        <v xml:space="preserve"> </v>
      </c>
      <c r="H450" s="72"/>
      <c r="I450" s="72"/>
      <c r="J450" s="74" t="s">
        <v>124</v>
      </c>
      <c r="K450" s="74" t="str">
        <f>IF(Table1[صباحي]&gt;0,TEXT(Table1[صباحي],"h:mm  AM/PM")," ")</f>
        <v xml:space="preserve"> </v>
      </c>
      <c r="L450" s="80" t="str">
        <f>IFERROR(IF(Table1[[#This Row],[مسائي -]]&gt;=K450,I450-K450,I450+1-K450)," ")</f>
        <v xml:space="preserve"> </v>
      </c>
      <c r="M450" s="77" t="str">
        <f>IF(H450&gt;0,INDEX(Sheet1!$H:$H,MATCH(B:B,Sheet1!B:B,0))," ")</f>
        <v xml:space="preserve"> </v>
      </c>
      <c r="N45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50" s="1" t="s">
        <v>4</v>
      </c>
    </row>
    <row r="451" spans="1:15">
      <c r="A451" s="1" t="s">
        <v>3</v>
      </c>
      <c r="B451" s="2">
        <v>1061</v>
      </c>
      <c r="C451" s="21" t="str">
        <f>INDEX(Sheet1!C:C,MATCH(B:B,Sheet1!B:B,0))</f>
        <v>خالد جمعه ربيع تركى</v>
      </c>
      <c r="D451" s="19">
        <v>43532.404780092591</v>
      </c>
      <c r="E451" s="19"/>
      <c r="F451" s="30">
        <v>43532</v>
      </c>
      <c r="G451" s="30" t="str">
        <f t="shared" ref="G451:G514" si="7">IF(H451&lt;&gt;"",IF(H451&gt;=12,H451&amp;" PM",H451&amp;" AM")," ")</f>
        <v xml:space="preserve"> </v>
      </c>
      <c r="H451" s="72"/>
      <c r="I451" s="72"/>
      <c r="J451" s="74">
        <v>0.15972222222222224</v>
      </c>
      <c r="K451" s="74" t="str">
        <f>IF(Table1[صباحي]&gt;0,TEXT(Table1[صباحي],"h:mm  AM/PM")," ")</f>
        <v>3:50  AM</v>
      </c>
      <c r="L451" s="78">
        <f>IFERROR(IF(Table1[[#This Row],[مسائي -]]&gt;=K451,I451-K451,I451+1-K451)," ")</f>
        <v>0.84027777777777779</v>
      </c>
      <c r="M451" s="77" t="str">
        <f>IF(H451&gt;0,INDEX(Sheet1!$H:$H,MATCH(B:B,Sheet1!B:B,0))," ")</f>
        <v xml:space="preserve"> </v>
      </c>
      <c r="N451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451" s="1" t="s">
        <v>4</v>
      </c>
    </row>
    <row r="452" spans="1:15">
      <c r="A452" s="1" t="s">
        <v>3</v>
      </c>
      <c r="B452" s="2">
        <v>1061</v>
      </c>
      <c r="C452" s="21" t="str">
        <f>INDEX(Sheet1!C:C,MATCH(B:B,Sheet1!B:B,0))</f>
        <v>خالد جمعه ربيع تركى</v>
      </c>
      <c r="D452" s="19">
        <v>43532.925694444442</v>
      </c>
      <c r="E452" s="19"/>
      <c r="F452" s="30">
        <v>43532</v>
      </c>
      <c r="G452" s="30" t="str">
        <f t="shared" si="7"/>
        <v>0.925694444444444 AM</v>
      </c>
      <c r="H452" s="72">
        <v>0.92569444444444438</v>
      </c>
      <c r="I452" s="72" t="str">
        <f>IF(Table1[[#This Row],[مسائي]]&gt;0,TEXT($D452,"h:mm AM/PM")," ")</f>
        <v>10:13 PM</v>
      </c>
      <c r="J452" s="74">
        <v>0.40416666666666662</v>
      </c>
      <c r="K452" s="74" t="str">
        <f>IF(Table1[صباحي]&gt;0,TEXT(Table1[صباحي],"h:mm  AM/PM")," ")</f>
        <v>9:42  AM</v>
      </c>
      <c r="L452" s="78">
        <f>IFERROR(IF(Table1[[#This Row],[مسائي -]]&gt;=K452,I452-K452,I452+1-K452)," ")</f>
        <v>1.5215277777777778</v>
      </c>
      <c r="M452" s="77">
        <f>IF(H452&gt;0,INDEX(Sheet1!$H:$H,MATCH(B:B,Sheet1!B:B,0))," ")</f>
        <v>0.5</v>
      </c>
      <c r="N45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1.0215277777777778</v>
      </c>
      <c r="O452" s="1" t="s">
        <v>4</v>
      </c>
    </row>
    <row r="453" spans="1:15">
      <c r="A453" s="1" t="s">
        <v>3</v>
      </c>
      <c r="B453" s="2">
        <v>1061</v>
      </c>
      <c r="C453" s="21" t="str">
        <f>INDEX(Sheet1!C:C,MATCH(B:B,Sheet1!B:B,0))</f>
        <v>خالد جمعه ربيع تركى</v>
      </c>
      <c r="D453" s="19">
        <v>43533.386504629627</v>
      </c>
      <c r="E453" s="19"/>
      <c r="F453" s="30">
        <v>43533</v>
      </c>
      <c r="G453" s="30" t="str">
        <f t="shared" si="7"/>
        <v xml:space="preserve"> </v>
      </c>
      <c r="H453" s="72"/>
      <c r="I453" s="72"/>
      <c r="J453" s="74" t="s">
        <v>124</v>
      </c>
      <c r="K453" s="74" t="str">
        <f>IF(Table1[صباحي]&gt;0,TEXT(Table1[صباحي],"h:mm  AM/PM")," ")</f>
        <v xml:space="preserve"> </v>
      </c>
      <c r="L453" s="80" t="str">
        <f>IFERROR(IF(Table1[[#This Row],[مسائي -]]&gt;=K453,I453-K453,I453+1-K453)," ")</f>
        <v xml:space="preserve"> </v>
      </c>
      <c r="M453" s="77" t="str">
        <f>IF(H453&gt;0,INDEX(Sheet1!$H:$H,MATCH(B:B,Sheet1!B:B,0))," ")</f>
        <v xml:space="preserve"> </v>
      </c>
      <c r="N45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53" s="1" t="s">
        <v>4</v>
      </c>
    </row>
    <row r="454" spans="1:15">
      <c r="A454" s="1" t="s">
        <v>3</v>
      </c>
      <c r="B454" s="2">
        <v>1061</v>
      </c>
      <c r="C454" s="21" t="str">
        <f>INDEX(Sheet1!C:C,MATCH(B:B,Sheet1!B:B,0))</f>
        <v>خالد جمعه ربيع تركى</v>
      </c>
      <c r="D454" s="19">
        <v>43536.677893518521</v>
      </c>
      <c r="E454" s="19"/>
      <c r="F454" s="30">
        <v>43536</v>
      </c>
      <c r="G454" s="30" t="str">
        <f t="shared" si="7"/>
        <v>0.677777777777778 AM</v>
      </c>
      <c r="H454" s="72">
        <v>0.6777777777777777</v>
      </c>
      <c r="I454" s="72" t="str">
        <f>IF(Table1[[#This Row],[مسائي]]&gt;0,TEXT($D454,"h:mm AM/PM")," ")</f>
        <v>4:16 PM</v>
      </c>
      <c r="J454" s="74">
        <v>0.38611111111111113</v>
      </c>
      <c r="K454" s="74" t="str">
        <f>IF(Table1[صباحي]&gt;0,TEXT(Table1[صباحي],"h:mm  AM/PM")," ")</f>
        <v>9:16  AM</v>
      </c>
      <c r="L454" s="78">
        <f>IFERROR(IF(Table1[[#This Row],[مسائي -]]&gt;=K454,I454-K454,I454+1-K454)," ")</f>
        <v>1.2916666666666665</v>
      </c>
      <c r="M454" s="77">
        <f>IF(H454&gt;0,INDEX(Sheet1!$H:$H,MATCH(B:B,Sheet1!B:B,0))," ")</f>
        <v>0.5</v>
      </c>
      <c r="N45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0.79166666666666652</v>
      </c>
      <c r="O454" s="1" t="s">
        <v>4</v>
      </c>
    </row>
    <row r="455" spans="1:15">
      <c r="A455" s="1" t="s">
        <v>3</v>
      </c>
      <c r="B455" s="2">
        <v>1061</v>
      </c>
      <c r="C455" s="21" t="str">
        <f>INDEX(Sheet1!C:C,MATCH(B:B,Sheet1!B:B,0))</f>
        <v>خالد جمعه ربيع تركى</v>
      </c>
      <c r="D455" s="19">
        <v>43537.181296296294</v>
      </c>
      <c r="E455" s="19"/>
      <c r="F455" s="30">
        <v>43537</v>
      </c>
      <c r="G455" s="30" t="str">
        <f t="shared" si="7"/>
        <v xml:space="preserve"> </v>
      </c>
      <c r="H455" s="72"/>
      <c r="I455" s="72"/>
      <c r="J455" s="74" t="s">
        <v>124</v>
      </c>
      <c r="K455" s="74" t="str">
        <f>IF(Table1[صباحي]&gt;0,TEXT(Table1[صباحي],"h:mm  AM/PM")," ")</f>
        <v xml:space="preserve"> </v>
      </c>
      <c r="L455" s="80" t="str">
        <f>IFERROR(IF(Table1[[#This Row],[مسائي -]]&gt;=K455,I455-K455,I455+1-K455)," ")</f>
        <v xml:space="preserve"> </v>
      </c>
      <c r="M455" s="77" t="str">
        <f>IF(H455&gt;0,INDEX(Sheet1!$H:$H,MATCH(B:B,Sheet1!B:B,0))," ")</f>
        <v xml:space="preserve"> </v>
      </c>
      <c r="N45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55" s="1" t="s">
        <v>4</v>
      </c>
    </row>
    <row r="456" spans="1:15">
      <c r="A456" s="1" t="s">
        <v>3</v>
      </c>
      <c r="B456" s="2">
        <v>1061</v>
      </c>
      <c r="C456" s="21" t="str">
        <f>INDEX(Sheet1!C:C,MATCH(B:B,Sheet1!B:B,0))</f>
        <v>خالد جمعه ربيع تركى</v>
      </c>
      <c r="D456" s="19">
        <v>43537.351446759261</v>
      </c>
      <c r="E456" s="19"/>
      <c r="F456" s="30">
        <v>43537</v>
      </c>
      <c r="G456" s="30" t="str">
        <f t="shared" si="7"/>
        <v xml:space="preserve"> </v>
      </c>
      <c r="H456" s="72"/>
      <c r="I456" s="72"/>
      <c r="J456" s="74">
        <v>0.18124999999999999</v>
      </c>
      <c r="K456" s="74" t="str">
        <f>IF(Table1[صباحي]&gt;0,TEXT(Table1[صباحي],"h:mm  AM/PM")," ")</f>
        <v>4:21  AM</v>
      </c>
      <c r="L456" s="78">
        <f>IFERROR(IF(Table1[[#This Row],[مسائي -]]&gt;=K456,I456-K456,I456+1-K456)," ")</f>
        <v>0.81874999999999998</v>
      </c>
      <c r="M456" s="77" t="str">
        <f>IF(H456&gt;0,INDEX(Sheet1!$H:$H,MATCH(B:B,Sheet1!B:B,0))," ")</f>
        <v xml:space="preserve"> </v>
      </c>
      <c r="N45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456" s="1" t="s">
        <v>4</v>
      </c>
    </row>
    <row r="457" spans="1:15">
      <c r="A457" s="1" t="s">
        <v>3</v>
      </c>
      <c r="B457" s="2">
        <v>1061</v>
      </c>
      <c r="C457" s="21" t="str">
        <f>INDEX(Sheet1!C:C,MATCH(B:B,Sheet1!B:B,0))</f>
        <v>خالد جمعه ربيع تركى</v>
      </c>
      <c r="D457" s="19">
        <v>43537.885358796295</v>
      </c>
      <c r="E457" s="19"/>
      <c r="F457" s="30">
        <v>43537</v>
      </c>
      <c r="G457" s="30" t="str">
        <f t="shared" si="7"/>
        <v>0.884722222222222 AM</v>
      </c>
      <c r="H457" s="72">
        <v>0.8847222222222223</v>
      </c>
      <c r="I457" s="72" t="str">
        <f>IF(Table1[[#This Row],[مسائي]]&gt;0,TEXT($D457,"h:mm AM/PM")," ")</f>
        <v>9:14 PM</v>
      </c>
      <c r="J457" s="74">
        <v>0.35138888888888892</v>
      </c>
      <c r="K457" s="74" t="str">
        <f>IF(Table1[صباحي]&gt;0,TEXT(Table1[صباحي],"h:mm  AM/PM")," ")</f>
        <v>8:26  AM</v>
      </c>
      <c r="L457" s="78">
        <f>IFERROR(IF(Table1[[#This Row],[مسائي -]]&gt;=K457,I457-K457,I457+1-K457)," ")</f>
        <v>0.53333333333333344</v>
      </c>
      <c r="M457" s="77">
        <f>IF(H457&gt;0,INDEX(Sheet1!$H:$H,MATCH(B:B,Sheet1!B:B,0))," ")</f>
        <v>0.5</v>
      </c>
      <c r="N45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3.3333333333333437E-2</v>
      </c>
      <c r="O457" s="1" t="s">
        <v>4</v>
      </c>
    </row>
    <row r="458" spans="1:15">
      <c r="A458" s="1" t="s">
        <v>3</v>
      </c>
      <c r="B458" s="2">
        <v>1061</v>
      </c>
      <c r="C458" s="21" t="str">
        <f>INDEX(Sheet1!C:C,MATCH(B:B,Sheet1!B:B,0))</f>
        <v>خالد جمعه ربيع تركى</v>
      </c>
      <c r="D458" s="19">
        <v>43538.395405092589</v>
      </c>
      <c r="E458" s="19"/>
      <c r="F458" s="30">
        <v>43538</v>
      </c>
      <c r="G458" s="30" t="str">
        <f t="shared" si="7"/>
        <v xml:space="preserve"> </v>
      </c>
      <c r="H458" s="72"/>
      <c r="I458" s="72"/>
      <c r="J458" s="74" t="s">
        <v>124</v>
      </c>
      <c r="K458" s="74" t="str">
        <f>IF(Table1[صباحي]&gt;0,TEXT(Table1[صباحي],"h:mm  AM/PM")," ")</f>
        <v xml:space="preserve"> </v>
      </c>
      <c r="L458" s="80" t="str">
        <f>IFERROR(IF(Table1[[#This Row],[مسائي -]]&gt;=K458,I458-K458,I458+1-K458)," ")</f>
        <v xml:space="preserve"> </v>
      </c>
      <c r="M458" s="77" t="str">
        <f>IF(H458&gt;0,INDEX(Sheet1!$H:$H,MATCH(B:B,Sheet1!B:B,0))," ")</f>
        <v xml:space="preserve"> </v>
      </c>
      <c r="N45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58" s="1" t="s">
        <v>4</v>
      </c>
    </row>
    <row r="459" spans="1:15">
      <c r="A459" s="1" t="s">
        <v>3</v>
      </c>
      <c r="B459" s="2">
        <v>1061</v>
      </c>
      <c r="C459" s="21" t="str">
        <f>INDEX(Sheet1!C:C,MATCH(B:B,Sheet1!B:B,0))</f>
        <v>خالد جمعه ربيع تركى</v>
      </c>
      <c r="D459" s="19">
        <v>43538.907187500001</v>
      </c>
      <c r="E459" s="19"/>
      <c r="F459" s="30">
        <v>43538</v>
      </c>
      <c r="G459" s="30" t="str">
        <f t="shared" si="7"/>
        <v>0.906944444444444 AM</v>
      </c>
      <c r="H459" s="72">
        <v>0.90694444444444444</v>
      </c>
      <c r="I459" s="72" t="str">
        <f>IF(Table1[[#This Row],[مسائي]]&gt;0,TEXT($D459,"h:mm AM/PM")," ")</f>
        <v>9:46 PM</v>
      </c>
      <c r="J459" s="74">
        <v>0.39513888888888887</v>
      </c>
      <c r="K459" s="74" t="str">
        <f>IF(Table1[صباحي]&gt;0,TEXT(Table1[صباحي],"h:mm  AM/PM")," ")</f>
        <v>9:29  AM</v>
      </c>
      <c r="L459" s="78">
        <f>IFERROR(IF(Table1[[#This Row],[مسائي -]]&gt;=K459,I459-K459,I459+1-K459)," ")</f>
        <v>0.51180555555555562</v>
      </c>
      <c r="M459" s="77">
        <f>IF(H459&gt;0,INDEX(Sheet1!$H:$H,MATCH(B:B,Sheet1!B:B,0))," ")</f>
        <v>0.5</v>
      </c>
      <c r="N45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1.1805555555555625E-2</v>
      </c>
      <c r="O459" s="1" t="s">
        <v>4</v>
      </c>
    </row>
    <row r="460" spans="1:15">
      <c r="A460" s="1" t="s">
        <v>3</v>
      </c>
      <c r="B460" s="2">
        <v>1061</v>
      </c>
      <c r="C460" s="21" t="str">
        <f>INDEX(Sheet1!C:C,MATCH(B:B,Sheet1!B:B,0))</f>
        <v>خالد جمعه ربيع تركى</v>
      </c>
      <c r="D460" s="19">
        <v>43539.392164351855</v>
      </c>
      <c r="E460" s="19"/>
      <c r="F460" s="30">
        <v>43539</v>
      </c>
      <c r="G460" s="30" t="str">
        <f t="shared" si="7"/>
        <v xml:space="preserve"> </v>
      </c>
      <c r="H460" s="72"/>
      <c r="I460" s="72"/>
      <c r="J460" s="74" t="s">
        <v>124</v>
      </c>
      <c r="K460" s="74" t="str">
        <f>IF(Table1[صباحي]&gt;0,TEXT(Table1[صباحي],"h:mm  AM/PM")," ")</f>
        <v xml:space="preserve"> </v>
      </c>
      <c r="L460" s="80" t="str">
        <f>IFERROR(IF(Table1[[#This Row],[مسائي -]]&gt;=K460,I460-K460,I460+1-K460)," ")</f>
        <v xml:space="preserve"> </v>
      </c>
      <c r="M460" s="77" t="str">
        <f>IF(H460&gt;0,INDEX(Sheet1!$H:$H,MATCH(B:B,Sheet1!B:B,0))," ")</f>
        <v xml:space="preserve"> </v>
      </c>
      <c r="N46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60" s="1" t="s">
        <v>4</v>
      </c>
    </row>
    <row r="461" spans="1:15">
      <c r="A461" s="1" t="s">
        <v>3</v>
      </c>
      <c r="B461" s="2">
        <v>1061</v>
      </c>
      <c r="C461" s="21" t="str">
        <f>INDEX(Sheet1!C:C,MATCH(B:B,Sheet1!B:B,0))</f>
        <v>خالد جمعه ربيع تركى</v>
      </c>
      <c r="D461" s="19">
        <v>43539.905173611114</v>
      </c>
      <c r="E461" s="19"/>
      <c r="F461" s="30">
        <v>43539</v>
      </c>
      <c r="G461" s="30" t="str">
        <f t="shared" si="7"/>
        <v>0.904861111111111 AM</v>
      </c>
      <c r="H461" s="72">
        <v>0.90486111111111101</v>
      </c>
      <c r="I461" s="72" t="str">
        <f>IF(Table1[[#This Row],[مسائي]]&gt;0,TEXT($D461,"h:mm AM/PM")," ")</f>
        <v>9:43 PM</v>
      </c>
      <c r="J461" s="74">
        <v>0.39166666666666666</v>
      </c>
      <c r="K461" s="74" t="str">
        <f>IF(Table1[صباحي]&gt;0,TEXT(Table1[صباحي],"h:mm  AM/PM")," ")</f>
        <v>9:24  AM</v>
      </c>
      <c r="L461" s="78">
        <f>IFERROR(IF(Table1[[#This Row],[مسائي -]]&gt;=K461,I461-K461,I461+1-K461)," ")</f>
        <v>0.51319444444444429</v>
      </c>
      <c r="M461" s="77">
        <f>IF(H461&gt;0,INDEX(Sheet1!$H:$H,MATCH(B:B,Sheet1!B:B,0))," ")</f>
        <v>0.5</v>
      </c>
      <c r="N46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1.3194444444444287E-2</v>
      </c>
      <c r="O461" s="1" t="s">
        <v>4</v>
      </c>
    </row>
    <row r="462" spans="1:15">
      <c r="A462" s="1" t="s">
        <v>3</v>
      </c>
      <c r="B462" s="2">
        <v>1061</v>
      </c>
      <c r="C462" s="21" t="str">
        <f>INDEX(Sheet1!C:C,MATCH(B:B,Sheet1!B:B,0))</f>
        <v>خالد جمعه ربيع تركى</v>
      </c>
      <c r="D462" s="19">
        <v>43540.378518518519</v>
      </c>
      <c r="E462" s="19"/>
      <c r="F462" s="30">
        <v>43540</v>
      </c>
      <c r="G462" s="30" t="str">
        <f t="shared" si="7"/>
        <v xml:space="preserve"> </v>
      </c>
      <c r="H462" s="72"/>
      <c r="I462" s="72"/>
      <c r="J462" s="74" t="s">
        <v>124</v>
      </c>
      <c r="K462" s="74" t="str">
        <f>IF(Table1[صباحي]&gt;0,TEXT(Table1[صباحي],"h:mm  AM/PM")," ")</f>
        <v xml:space="preserve"> </v>
      </c>
      <c r="L462" s="80" t="str">
        <f>IFERROR(IF(Table1[[#This Row],[مسائي -]]&gt;=K462,I462-K462,I462+1-K462)," ")</f>
        <v xml:space="preserve"> </v>
      </c>
      <c r="M462" s="77" t="str">
        <f>IF(H462&gt;0,INDEX(Sheet1!$H:$H,MATCH(B:B,Sheet1!B:B,0))," ")</f>
        <v xml:space="preserve"> </v>
      </c>
      <c r="N46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62" s="1" t="s">
        <v>4</v>
      </c>
    </row>
    <row r="463" spans="1:15">
      <c r="A463" s="1" t="s">
        <v>3</v>
      </c>
      <c r="B463" s="2">
        <v>1061</v>
      </c>
      <c r="C463" s="21" t="str">
        <f>INDEX(Sheet1!C:C,MATCH(B:B,Sheet1!B:B,0))</f>
        <v>خالد جمعه ربيع تركى</v>
      </c>
      <c r="D463" s="19">
        <v>43540.88490740741</v>
      </c>
      <c r="E463" s="19"/>
      <c r="F463" s="30">
        <v>43540</v>
      </c>
      <c r="G463" s="30" t="str">
        <f t="shared" si="7"/>
        <v>0.884722222222222 AM</v>
      </c>
      <c r="H463" s="72">
        <v>0.8847222222222223</v>
      </c>
      <c r="I463" s="72" t="str">
        <f>IF(Table1[[#This Row],[مسائي]]&gt;0,TEXT($D463,"h:mm AM/PM")," ")</f>
        <v>9:14 PM</v>
      </c>
      <c r="J463" s="74">
        <v>0.37847222222222227</v>
      </c>
      <c r="K463" s="74" t="str">
        <f>IF(Table1[صباحي]&gt;0,TEXT(Table1[صباحي],"h:mm  AM/PM")," ")</f>
        <v>9:05  AM</v>
      </c>
      <c r="L463" s="78">
        <f>IFERROR(IF(Table1[[#This Row],[مسائي -]]&gt;=K463,I463-K463,I463+1-K463)," ")</f>
        <v>0.50625000000000009</v>
      </c>
      <c r="M463" s="77">
        <f>IF(H463&gt;0,INDEX(Sheet1!$H:$H,MATCH(B:B,Sheet1!B:B,0))," ")</f>
        <v>0.5</v>
      </c>
      <c r="N46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6.2500000000000888E-3</v>
      </c>
      <c r="O463" s="1" t="s">
        <v>4</v>
      </c>
    </row>
    <row r="464" spans="1:15">
      <c r="A464" s="1" t="s">
        <v>3</v>
      </c>
      <c r="B464" s="2">
        <v>1061</v>
      </c>
      <c r="C464" s="21" t="str">
        <f>INDEX(Sheet1!C:C,MATCH(B:B,Sheet1!B:B,0))</f>
        <v>خالد جمعه ربيع تركى</v>
      </c>
      <c r="D464" s="19">
        <v>43541.381354166668</v>
      </c>
      <c r="E464" s="19"/>
      <c r="F464" s="30">
        <v>43541</v>
      </c>
      <c r="G464" s="30" t="str">
        <f t="shared" si="7"/>
        <v xml:space="preserve"> </v>
      </c>
      <c r="H464" s="72"/>
      <c r="I464" s="72"/>
      <c r="J464" s="74" t="s">
        <v>124</v>
      </c>
      <c r="K464" s="74" t="str">
        <f>IF(Table1[صباحي]&gt;0,TEXT(Table1[صباحي],"h:mm  AM/PM")," ")</f>
        <v xml:space="preserve"> </v>
      </c>
      <c r="L464" s="80" t="str">
        <f>IFERROR(IF(Table1[[#This Row],[مسائي -]]&gt;=K464,I464-K464,I464+1-K464)," ")</f>
        <v xml:space="preserve"> </v>
      </c>
      <c r="M464" s="77" t="str">
        <f>IF(H464&gt;0,INDEX(Sheet1!$H:$H,MATCH(B:B,Sheet1!B:B,0))," ")</f>
        <v xml:space="preserve"> </v>
      </c>
      <c r="N46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64" s="1" t="s">
        <v>4</v>
      </c>
    </row>
    <row r="465" spans="1:15">
      <c r="A465" s="1" t="s">
        <v>3</v>
      </c>
      <c r="B465" s="2">
        <v>1061</v>
      </c>
      <c r="C465" s="21" t="str">
        <f>INDEX(Sheet1!C:C,MATCH(B:B,Sheet1!B:B,0))</f>
        <v>خالد جمعه ربيع تركى</v>
      </c>
      <c r="D465" s="19">
        <v>43541.893483796295</v>
      </c>
      <c r="E465" s="19"/>
      <c r="F465" s="30">
        <v>43541</v>
      </c>
      <c r="G465" s="30" t="str">
        <f t="shared" si="7"/>
        <v>0.893055555555556 AM</v>
      </c>
      <c r="H465" s="72">
        <v>0.8930555555555556</v>
      </c>
      <c r="I465" s="72" t="str">
        <f>IF(Table1[[#This Row],[مسائي]]&gt;0,TEXT($D465,"h:mm AM/PM")," ")</f>
        <v>9:26 PM</v>
      </c>
      <c r="J465" s="74">
        <v>0.38125000000000003</v>
      </c>
      <c r="K465" s="74" t="str">
        <f>IF(Table1[صباحي]&gt;0,TEXT(Table1[صباحي],"h:mm  AM/PM")," ")</f>
        <v>9:09  AM</v>
      </c>
      <c r="L465" s="78">
        <f>IFERROR(IF(Table1[[#This Row],[مسائي -]]&gt;=K465,I465-K465,I465+1-K465)," ")</f>
        <v>0.51180555555555562</v>
      </c>
      <c r="M465" s="77">
        <f>IF(H465&gt;0,INDEX(Sheet1!$H:$H,MATCH(B:B,Sheet1!B:B,0))," ")</f>
        <v>0.5</v>
      </c>
      <c r="N46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1.1805555555555625E-2</v>
      </c>
      <c r="O465" s="1" t="s">
        <v>4</v>
      </c>
    </row>
    <row r="466" spans="1:15">
      <c r="A466" s="1" t="s">
        <v>3</v>
      </c>
      <c r="B466" s="2">
        <v>1061</v>
      </c>
      <c r="C466" s="21" t="str">
        <f>INDEX(Sheet1!C:C,MATCH(B:B,Sheet1!B:B,0))</f>
        <v>خالد جمعه ربيع تركى</v>
      </c>
      <c r="D466" s="19">
        <v>43542.374942129631</v>
      </c>
      <c r="E466" s="19"/>
      <c r="F466" s="30">
        <v>43542</v>
      </c>
      <c r="G466" s="30" t="str">
        <f t="shared" si="7"/>
        <v xml:space="preserve"> </v>
      </c>
      <c r="H466" s="72"/>
      <c r="I466" s="72"/>
      <c r="J466" s="74" t="s">
        <v>124</v>
      </c>
      <c r="K466" s="74" t="str">
        <f>IF(Table1[صباحي]&gt;0,TEXT(Table1[صباحي],"h:mm  AM/PM")," ")</f>
        <v xml:space="preserve"> </v>
      </c>
      <c r="L466" s="80" t="str">
        <f>IFERROR(IF(Table1[[#This Row],[مسائي -]]&gt;=K466,I466-K466,I466+1-K466)," ")</f>
        <v xml:space="preserve"> </v>
      </c>
      <c r="M466" s="77" t="str">
        <f>IF(H466&gt;0,INDEX(Sheet1!$H:$H,MATCH(B:B,Sheet1!B:B,0))," ")</f>
        <v xml:space="preserve"> </v>
      </c>
      <c r="N46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66" s="1" t="s">
        <v>4</v>
      </c>
    </row>
    <row r="467" spans="1:15">
      <c r="A467" s="1" t="s">
        <v>3</v>
      </c>
      <c r="B467" s="2">
        <v>1061</v>
      </c>
      <c r="C467" s="21" t="str">
        <f>INDEX(Sheet1!C:C,MATCH(B:B,Sheet1!B:B,0))</f>
        <v>خالد جمعه ربيع تركى</v>
      </c>
      <c r="D467" s="19">
        <v>43548.667129629626</v>
      </c>
      <c r="E467" s="19"/>
      <c r="F467" s="30">
        <v>43548</v>
      </c>
      <c r="G467" s="30" t="str">
        <f t="shared" si="7"/>
        <v>0.666666666666667 AM</v>
      </c>
      <c r="H467" s="72">
        <v>0.66666666666666663</v>
      </c>
      <c r="I467" s="72" t="str">
        <f>IF(Table1[[#This Row],[مسائي]]&gt;0,TEXT($D467,"h:mm AM/PM")," ")</f>
        <v>4:00 PM</v>
      </c>
      <c r="J467" s="74">
        <v>0.3743055555555555</v>
      </c>
      <c r="K467" s="74" t="str">
        <f>IF(Table1[صباحي]&gt;0,TEXT(Table1[صباحي],"h:mm  AM/PM")," ")</f>
        <v>8:59  AM</v>
      </c>
      <c r="L467" s="78">
        <f>IFERROR(IF(Table1[[#This Row],[مسائي -]]&gt;=K467,I467-K467,I467+1-K467)," ")</f>
        <v>1.2923611111111111</v>
      </c>
      <c r="M467" s="77">
        <f>IF(H467&gt;0,INDEX(Sheet1!$H:$H,MATCH(B:B,Sheet1!B:B,0))," ")</f>
        <v>0.5</v>
      </c>
      <c r="N46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0.79236111111111107</v>
      </c>
      <c r="O467" s="1" t="s">
        <v>4</v>
      </c>
    </row>
    <row r="468" spans="1:15">
      <c r="A468" s="1" t="s">
        <v>3</v>
      </c>
      <c r="B468" s="2">
        <v>1061</v>
      </c>
      <c r="C468" s="21" t="str">
        <f>INDEX(Sheet1!C:C,MATCH(B:B,Sheet1!B:B,0))</f>
        <v>خالد جمعه ربيع تركى</v>
      </c>
      <c r="D468" s="19">
        <v>43549.147939814815</v>
      </c>
      <c r="E468" s="19"/>
      <c r="F468" s="30">
        <v>43549</v>
      </c>
      <c r="G468" s="30" t="str">
        <f t="shared" si="7"/>
        <v xml:space="preserve"> </v>
      </c>
      <c r="H468" s="72"/>
      <c r="I468" s="72"/>
      <c r="J468" s="74" t="s">
        <v>124</v>
      </c>
      <c r="K468" s="74" t="str">
        <f>IF(Table1[صباحي]&gt;0,TEXT(Table1[صباحي],"h:mm  AM/PM")," ")</f>
        <v xml:space="preserve"> </v>
      </c>
      <c r="L468" s="80" t="str">
        <f>IFERROR(IF(Table1[[#This Row],[مسائي -]]&gt;=K468,I468-K468,I468+1-K468)," ")</f>
        <v xml:space="preserve"> </v>
      </c>
      <c r="M468" s="77" t="str">
        <f>IF(H468&gt;0,INDEX(Sheet1!$H:$H,MATCH(B:B,Sheet1!B:B,0))," ")</f>
        <v xml:space="preserve"> </v>
      </c>
      <c r="N46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68" s="1" t="s">
        <v>4</v>
      </c>
    </row>
    <row r="469" spans="1:15">
      <c r="A469" s="1" t="s">
        <v>3</v>
      </c>
      <c r="B469" s="2">
        <v>1065</v>
      </c>
      <c r="C469" s="21" t="str">
        <f>INDEX(Sheet1!C:C,MATCH(B:B,Sheet1!B:B,0))</f>
        <v>وائل فاروق عبدالرازق حسين</v>
      </c>
      <c r="D469" s="19">
        <v>43521.429965277777</v>
      </c>
      <c r="E469" s="19"/>
      <c r="F469" s="30">
        <v>43521</v>
      </c>
      <c r="G469" s="30" t="str">
        <f t="shared" si="7"/>
        <v xml:space="preserve"> </v>
      </c>
      <c r="H469" s="72"/>
      <c r="I469" s="72"/>
      <c r="J469" s="74">
        <v>0.14791666666666667</v>
      </c>
      <c r="K469" s="74" t="str">
        <f>IF(Table1[صباحي]&gt;0,TEXT(Table1[صباحي],"h:mm  AM/PM")," ")</f>
        <v>3:33  AM</v>
      </c>
      <c r="L469" s="78">
        <f>IFERROR(IF(Table1[[#This Row],[مسائي -]]&gt;=K469,I469-K469,I469+1-K469)," ")</f>
        <v>0.8520833333333333</v>
      </c>
      <c r="M469" s="77" t="str">
        <f>IF(H469&gt;0,INDEX(Sheet1!$H:$H,MATCH(B:B,Sheet1!B:B,0))," ")</f>
        <v xml:space="preserve"> </v>
      </c>
      <c r="N46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469" s="1" t="s">
        <v>4</v>
      </c>
    </row>
    <row r="470" spans="1:15">
      <c r="A470" s="1" t="s">
        <v>3</v>
      </c>
      <c r="B470" s="2">
        <v>1065</v>
      </c>
      <c r="C470" s="21" t="str">
        <f>INDEX(Sheet1!C:C,MATCH(B:B,Sheet1!B:B,0))</f>
        <v>وائل فاروق عبدالرازق حسين</v>
      </c>
      <c r="D470" s="19">
        <v>43521.824641203704</v>
      </c>
      <c r="E470" s="19"/>
      <c r="F470" s="30">
        <v>43521</v>
      </c>
      <c r="G470" s="30" t="str">
        <f t="shared" si="7"/>
        <v>0.824305555555556 AM</v>
      </c>
      <c r="H470" s="72">
        <v>0.82430555555555562</v>
      </c>
      <c r="I470" s="72" t="str">
        <f>IF(Table1[[#This Row],[مسائي]]&gt;0,TEXT($D470,"h:mm AM/PM")," ")</f>
        <v>7:47 PM</v>
      </c>
      <c r="J470" s="74">
        <v>0.42986111111111108</v>
      </c>
      <c r="K470" s="74" t="str">
        <f>IF(Table1[صباحي]&gt;0,TEXT(Table1[صباحي],"h:mm  AM/PM")," ")</f>
        <v>10:19  AM</v>
      </c>
      <c r="L470" s="78">
        <f>IFERROR(IF(Table1[[#This Row],[مسائي -]]&gt;=K470,I470-K470,I470+1-K470)," ")</f>
        <v>0.39444444444444454</v>
      </c>
      <c r="M470" s="77">
        <f>IF(H470&gt;0,INDEX(Sheet1!$H:$H,MATCH(B:B,Sheet1!B:B,0))," ")</f>
        <v>0.41666666666666663</v>
      </c>
      <c r="N47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470" s="1" t="s">
        <v>4</v>
      </c>
    </row>
    <row r="471" spans="1:15">
      <c r="A471" s="1" t="s">
        <v>3</v>
      </c>
      <c r="B471" s="2">
        <v>1065</v>
      </c>
      <c r="C471" s="21" t="str">
        <f>INDEX(Sheet1!C:C,MATCH(B:B,Sheet1!B:B,0))</f>
        <v>وائل فاروق عبدالرازق حسين</v>
      </c>
      <c r="D471" s="19">
        <v>43522.434999999998</v>
      </c>
      <c r="E471" s="19"/>
      <c r="F471" s="30">
        <v>43522</v>
      </c>
      <c r="G471" s="30" t="str">
        <f t="shared" si="7"/>
        <v xml:space="preserve"> </v>
      </c>
      <c r="H471" s="72"/>
      <c r="I471" s="72"/>
      <c r="J471" s="74" t="s">
        <v>124</v>
      </c>
      <c r="K471" s="74" t="str">
        <f>IF(Table1[صباحي]&gt;0,TEXT(Table1[صباحي],"h:mm  AM/PM")," ")</f>
        <v xml:space="preserve"> </v>
      </c>
      <c r="L471" s="80" t="str">
        <f>IFERROR(IF(Table1[[#This Row],[مسائي -]]&gt;=K471,I471-K471,I471+1-K471)," ")</f>
        <v xml:space="preserve"> </v>
      </c>
      <c r="M471" s="77" t="str">
        <f>IF(H471&gt;0,INDEX(Sheet1!$H:$H,MATCH(B:B,Sheet1!B:B,0))," ")</f>
        <v xml:space="preserve"> </v>
      </c>
      <c r="N47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71" s="1" t="s">
        <v>4</v>
      </c>
    </row>
    <row r="472" spans="1:15">
      <c r="A472" s="1" t="s">
        <v>3</v>
      </c>
      <c r="B472" s="2">
        <v>1065</v>
      </c>
      <c r="C472" s="21" t="str">
        <f>INDEX(Sheet1!C:C,MATCH(B:B,Sheet1!B:B,0))</f>
        <v>وائل فاروق عبدالرازق حسين</v>
      </c>
      <c r="D472" s="19">
        <v>43522.879502314812</v>
      </c>
      <c r="E472" s="19"/>
      <c r="F472" s="30">
        <v>43522</v>
      </c>
      <c r="G472" s="30" t="str">
        <f t="shared" si="7"/>
        <v>0.879166666666667 AM</v>
      </c>
      <c r="H472" s="72">
        <v>0.87916666666666676</v>
      </c>
      <c r="I472" s="72" t="str">
        <f>IF(Table1[[#This Row],[مسائي]]&gt;0,TEXT($D472,"h:mm AM/PM")," ")</f>
        <v>9:06 PM</v>
      </c>
      <c r="J472" s="74">
        <v>0.43472222222222223</v>
      </c>
      <c r="K472" s="74" t="str">
        <f>IF(Table1[صباحي]&gt;0,TEXT(Table1[صباحي],"h:mm  AM/PM")," ")</f>
        <v>10:26  AM</v>
      </c>
      <c r="L472" s="78">
        <f>IFERROR(IF(Table1[[#This Row],[مسائي -]]&gt;=K472,I472-K472,I472+1-K472)," ")</f>
        <v>0.44444444444444453</v>
      </c>
      <c r="M472" s="77">
        <f>IF(H472&gt;0,INDEX(Sheet1!$H:$H,MATCH(B:B,Sheet1!B:B,0))," ")</f>
        <v>0.41666666666666663</v>
      </c>
      <c r="N47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2.7777777777777901E-2</v>
      </c>
      <c r="O472" s="1" t="s">
        <v>4</v>
      </c>
    </row>
    <row r="473" spans="1:15">
      <c r="A473" s="1" t="s">
        <v>3</v>
      </c>
      <c r="B473" s="2">
        <v>1065</v>
      </c>
      <c r="C473" s="21" t="str">
        <f>INDEX(Sheet1!C:C,MATCH(B:B,Sheet1!B:B,0))</f>
        <v>وائل فاروق عبدالرازق حسين</v>
      </c>
      <c r="D473" s="19">
        <v>43523.43204861111</v>
      </c>
      <c r="E473" s="19"/>
      <c r="F473" s="30">
        <v>43523</v>
      </c>
      <c r="G473" s="30" t="str">
        <f t="shared" si="7"/>
        <v xml:space="preserve"> </v>
      </c>
      <c r="H473" s="72"/>
      <c r="I473" s="72"/>
      <c r="J473" s="74" t="s">
        <v>124</v>
      </c>
      <c r="K473" s="74" t="str">
        <f>IF(Table1[صباحي]&gt;0,TEXT(Table1[صباحي],"h:mm  AM/PM")," ")</f>
        <v xml:space="preserve"> </v>
      </c>
      <c r="L473" s="80" t="str">
        <f>IFERROR(IF(Table1[[#This Row],[مسائي -]]&gt;=K473,I473-K473,I473+1-K473)," ")</f>
        <v xml:space="preserve"> </v>
      </c>
      <c r="M473" s="77" t="str">
        <f>IF(H473&gt;0,INDEX(Sheet1!$H:$H,MATCH(B:B,Sheet1!B:B,0))," ")</f>
        <v xml:space="preserve"> </v>
      </c>
      <c r="N47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73" s="1" t="s">
        <v>4</v>
      </c>
    </row>
    <row r="474" spans="1:15">
      <c r="A474" s="1" t="s">
        <v>3</v>
      </c>
      <c r="B474" s="2">
        <v>1065</v>
      </c>
      <c r="C474" s="21" t="str">
        <f>INDEX(Sheet1!C:C,MATCH(B:B,Sheet1!B:B,0))</f>
        <v>وائل فاروق عبدالرازق حسين</v>
      </c>
      <c r="D474" s="19">
        <v>43523.876759259256</v>
      </c>
      <c r="E474" s="19"/>
      <c r="F474" s="30">
        <v>43523</v>
      </c>
      <c r="G474" s="30" t="str">
        <f t="shared" si="7"/>
        <v>0.876388888888889 AM</v>
      </c>
      <c r="H474" s="72">
        <v>0.87638888888888899</v>
      </c>
      <c r="I474" s="72" t="str">
        <f>IF(Table1[[#This Row],[مسائي]]&gt;0,TEXT($D474,"h:mm AM/PM")," ")</f>
        <v>9:02 PM</v>
      </c>
      <c r="J474" s="74">
        <v>0.43194444444444446</v>
      </c>
      <c r="K474" s="74" t="str">
        <f>IF(Table1[صباحي]&gt;0,TEXT(Table1[صباحي],"h:mm  AM/PM")," ")</f>
        <v>10:22  AM</v>
      </c>
      <c r="L474" s="78">
        <f>IFERROR(IF(Table1[[#This Row],[مسائي -]]&gt;=K474,I474-K474,I474+1-K474)," ")</f>
        <v>0.44444444444444453</v>
      </c>
      <c r="M474" s="77">
        <f>IF(H474&gt;0,INDEX(Sheet1!$H:$H,MATCH(B:B,Sheet1!B:B,0))," ")</f>
        <v>0.41666666666666663</v>
      </c>
      <c r="N47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2.7777777777777901E-2</v>
      </c>
      <c r="O474" s="1" t="s">
        <v>4</v>
      </c>
    </row>
    <row r="475" spans="1:15">
      <c r="A475" s="1" t="s">
        <v>3</v>
      </c>
      <c r="B475" s="2">
        <v>1065</v>
      </c>
      <c r="C475" s="21" t="str">
        <f>INDEX(Sheet1!C:C,MATCH(B:B,Sheet1!B:B,0))</f>
        <v>وائل فاروق عبدالرازق حسين</v>
      </c>
      <c r="D475" s="19">
        <v>43524.423564814817</v>
      </c>
      <c r="E475" s="19"/>
      <c r="F475" s="30">
        <v>43524</v>
      </c>
      <c r="G475" s="30" t="str">
        <f t="shared" si="7"/>
        <v xml:space="preserve"> </v>
      </c>
      <c r="H475" s="72"/>
      <c r="I475" s="72"/>
      <c r="J475" s="74" t="s">
        <v>124</v>
      </c>
      <c r="K475" s="74" t="str">
        <f>IF(Table1[صباحي]&gt;0,TEXT(Table1[صباحي],"h:mm  AM/PM")," ")</f>
        <v xml:space="preserve"> </v>
      </c>
      <c r="L475" s="80" t="str">
        <f>IFERROR(IF(Table1[[#This Row],[مسائي -]]&gt;=K475,I475-K475,I475+1-K475)," ")</f>
        <v xml:space="preserve"> </v>
      </c>
      <c r="M475" s="77" t="str">
        <f>IF(H475&gt;0,INDEX(Sheet1!$H:$H,MATCH(B:B,Sheet1!B:B,0))," ")</f>
        <v xml:space="preserve"> </v>
      </c>
      <c r="N47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75" s="1" t="s">
        <v>4</v>
      </c>
    </row>
    <row r="476" spans="1:15">
      <c r="A476" s="1" t="s">
        <v>3</v>
      </c>
      <c r="B476" s="2">
        <v>1065</v>
      </c>
      <c r="C476" s="21" t="str">
        <f>INDEX(Sheet1!C:C,MATCH(B:B,Sheet1!B:B,0))</f>
        <v>وائل فاروق عبدالرازق حسين</v>
      </c>
      <c r="D476" s="19">
        <v>43524.844629629632</v>
      </c>
      <c r="E476" s="19"/>
      <c r="F476" s="30">
        <v>43524</v>
      </c>
      <c r="G476" s="30" t="str">
        <f t="shared" si="7"/>
        <v>0.844444444444444 AM</v>
      </c>
      <c r="H476" s="72">
        <v>0.84444444444444444</v>
      </c>
      <c r="I476" s="72" t="str">
        <f>IF(Table1[[#This Row],[مسائي]]&gt;0,TEXT($D476,"h:mm AM/PM")," ")</f>
        <v>8:16 PM</v>
      </c>
      <c r="J476" s="74">
        <v>0.42291666666666666</v>
      </c>
      <c r="K476" s="74" t="str">
        <f>IF(Table1[صباحي]&gt;0,TEXT(Table1[صباحي],"h:mm  AM/PM")," ")</f>
        <v>10:09  AM</v>
      </c>
      <c r="L476" s="78">
        <f>IFERROR(IF(Table1[[#This Row],[مسائي -]]&gt;=K476,I476-K476,I476+1-K476)," ")</f>
        <v>0.42152777777777778</v>
      </c>
      <c r="M476" s="77">
        <f>IF(H476&gt;0,INDEX(Sheet1!$H:$H,MATCH(B:B,Sheet1!B:B,0))," ")</f>
        <v>0.41666666666666663</v>
      </c>
      <c r="N47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4.8611111111111494E-3</v>
      </c>
      <c r="O476" s="1" t="s">
        <v>4</v>
      </c>
    </row>
    <row r="477" spans="1:15">
      <c r="A477" s="1" t="s">
        <v>3</v>
      </c>
      <c r="B477" s="2">
        <v>1065</v>
      </c>
      <c r="C477" s="21" t="str">
        <f>INDEX(Sheet1!C:C,MATCH(B:B,Sheet1!B:B,0))</f>
        <v>وائل فاروق عبدالرازق حسين</v>
      </c>
      <c r="D477" s="19">
        <v>43526.412199074075</v>
      </c>
      <c r="E477" s="19"/>
      <c r="F477" s="30">
        <v>43526</v>
      </c>
      <c r="G477" s="30" t="str">
        <f t="shared" si="7"/>
        <v xml:space="preserve"> </v>
      </c>
      <c r="H477" s="72"/>
      <c r="I477" s="72"/>
      <c r="J477" s="74" t="s">
        <v>124</v>
      </c>
      <c r="K477" s="74" t="str">
        <f>IF(Table1[صباحي]&gt;0,TEXT(Table1[صباحي],"h:mm  AM/PM")," ")</f>
        <v xml:space="preserve"> </v>
      </c>
      <c r="L477" s="80" t="str">
        <f>IFERROR(IF(Table1[[#This Row],[مسائي -]]&gt;=K477,I477-K477,I477+1-K477)," ")</f>
        <v xml:space="preserve"> </v>
      </c>
      <c r="M477" s="77" t="str">
        <f>IF(H477&gt;0,INDEX(Sheet1!$H:$H,MATCH(B:B,Sheet1!B:B,0))," ")</f>
        <v xml:space="preserve"> </v>
      </c>
      <c r="N47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77" s="1" t="s">
        <v>4</v>
      </c>
    </row>
    <row r="478" spans="1:15">
      <c r="A478" s="1" t="s">
        <v>3</v>
      </c>
      <c r="B478" s="2">
        <v>1065</v>
      </c>
      <c r="C478" s="21" t="str">
        <f>INDEX(Sheet1!C:C,MATCH(B:B,Sheet1!B:B,0))</f>
        <v>وائل فاروق عبدالرازق حسين</v>
      </c>
      <c r="D478" s="19">
        <v>43526.837094907409</v>
      </c>
      <c r="E478" s="19"/>
      <c r="F478" s="30">
        <v>43526</v>
      </c>
      <c r="G478" s="30" t="str">
        <f t="shared" si="7"/>
        <v>0.836805555555555 AM</v>
      </c>
      <c r="H478" s="72">
        <v>0.83680555555555547</v>
      </c>
      <c r="I478" s="72" t="str">
        <f>IF(Table1[[#This Row],[مسائي]]&gt;0,TEXT($D478,"h:mm AM/PM")," ")</f>
        <v>8:05 PM</v>
      </c>
      <c r="J478" s="74">
        <v>0.41180555555555554</v>
      </c>
      <c r="K478" s="74" t="str">
        <f>IF(Table1[صباحي]&gt;0,TEXT(Table1[صباحي],"h:mm  AM/PM")," ")</f>
        <v>9:53  AM</v>
      </c>
      <c r="L478" s="78">
        <f>IFERROR(IF(Table1[[#This Row],[مسائي -]]&gt;=K478,I478-K478,I478+1-K478)," ")</f>
        <v>1.4249999999999998</v>
      </c>
      <c r="M478" s="77">
        <f>IF(H478&gt;0,INDEX(Sheet1!$H:$H,MATCH(B:B,Sheet1!B:B,0))," ")</f>
        <v>0.41666666666666663</v>
      </c>
      <c r="N47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1.0083333333333333</v>
      </c>
      <c r="O478" s="1" t="s">
        <v>4</v>
      </c>
    </row>
    <row r="479" spans="1:15">
      <c r="A479" s="1" t="s">
        <v>3</v>
      </c>
      <c r="B479" s="2">
        <v>1065</v>
      </c>
      <c r="C479" s="21" t="str">
        <f>INDEX(Sheet1!C:C,MATCH(B:B,Sheet1!B:B,0))</f>
        <v>وائل فاروق عبدالرازق حسين</v>
      </c>
      <c r="D479" s="19">
        <v>43527.429675925923</v>
      </c>
      <c r="E479" s="19"/>
      <c r="F479" s="30">
        <v>43527</v>
      </c>
      <c r="G479" s="30" t="str">
        <f t="shared" si="7"/>
        <v xml:space="preserve"> </v>
      </c>
      <c r="H479" s="72"/>
      <c r="I479" s="72"/>
      <c r="J479" s="74" t="s">
        <v>124</v>
      </c>
      <c r="K479" s="74" t="str">
        <f>IF(Table1[صباحي]&gt;0,TEXT(Table1[صباحي],"h:mm  AM/PM")," ")</f>
        <v xml:space="preserve"> </v>
      </c>
      <c r="L479" s="80" t="str">
        <f>IFERROR(IF(Table1[[#This Row],[مسائي -]]&gt;=K479,I479-K479,I479+1-K479)," ")</f>
        <v xml:space="preserve"> </v>
      </c>
      <c r="M479" s="77" t="str">
        <f>IF(H479&gt;0,INDEX(Sheet1!$H:$H,MATCH(B:B,Sheet1!B:B,0))," ")</f>
        <v xml:space="preserve"> </v>
      </c>
      <c r="N47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79" s="1" t="s">
        <v>4</v>
      </c>
    </row>
    <row r="480" spans="1:15">
      <c r="A480" s="1" t="s">
        <v>3</v>
      </c>
      <c r="B480" s="2">
        <v>1065</v>
      </c>
      <c r="C480" s="21" t="str">
        <f>INDEX(Sheet1!C:C,MATCH(B:B,Sheet1!B:B,0))</f>
        <v>وائل فاروق عبدالرازق حسين</v>
      </c>
      <c r="D480" s="19">
        <v>43527.848067129627</v>
      </c>
      <c r="E480" s="19"/>
      <c r="F480" s="30">
        <v>43527</v>
      </c>
      <c r="G480" s="30" t="str">
        <f t="shared" si="7"/>
        <v>0.847916666666667 AM</v>
      </c>
      <c r="H480" s="72">
        <v>0.84791666666666676</v>
      </c>
      <c r="I480" s="72" t="str">
        <f>IF(Table1[[#This Row],[مسائي]]&gt;0,TEXT($D480,"h:mm AM/PM")," ")</f>
        <v>8:21 PM</v>
      </c>
      <c r="J480" s="74">
        <v>0.4291666666666667</v>
      </c>
      <c r="K480" s="74" t="str">
        <f>IF(Table1[صباحي]&gt;0,TEXT(Table1[صباحي],"h:mm  AM/PM")," ")</f>
        <v>10:18  AM</v>
      </c>
      <c r="L480" s="78">
        <f>IFERROR(IF(Table1[[#This Row],[مسائي -]]&gt;=K480,I480-K480,I480+1-K480)," ")</f>
        <v>0.41875000000000007</v>
      </c>
      <c r="M480" s="77">
        <f>IF(H480&gt;0,INDEX(Sheet1!$H:$H,MATCH(B:B,Sheet1!B:B,0))," ")</f>
        <v>0.41666666666666663</v>
      </c>
      <c r="N48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2.083333333333437E-3</v>
      </c>
      <c r="O480" s="1" t="s">
        <v>4</v>
      </c>
    </row>
    <row r="481" spans="1:15">
      <c r="A481" s="1" t="s">
        <v>3</v>
      </c>
      <c r="B481" s="2">
        <v>1065</v>
      </c>
      <c r="C481" s="21" t="str">
        <f>INDEX(Sheet1!C:C,MATCH(B:B,Sheet1!B:B,0))</f>
        <v>وائل فاروق عبدالرازق حسين</v>
      </c>
      <c r="D481" s="19">
        <v>43528.431400462963</v>
      </c>
      <c r="E481" s="19"/>
      <c r="F481" s="30">
        <v>43528</v>
      </c>
      <c r="G481" s="30" t="str">
        <f t="shared" si="7"/>
        <v xml:space="preserve"> </v>
      </c>
      <c r="H481" s="72"/>
      <c r="I481" s="72"/>
      <c r="J481" s="74" t="s">
        <v>124</v>
      </c>
      <c r="K481" s="74" t="str">
        <f>IF(Table1[صباحي]&gt;0,TEXT(Table1[صباحي],"h:mm  AM/PM")," ")</f>
        <v xml:space="preserve"> </v>
      </c>
      <c r="L481" s="80" t="str">
        <f>IFERROR(IF(Table1[[#This Row],[مسائي -]]&gt;=K481,I481-K481,I481+1-K481)," ")</f>
        <v xml:space="preserve"> </v>
      </c>
      <c r="M481" s="77" t="str">
        <f>IF(H481&gt;0,INDEX(Sheet1!$H:$H,MATCH(B:B,Sheet1!B:B,0))," ")</f>
        <v xml:space="preserve"> </v>
      </c>
      <c r="N48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81" s="1" t="s">
        <v>4</v>
      </c>
    </row>
    <row r="482" spans="1:15">
      <c r="A482" s="1" t="s">
        <v>3</v>
      </c>
      <c r="B482" s="2">
        <v>1065</v>
      </c>
      <c r="C482" s="21" t="str">
        <f>INDEX(Sheet1!C:C,MATCH(B:B,Sheet1!B:B,0))</f>
        <v>وائل فاروق عبدالرازق حسين</v>
      </c>
      <c r="D482" s="19">
        <v>43528.864224537036</v>
      </c>
      <c r="E482" s="19"/>
      <c r="F482" s="30">
        <v>43528</v>
      </c>
      <c r="G482" s="30" t="str">
        <f t="shared" si="7"/>
        <v>0.863888888888889 AM</v>
      </c>
      <c r="H482" s="72">
        <v>0.86388888888888893</v>
      </c>
      <c r="I482" s="72" t="str">
        <f>IF(Table1[[#This Row],[مسائي]]&gt;0,TEXT($D482,"h:mm AM/PM")," ")</f>
        <v>8:44 PM</v>
      </c>
      <c r="J482" s="74">
        <v>0.43124999999999997</v>
      </c>
      <c r="K482" s="74" t="str">
        <f>IF(Table1[صباحي]&gt;0,TEXT(Table1[صباحي],"h:mm  AM/PM")," ")</f>
        <v>10:21  AM</v>
      </c>
      <c r="L482" s="78">
        <f>IFERROR(IF(Table1[[#This Row],[مسائي -]]&gt;=K482,I482-K482,I482+1-K482)," ")</f>
        <v>0.43263888888888896</v>
      </c>
      <c r="M482" s="77">
        <f>IF(H482&gt;0,INDEX(Sheet1!$H:$H,MATCH(B:B,Sheet1!B:B,0))," ")</f>
        <v>0.41666666666666663</v>
      </c>
      <c r="N48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1.5972222222222332E-2</v>
      </c>
      <c r="O482" s="1" t="s">
        <v>4</v>
      </c>
    </row>
    <row r="483" spans="1:15">
      <c r="A483" s="1" t="s">
        <v>3</v>
      </c>
      <c r="B483" s="2">
        <v>1065</v>
      </c>
      <c r="C483" s="21" t="str">
        <f>INDEX(Sheet1!C:C,MATCH(B:B,Sheet1!B:B,0))</f>
        <v>وائل فاروق عبدالرازق حسين</v>
      </c>
      <c r="D483" s="19">
        <v>43529.429282407407</v>
      </c>
      <c r="E483" s="19"/>
      <c r="F483" s="30">
        <v>43529</v>
      </c>
      <c r="G483" s="30" t="str">
        <f t="shared" si="7"/>
        <v xml:space="preserve"> </v>
      </c>
      <c r="H483" s="72"/>
      <c r="I483" s="72"/>
      <c r="J483" s="74" t="s">
        <v>124</v>
      </c>
      <c r="K483" s="74" t="str">
        <f>IF(Table1[صباحي]&gt;0,TEXT(Table1[صباحي],"h:mm  AM/PM")," ")</f>
        <v xml:space="preserve"> </v>
      </c>
      <c r="L483" s="80" t="str">
        <f>IFERROR(IF(Table1[[#This Row],[مسائي -]]&gt;=K483,I483-K483,I483+1-K483)," ")</f>
        <v xml:space="preserve"> </v>
      </c>
      <c r="M483" s="77" t="str">
        <f>IF(H483&gt;0,INDEX(Sheet1!$H:$H,MATCH(B:B,Sheet1!B:B,0))," ")</f>
        <v xml:space="preserve"> </v>
      </c>
      <c r="N48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83" s="1" t="s">
        <v>4</v>
      </c>
    </row>
    <row r="484" spans="1:15">
      <c r="A484" s="1" t="s">
        <v>3</v>
      </c>
      <c r="B484" s="2">
        <v>1065</v>
      </c>
      <c r="C484" s="21" t="str">
        <f>INDEX(Sheet1!C:C,MATCH(B:B,Sheet1!B:B,0))</f>
        <v>وائل فاروق عبدالرازق حسين</v>
      </c>
      <c r="D484" s="19">
        <v>43531.413981481484</v>
      </c>
      <c r="E484" s="19"/>
      <c r="F484" s="30">
        <v>43531</v>
      </c>
      <c r="G484" s="30" t="str">
        <f t="shared" si="7"/>
        <v xml:space="preserve"> </v>
      </c>
      <c r="H484" s="72"/>
      <c r="I484" s="72"/>
      <c r="J484" s="74">
        <v>0.4291666666666667</v>
      </c>
      <c r="K484" s="74" t="str">
        <f>IF(Table1[صباحي]&gt;0,TEXT(Table1[صباحي],"h:mm  AM/PM")," ")</f>
        <v>10:18  AM</v>
      </c>
      <c r="L484" s="78">
        <f>IFERROR(IF(Table1[[#This Row],[مسائي -]]&gt;=K484,I484-K484,I484+1-K484)," ")</f>
        <v>0.5708333333333333</v>
      </c>
      <c r="M484" s="77" t="str">
        <f>IF(H484&gt;0,INDEX(Sheet1!$H:$H,MATCH(B:B,Sheet1!B:B,0))," ")</f>
        <v xml:space="preserve"> </v>
      </c>
      <c r="N484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484" s="1" t="s">
        <v>4</v>
      </c>
    </row>
    <row r="485" spans="1:15">
      <c r="A485" s="1" t="s">
        <v>3</v>
      </c>
      <c r="B485" s="2">
        <v>1065</v>
      </c>
      <c r="C485" s="21" t="str">
        <f>INDEX(Sheet1!C:C,MATCH(B:B,Sheet1!B:B,0))</f>
        <v>وائل فاروق عبدالرازق حسين</v>
      </c>
      <c r="D485" s="19">
        <v>43531.843275462961</v>
      </c>
      <c r="E485" s="19"/>
      <c r="F485" s="30">
        <v>43531</v>
      </c>
      <c r="G485" s="30" t="str">
        <f t="shared" si="7"/>
        <v>0.843055555555556 AM</v>
      </c>
      <c r="H485" s="72">
        <v>0.84305555555555556</v>
      </c>
      <c r="I485" s="72" t="str">
        <f>IF(Table1[[#This Row],[مسائي]]&gt;0,TEXT($D485,"h:mm AM/PM")," ")</f>
        <v>8:14 PM</v>
      </c>
      <c r="J485" s="74">
        <v>0.41388888888888892</v>
      </c>
      <c r="K485" s="74" t="str">
        <f>IF(Table1[صباحي]&gt;0,TEXT(Table1[صباحي],"h:mm  AM/PM")," ")</f>
        <v>9:56  AM</v>
      </c>
      <c r="L485" s="78">
        <f>IFERROR(IF(Table1[[#This Row],[مسائي -]]&gt;=K485,I485-K485,I485+1-K485)," ")</f>
        <v>1.4291666666666665</v>
      </c>
      <c r="M485" s="77">
        <f>IF(H485&gt;0,INDEX(Sheet1!$H:$H,MATCH(B:B,Sheet1!B:B,0))," ")</f>
        <v>0.41666666666666663</v>
      </c>
      <c r="N48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1.0124999999999997</v>
      </c>
      <c r="O485" s="1" t="s">
        <v>4</v>
      </c>
    </row>
    <row r="486" spans="1:15">
      <c r="A486" s="1" t="s">
        <v>3</v>
      </c>
      <c r="B486" s="2">
        <v>1065</v>
      </c>
      <c r="C486" s="21" t="str">
        <f>INDEX(Sheet1!C:C,MATCH(B:B,Sheet1!B:B,0))</f>
        <v>وائل فاروق عبدالرازق حسين</v>
      </c>
      <c r="D486" s="19">
        <v>43532.435254629629</v>
      </c>
      <c r="E486" s="19"/>
      <c r="F486" s="30">
        <v>43532</v>
      </c>
      <c r="G486" s="30" t="str">
        <f t="shared" si="7"/>
        <v xml:space="preserve"> </v>
      </c>
      <c r="H486" s="72"/>
      <c r="I486" s="72"/>
      <c r="J486" s="74" t="s">
        <v>124</v>
      </c>
      <c r="K486" s="74" t="str">
        <f>IF(Table1[صباحي]&gt;0,TEXT(Table1[صباحي],"h:mm  AM/PM")," ")</f>
        <v xml:space="preserve"> </v>
      </c>
      <c r="L486" s="80" t="str">
        <f>IFERROR(IF(Table1[[#This Row],[مسائي -]]&gt;=K486,I486-K486,I486+1-K486)," ")</f>
        <v xml:space="preserve"> </v>
      </c>
      <c r="M486" s="77" t="str">
        <f>IF(H486&gt;0,INDEX(Sheet1!$H:$H,MATCH(B:B,Sheet1!B:B,0))," ")</f>
        <v xml:space="preserve"> </v>
      </c>
      <c r="N48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86" s="1" t="s">
        <v>4</v>
      </c>
    </row>
    <row r="487" spans="1:15">
      <c r="A487" s="1" t="s">
        <v>3</v>
      </c>
      <c r="B487" s="2">
        <v>1065</v>
      </c>
      <c r="C487" s="21" t="str">
        <f>INDEX(Sheet1!C:C,MATCH(B:B,Sheet1!B:B,0))</f>
        <v>وائل فاروق عبدالرازق حسين</v>
      </c>
      <c r="D487" s="19">
        <v>43532.858206018522</v>
      </c>
      <c r="E487" s="19"/>
      <c r="F487" s="30">
        <v>43532</v>
      </c>
      <c r="G487" s="30" t="str">
        <f t="shared" si="7"/>
        <v>0.857638888888889 AM</v>
      </c>
      <c r="H487" s="72">
        <v>0.85763888888888884</v>
      </c>
      <c r="I487" s="72" t="str">
        <f>IF(Table1[[#This Row],[مسائي]]&gt;0,TEXT($D487,"h:mm AM/PM")," ")</f>
        <v>8:35 PM</v>
      </c>
      <c r="J487" s="74">
        <v>0.43472222222222223</v>
      </c>
      <c r="K487" s="74" t="str">
        <f>IF(Table1[صباحي]&gt;0,TEXT(Table1[صباحي],"h:mm  AM/PM")," ")</f>
        <v>10:26  AM</v>
      </c>
      <c r="L487" s="78">
        <f>IFERROR(IF(Table1[[#This Row],[مسائي -]]&gt;=K487,I487-K487,I487+1-K487)," ")</f>
        <v>0.42291666666666661</v>
      </c>
      <c r="M487" s="77">
        <f>IF(H487&gt;0,INDEX(Sheet1!$H:$H,MATCH(B:B,Sheet1!B:B,0))," ")</f>
        <v>0.41666666666666663</v>
      </c>
      <c r="N48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6.2499999999999778E-3</v>
      </c>
      <c r="O487" s="1" t="s">
        <v>4</v>
      </c>
    </row>
    <row r="488" spans="1:15">
      <c r="A488" s="1" t="s">
        <v>3</v>
      </c>
      <c r="B488" s="2">
        <v>1065</v>
      </c>
      <c r="C488" s="21" t="str">
        <f>INDEX(Sheet1!C:C,MATCH(B:B,Sheet1!B:B,0))</f>
        <v>وائل فاروق عبدالرازق حسين</v>
      </c>
      <c r="D488" s="19">
        <v>43534.431805555556</v>
      </c>
      <c r="E488" s="19"/>
      <c r="F488" s="30">
        <v>43534</v>
      </c>
      <c r="G488" s="30" t="str">
        <f t="shared" si="7"/>
        <v xml:space="preserve"> </v>
      </c>
      <c r="H488" s="72"/>
      <c r="I488" s="72"/>
      <c r="J488" s="74" t="s">
        <v>124</v>
      </c>
      <c r="K488" s="74" t="str">
        <f>IF(Table1[صباحي]&gt;0,TEXT(Table1[صباحي],"h:mm  AM/PM")," ")</f>
        <v xml:space="preserve"> </v>
      </c>
      <c r="L488" s="80" t="str">
        <f>IFERROR(IF(Table1[[#This Row],[مسائي -]]&gt;=K488,I488-K488,I488+1-K488)," ")</f>
        <v xml:space="preserve"> </v>
      </c>
      <c r="M488" s="77" t="str">
        <f>IF(H488&gt;0,INDEX(Sheet1!$H:$H,MATCH(B:B,Sheet1!B:B,0))," ")</f>
        <v xml:space="preserve"> </v>
      </c>
      <c r="N48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88" s="1" t="s">
        <v>4</v>
      </c>
    </row>
    <row r="489" spans="1:15">
      <c r="A489" s="1" t="s">
        <v>3</v>
      </c>
      <c r="B489" s="2">
        <v>1065</v>
      </c>
      <c r="C489" s="21" t="str">
        <f>INDEX(Sheet1!C:C,MATCH(B:B,Sheet1!B:B,0))</f>
        <v>وائل فاروق عبدالرازق حسين</v>
      </c>
      <c r="D489" s="19">
        <v>43534.85052083333</v>
      </c>
      <c r="E489" s="19"/>
      <c r="F489" s="30">
        <v>43534</v>
      </c>
      <c r="G489" s="30" t="str">
        <f t="shared" si="7"/>
        <v>0.85 AM</v>
      </c>
      <c r="H489" s="72">
        <v>0.85</v>
      </c>
      <c r="I489" s="72" t="str">
        <f>IF(Table1[[#This Row],[مسائي]]&gt;0,TEXT($D489,"h:mm AM/PM")," ")</f>
        <v>8:24 PM</v>
      </c>
      <c r="J489" s="74">
        <v>0.43124999999999997</v>
      </c>
      <c r="K489" s="74" t="str">
        <f>IF(Table1[صباحي]&gt;0,TEXT(Table1[صباحي],"h:mm  AM/PM")," ")</f>
        <v>10:21  AM</v>
      </c>
      <c r="L489" s="78">
        <f>IFERROR(IF(Table1[[#This Row],[مسائي -]]&gt;=K489,I489-K489,I489+1-K489)," ")</f>
        <v>0.41875000000000001</v>
      </c>
      <c r="M489" s="77">
        <f>IF(H489&gt;0,INDEX(Sheet1!$H:$H,MATCH(B:B,Sheet1!B:B,0))," ")</f>
        <v>0.41666666666666663</v>
      </c>
      <c r="N48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2.0833333333333814E-3</v>
      </c>
      <c r="O489" s="1" t="s">
        <v>4</v>
      </c>
    </row>
    <row r="490" spans="1:15">
      <c r="A490" s="1" t="s">
        <v>3</v>
      </c>
      <c r="B490" s="2">
        <v>1065</v>
      </c>
      <c r="C490" s="21" t="str">
        <f>INDEX(Sheet1!C:C,MATCH(B:B,Sheet1!B:B,0))</f>
        <v>وائل فاروق عبدالرازق حسين</v>
      </c>
      <c r="D490" s="19">
        <v>43535.427083333336</v>
      </c>
      <c r="E490" s="19"/>
      <c r="F490" s="30">
        <v>43535</v>
      </c>
      <c r="G490" s="30" t="str">
        <f t="shared" si="7"/>
        <v xml:space="preserve"> </v>
      </c>
      <c r="H490" s="72"/>
      <c r="I490" s="72"/>
      <c r="J490" s="74" t="s">
        <v>124</v>
      </c>
      <c r="K490" s="74" t="str">
        <f>IF(Table1[صباحي]&gt;0,TEXT(Table1[صباحي],"h:mm  AM/PM")," ")</f>
        <v xml:space="preserve"> </v>
      </c>
      <c r="L490" s="80" t="str">
        <f>IFERROR(IF(Table1[[#This Row],[مسائي -]]&gt;=K490,I490-K490,I490+1-K490)," ")</f>
        <v xml:space="preserve"> </v>
      </c>
      <c r="M490" s="77" t="str">
        <f>IF(H490&gt;0,INDEX(Sheet1!$H:$H,MATCH(B:B,Sheet1!B:B,0))," ")</f>
        <v xml:space="preserve"> </v>
      </c>
      <c r="N49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90" s="1" t="s">
        <v>4</v>
      </c>
    </row>
    <row r="491" spans="1:15">
      <c r="A491" s="1" t="s">
        <v>3</v>
      </c>
      <c r="B491" s="2">
        <v>1065</v>
      </c>
      <c r="C491" s="21" t="str">
        <f>INDEX(Sheet1!C:C,MATCH(B:B,Sheet1!B:B,0))</f>
        <v>وائل فاروق عبدالرازق حسين</v>
      </c>
      <c r="D491" s="19">
        <v>43535.839675925927</v>
      </c>
      <c r="E491" s="19"/>
      <c r="F491" s="30">
        <v>43535</v>
      </c>
      <c r="G491" s="30" t="str">
        <f t="shared" si="7"/>
        <v>0.839583333333333 AM</v>
      </c>
      <c r="H491" s="72">
        <v>0.83958333333333324</v>
      </c>
      <c r="I491" s="72" t="str">
        <f>IF(Table1[[#This Row],[مسائي]]&gt;0,TEXT($D491,"h:mm AM/PM")," ")</f>
        <v>8:09 PM</v>
      </c>
      <c r="J491" s="74">
        <v>0.42708333333333331</v>
      </c>
      <c r="K491" s="74" t="str">
        <f>IF(Table1[صباحي]&gt;0,TEXT(Table1[صباحي],"h:mm  AM/PM")," ")</f>
        <v>10:15  AM</v>
      </c>
      <c r="L491" s="78">
        <f>IFERROR(IF(Table1[[#This Row],[مسائي -]]&gt;=K491,I491-K491,I491+1-K491)," ")</f>
        <v>0.41249999999999992</v>
      </c>
      <c r="M491" s="77">
        <f>IF(H491&gt;0,INDEX(Sheet1!$H:$H,MATCH(B:B,Sheet1!B:B,0))," ")</f>
        <v>0.41666666666666663</v>
      </c>
      <c r="N491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491" s="1" t="s">
        <v>4</v>
      </c>
    </row>
    <row r="492" spans="1:15">
      <c r="A492" s="1" t="s">
        <v>3</v>
      </c>
      <c r="B492" s="2">
        <v>1065</v>
      </c>
      <c r="C492" s="21" t="str">
        <f>INDEX(Sheet1!C:C,MATCH(B:B,Sheet1!B:B,0))</f>
        <v>وائل فاروق عبدالرازق حسين</v>
      </c>
      <c r="D492" s="19">
        <v>43536.437222222223</v>
      </c>
      <c r="E492" s="19"/>
      <c r="F492" s="30">
        <v>43536</v>
      </c>
      <c r="G492" s="30" t="str">
        <f t="shared" si="7"/>
        <v xml:space="preserve"> </v>
      </c>
      <c r="H492" s="72"/>
      <c r="I492" s="72"/>
      <c r="J492" s="74" t="s">
        <v>124</v>
      </c>
      <c r="K492" s="74" t="str">
        <f>IF(Table1[صباحي]&gt;0,TEXT(Table1[صباحي],"h:mm  AM/PM")," ")</f>
        <v xml:space="preserve"> </v>
      </c>
      <c r="L492" s="80" t="str">
        <f>IFERROR(IF(Table1[[#This Row],[مسائي -]]&gt;=K492,I492-K492,I492+1-K492)," ")</f>
        <v xml:space="preserve"> </v>
      </c>
      <c r="M492" s="77" t="str">
        <f>IF(H492&gt;0,INDEX(Sheet1!$H:$H,MATCH(B:B,Sheet1!B:B,0))," ")</f>
        <v xml:space="preserve"> </v>
      </c>
      <c r="N49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92" s="1" t="s">
        <v>4</v>
      </c>
    </row>
    <row r="493" spans="1:15">
      <c r="A493" s="1" t="s">
        <v>3</v>
      </c>
      <c r="B493" s="2">
        <v>1065</v>
      </c>
      <c r="C493" s="21" t="str">
        <f>INDEX(Sheet1!C:C,MATCH(B:B,Sheet1!B:B,0))</f>
        <v>وائل فاروق عبدالرازق حسين</v>
      </c>
      <c r="D493" s="19">
        <v>43536.85292824074</v>
      </c>
      <c r="E493" s="19"/>
      <c r="F493" s="30">
        <v>43536</v>
      </c>
      <c r="G493" s="30" t="str">
        <f t="shared" si="7"/>
        <v>0.852777777777778 AM</v>
      </c>
      <c r="H493" s="72">
        <v>0.85277777777777775</v>
      </c>
      <c r="I493" s="72" t="str">
        <f>IF(Table1[[#This Row],[مسائي]]&gt;0,TEXT($D493,"h:mm AM/PM")," ")</f>
        <v>8:28 PM</v>
      </c>
      <c r="J493" s="74">
        <v>0.4368055555555555</v>
      </c>
      <c r="K493" s="74" t="str">
        <f>IF(Table1[صباحي]&gt;0,TEXT(Table1[صباحي],"h:mm  AM/PM")," ")</f>
        <v>10:29  AM</v>
      </c>
      <c r="L493" s="78">
        <f>IFERROR(IF(Table1[[#This Row],[مسائي -]]&gt;=K493,I493-K493,I493+1-K493)," ")</f>
        <v>0.41597222222222224</v>
      </c>
      <c r="M493" s="77">
        <f>IF(H493&gt;0,INDEX(Sheet1!$H:$H,MATCH(B:B,Sheet1!B:B,0))," ")</f>
        <v>0.41666666666666663</v>
      </c>
      <c r="N49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493" s="1" t="s">
        <v>4</v>
      </c>
    </row>
    <row r="494" spans="1:15">
      <c r="A494" s="1" t="s">
        <v>3</v>
      </c>
      <c r="B494" s="2">
        <v>1065</v>
      </c>
      <c r="C494" s="21" t="str">
        <f>INDEX(Sheet1!C:C,MATCH(B:B,Sheet1!B:B,0))</f>
        <v>وائل فاروق عبدالرازق حسين</v>
      </c>
      <c r="D494" s="19">
        <v>43537.426747685182</v>
      </c>
      <c r="E494" s="19"/>
      <c r="F494" s="30">
        <v>43537</v>
      </c>
      <c r="G494" s="30" t="str">
        <f t="shared" si="7"/>
        <v xml:space="preserve"> </v>
      </c>
      <c r="H494" s="72"/>
      <c r="I494" s="72"/>
      <c r="J494" s="74" t="s">
        <v>124</v>
      </c>
      <c r="K494" s="74" t="str">
        <f>IF(Table1[صباحي]&gt;0,TEXT(Table1[صباحي],"h:mm  AM/PM")," ")</f>
        <v xml:space="preserve"> </v>
      </c>
      <c r="L494" s="80" t="str">
        <f>IFERROR(IF(Table1[[#This Row],[مسائي -]]&gt;=K494,I494-K494,I494+1-K494)," ")</f>
        <v xml:space="preserve"> </v>
      </c>
      <c r="M494" s="77" t="str">
        <f>IF(H494&gt;0,INDEX(Sheet1!$H:$H,MATCH(B:B,Sheet1!B:B,0))," ")</f>
        <v xml:space="preserve"> </v>
      </c>
      <c r="N49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94" s="1" t="s">
        <v>4</v>
      </c>
    </row>
    <row r="495" spans="1:15">
      <c r="A495" s="1" t="s">
        <v>3</v>
      </c>
      <c r="B495" s="2">
        <v>1065</v>
      </c>
      <c r="C495" s="21" t="str">
        <f>INDEX(Sheet1!C:C,MATCH(B:B,Sheet1!B:B,0))</f>
        <v>وائل فاروق عبدالرازق حسين</v>
      </c>
      <c r="D495" s="19">
        <v>43537.820324074077</v>
      </c>
      <c r="E495" s="19"/>
      <c r="F495" s="30">
        <v>43537</v>
      </c>
      <c r="G495" s="30" t="str">
        <f t="shared" si="7"/>
        <v>0.820138888888889 AM</v>
      </c>
      <c r="H495" s="72">
        <v>0.82013888888888886</v>
      </c>
      <c r="I495" s="72" t="str">
        <f>IF(Table1[[#This Row],[مسائي]]&gt;0,TEXT($D495,"h:mm AM/PM")," ")</f>
        <v>7:41 PM</v>
      </c>
      <c r="J495" s="74">
        <v>0.42638888888888887</v>
      </c>
      <c r="K495" s="74" t="str">
        <f>IF(Table1[صباحي]&gt;0,TEXT(Table1[صباحي],"h:mm  AM/PM")," ")</f>
        <v>10:14  AM</v>
      </c>
      <c r="L495" s="78">
        <f>IFERROR(IF(Table1[[#This Row],[مسائي -]]&gt;=K495,I495-K495,I495+1-K495)," ")</f>
        <v>0.39374999999999999</v>
      </c>
      <c r="M495" s="77">
        <f>IF(H495&gt;0,INDEX(Sheet1!$H:$H,MATCH(B:B,Sheet1!B:B,0))," ")</f>
        <v>0.41666666666666663</v>
      </c>
      <c r="N495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495" s="1" t="s">
        <v>4</v>
      </c>
    </row>
    <row r="496" spans="1:15">
      <c r="A496" s="1" t="s">
        <v>3</v>
      </c>
      <c r="B496" s="2">
        <v>1065</v>
      </c>
      <c r="C496" s="21" t="str">
        <f>INDEX(Sheet1!C:C,MATCH(B:B,Sheet1!B:B,0))</f>
        <v>وائل فاروق عبدالرازق حسين</v>
      </c>
      <c r="D496" s="19">
        <v>43538.427800925929</v>
      </c>
      <c r="E496" s="19"/>
      <c r="F496" s="30">
        <v>43538</v>
      </c>
      <c r="G496" s="30" t="str">
        <f t="shared" si="7"/>
        <v xml:space="preserve"> </v>
      </c>
      <c r="H496" s="72"/>
      <c r="I496" s="72"/>
      <c r="J496" s="74" t="s">
        <v>124</v>
      </c>
      <c r="K496" s="74" t="str">
        <f>IF(Table1[صباحي]&gt;0,TEXT(Table1[صباحي],"h:mm  AM/PM")," ")</f>
        <v xml:space="preserve"> </v>
      </c>
      <c r="L496" s="80" t="str">
        <f>IFERROR(IF(Table1[[#This Row],[مسائي -]]&gt;=K496,I496-K496,I496+1-K496)," ")</f>
        <v xml:space="preserve"> </v>
      </c>
      <c r="M496" s="77" t="str">
        <f>IF(H496&gt;0,INDEX(Sheet1!$H:$H,MATCH(B:B,Sheet1!B:B,0))," ")</f>
        <v xml:space="preserve"> </v>
      </c>
      <c r="N49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96" s="1" t="s">
        <v>4</v>
      </c>
    </row>
    <row r="497" spans="1:15">
      <c r="A497" s="1" t="s">
        <v>3</v>
      </c>
      <c r="B497" s="2">
        <v>1065</v>
      </c>
      <c r="C497" s="21" t="str">
        <f>INDEX(Sheet1!C:C,MATCH(B:B,Sheet1!B:B,0))</f>
        <v>وائل فاروق عبدالرازق حسين</v>
      </c>
      <c r="D497" s="19">
        <v>43538.768680555557</v>
      </c>
      <c r="E497" s="19"/>
      <c r="F497" s="30">
        <v>43538</v>
      </c>
      <c r="G497" s="30" t="str">
        <f t="shared" si="7"/>
        <v>0.768055555555556 AM</v>
      </c>
      <c r="H497" s="72">
        <v>0.7680555555555556</v>
      </c>
      <c r="I497" s="72" t="str">
        <f>IF(Table1[[#This Row],[مسائي]]&gt;0,TEXT($D497,"h:mm AM/PM")," ")</f>
        <v>6:26 PM</v>
      </c>
      <c r="J497" s="74">
        <v>0.42777777777777781</v>
      </c>
      <c r="K497" s="74" t="str">
        <f>IF(Table1[صباحي]&gt;0,TEXT(Table1[صباحي],"h:mm  AM/PM")," ")</f>
        <v>10:16  AM</v>
      </c>
      <c r="L497" s="78">
        <f>IFERROR(IF(Table1[[#This Row],[مسائي -]]&gt;=K497,I497-K497,I497+1-K497)," ")</f>
        <v>0.34027777777777779</v>
      </c>
      <c r="M497" s="77">
        <f>IF(H497&gt;0,INDEX(Sheet1!$H:$H,MATCH(B:B,Sheet1!B:B,0))," ")</f>
        <v>0.41666666666666663</v>
      </c>
      <c r="N497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497" s="1" t="s">
        <v>4</v>
      </c>
    </row>
    <row r="498" spans="1:15">
      <c r="A498" s="1" t="s">
        <v>3</v>
      </c>
      <c r="B498" s="2">
        <v>1065</v>
      </c>
      <c r="C498" s="21" t="str">
        <f>INDEX(Sheet1!C:C,MATCH(B:B,Sheet1!B:B,0))</f>
        <v>وائل فاروق عبدالرازق حسين</v>
      </c>
      <c r="D498" s="19">
        <v>43540.432673611111</v>
      </c>
      <c r="E498" s="19"/>
      <c r="F498" s="30">
        <v>43540</v>
      </c>
      <c r="G498" s="30" t="str">
        <f t="shared" si="7"/>
        <v xml:space="preserve"> </v>
      </c>
      <c r="H498" s="72"/>
      <c r="I498" s="72"/>
      <c r="J498" s="74" t="s">
        <v>124</v>
      </c>
      <c r="K498" s="74" t="str">
        <f>IF(Table1[صباحي]&gt;0,TEXT(Table1[صباحي],"h:mm  AM/PM")," ")</f>
        <v xml:space="preserve"> </v>
      </c>
      <c r="L498" s="80" t="str">
        <f>IFERROR(IF(Table1[[#This Row],[مسائي -]]&gt;=K498,I498-K498,I498+1-K498)," ")</f>
        <v xml:space="preserve"> </v>
      </c>
      <c r="M498" s="77" t="str">
        <f>IF(H498&gt;0,INDEX(Sheet1!$H:$H,MATCH(B:B,Sheet1!B:B,0))," ")</f>
        <v xml:space="preserve"> </v>
      </c>
      <c r="N49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498" s="1" t="s">
        <v>4</v>
      </c>
    </row>
    <row r="499" spans="1:15">
      <c r="A499" s="1" t="s">
        <v>3</v>
      </c>
      <c r="B499" s="2">
        <v>1065</v>
      </c>
      <c r="C499" s="21" t="str">
        <f>INDEX(Sheet1!C:C,MATCH(B:B,Sheet1!B:B,0))</f>
        <v>وائل فاروق عبدالرازق حسين</v>
      </c>
      <c r="D499" s="19">
        <v>43540.868321759262</v>
      </c>
      <c r="E499" s="19"/>
      <c r="F499" s="30">
        <v>43540</v>
      </c>
      <c r="G499" s="30" t="str">
        <f t="shared" si="7"/>
        <v>0.868055555555555 AM</v>
      </c>
      <c r="H499" s="72">
        <v>0.86805555555555547</v>
      </c>
      <c r="I499" s="72" t="str">
        <f>IF(Table1[[#This Row],[مسائي]]&gt;0,TEXT($D499,"h:mm AM/PM")," ")</f>
        <v>8:50 PM</v>
      </c>
      <c r="J499" s="74">
        <v>0.43263888888888885</v>
      </c>
      <c r="K499" s="74" t="str">
        <f>IF(Table1[صباحي]&gt;0,TEXT(Table1[صباحي],"h:mm  AM/PM")," ")</f>
        <v>10:23  AM</v>
      </c>
      <c r="L499" s="78">
        <f>IFERROR(IF(Table1[[#This Row],[مسائي -]]&gt;=K499,I499-K499,I499+1-K499)," ")</f>
        <v>0.43541666666666662</v>
      </c>
      <c r="M499" s="77">
        <f>IF(H499&gt;0,INDEX(Sheet1!$H:$H,MATCH(B:B,Sheet1!B:B,0))," ")</f>
        <v>0.41666666666666663</v>
      </c>
      <c r="N49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1.8749999999999989E-2</v>
      </c>
      <c r="O499" s="1" t="s">
        <v>4</v>
      </c>
    </row>
    <row r="500" spans="1:15">
      <c r="A500" s="1" t="s">
        <v>3</v>
      </c>
      <c r="B500" s="2">
        <v>1065</v>
      </c>
      <c r="C500" s="21" t="str">
        <f>INDEX(Sheet1!C:C,MATCH(B:B,Sheet1!B:B,0))</f>
        <v>وائل فاروق عبدالرازق حسين</v>
      </c>
      <c r="D500" s="19">
        <v>43541.412152777775</v>
      </c>
      <c r="E500" s="19"/>
      <c r="F500" s="30">
        <v>43541</v>
      </c>
      <c r="G500" s="30" t="str">
        <f t="shared" si="7"/>
        <v xml:space="preserve"> </v>
      </c>
      <c r="H500" s="72"/>
      <c r="I500" s="72"/>
      <c r="J500" s="74" t="s">
        <v>124</v>
      </c>
      <c r="K500" s="74" t="str">
        <f>IF(Table1[صباحي]&gt;0,TEXT(Table1[صباحي],"h:mm  AM/PM")," ")</f>
        <v xml:space="preserve"> </v>
      </c>
      <c r="L500" s="80" t="str">
        <f>IFERROR(IF(Table1[[#This Row],[مسائي -]]&gt;=K500,I500-K500,I500+1-K500)," ")</f>
        <v xml:space="preserve"> </v>
      </c>
      <c r="M500" s="77" t="str">
        <f>IF(H500&gt;0,INDEX(Sheet1!$H:$H,MATCH(B:B,Sheet1!B:B,0))," ")</f>
        <v xml:space="preserve"> </v>
      </c>
      <c r="N50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00" s="1" t="s">
        <v>4</v>
      </c>
    </row>
    <row r="501" spans="1:15">
      <c r="A501" s="1" t="s">
        <v>3</v>
      </c>
      <c r="B501" s="2">
        <v>1065</v>
      </c>
      <c r="C501" s="21" t="str">
        <f>INDEX(Sheet1!C:C,MATCH(B:B,Sheet1!B:B,0))</f>
        <v>وائل فاروق عبدالرازق حسين</v>
      </c>
      <c r="D501" s="19">
        <v>43541.831064814818</v>
      </c>
      <c r="E501" s="19"/>
      <c r="F501" s="30">
        <v>43541</v>
      </c>
      <c r="G501" s="30" t="str">
        <f t="shared" si="7"/>
        <v>0.830555555555556 AM</v>
      </c>
      <c r="H501" s="72">
        <v>0.8305555555555556</v>
      </c>
      <c r="I501" s="72" t="str">
        <f>IF(Table1[[#This Row],[مسائي]]&gt;0,TEXT($D501,"h:mm AM/PM")," ")</f>
        <v>7:56 PM</v>
      </c>
      <c r="J501" s="74">
        <v>0.41180555555555554</v>
      </c>
      <c r="K501" s="74" t="str">
        <f>IF(Table1[صباحي]&gt;0,TEXT(Table1[صباحي],"h:mm  AM/PM")," ")</f>
        <v>9:53  AM</v>
      </c>
      <c r="L501" s="78">
        <f>IFERROR(IF(Table1[[#This Row],[مسائي -]]&gt;=K501,I501-K501,I501+1-K501)," ")</f>
        <v>1.4187500000000002</v>
      </c>
      <c r="M501" s="77">
        <f>IF(H501&gt;0,INDEX(Sheet1!$H:$H,MATCH(B:B,Sheet1!B:B,0))," ")</f>
        <v>0.41666666666666663</v>
      </c>
      <c r="N50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1.0020833333333337</v>
      </c>
      <c r="O501" s="1" t="s">
        <v>4</v>
      </c>
    </row>
    <row r="502" spans="1:15">
      <c r="A502" s="1" t="s">
        <v>3</v>
      </c>
      <c r="B502" s="2">
        <v>1065</v>
      </c>
      <c r="C502" s="21" t="str">
        <f>INDEX(Sheet1!C:C,MATCH(B:B,Sheet1!B:B,0))</f>
        <v>وائل فاروق عبدالرازق حسين</v>
      </c>
      <c r="D502" s="19">
        <v>43542.426724537036</v>
      </c>
      <c r="E502" s="19"/>
      <c r="F502" s="30">
        <v>43542</v>
      </c>
      <c r="G502" s="30" t="str">
        <f t="shared" si="7"/>
        <v xml:space="preserve"> </v>
      </c>
      <c r="H502" s="72"/>
      <c r="I502" s="72"/>
      <c r="J502" s="74" t="s">
        <v>124</v>
      </c>
      <c r="K502" s="74" t="str">
        <f>IF(Table1[صباحي]&gt;0,TEXT(Table1[صباحي],"h:mm  AM/PM")," ")</f>
        <v xml:space="preserve"> </v>
      </c>
      <c r="L502" s="80" t="str">
        <f>IFERROR(IF(Table1[[#This Row],[مسائي -]]&gt;=K502,I502-K502,I502+1-K502)," ")</f>
        <v xml:space="preserve"> </v>
      </c>
      <c r="M502" s="77" t="str">
        <f>IF(H502&gt;0,INDEX(Sheet1!$H:$H,MATCH(B:B,Sheet1!B:B,0))," ")</f>
        <v xml:space="preserve"> </v>
      </c>
      <c r="N50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02" s="1" t="s">
        <v>4</v>
      </c>
    </row>
    <row r="503" spans="1:15">
      <c r="A503" s="1" t="s">
        <v>3</v>
      </c>
      <c r="B503" s="2">
        <v>1065</v>
      </c>
      <c r="C503" s="21" t="str">
        <f>INDEX(Sheet1!C:C,MATCH(B:B,Sheet1!B:B,0))</f>
        <v>وائل فاروق عبدالرازق حسين</v>
      </c>
      <c r="D503" s="19">
        <v>43542.846643518518</v>
      </c>
      <c r="E503" s="19"/>
      <c r="F503" s="30">
        <v>43542</v>
      </c>
      <c r="G503" s="30" t="str">
        <f t="shared" si="7"/>
        <v>0.846527777777778 AM</v>
      </c>
      <c r="H503" s="72">
        <v>0.84652777777777777</v>
      </c>
      <c r="I503" s="72" t="str">
        <f>IF(Table1[[#This Row],[مسائي]]&gt;0,TEXT($D503,"h:mm AM/PM")," ")</f>
        <v>8:19 PM</v>
      </c>
      <c r="J503" s="74">
        <v>0.42638888888888887</v>
      </c>
      <c r="K503" s="74" t="str">
        <f>IF(Table1[صباحي]&gt;0,TEXT(Table1[صباحي],"h:mm  AM/PM")," ")</f>
        <v>10:14  AM</v>
      </c>
      <c r="L503" s="78">
        <f>IFERROR(IF(Table1[[#This Row],[مسائي -]]&gt;=K503,I503-K503,I503+1-K503)," ")</f>
        <v>0.4201388888888889</v>
      </c>
      <c r="M503" s="77">
        <f>IF(H503&gt;0,INDEX(Sheet1!$H:$H,MATCH(B:B,Sheet1!B:B,0))," ")</f>
        <v>0.41666666666666663</v>
      </c>
      <c r="N50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3.4722222222222654E-3</v>
      </c>
      <c r="O503" s="1" t="s">
        <v>4</v>
      </c>
    </row>
    <row r="504" spans="1:15">
      <c r="A504" s="1" t="s">
        <v>3</v>
      </c>
      <c r="B504" s="2">
        <v>1065</v>
      </c>
      <c r="C504" s="21" t="str">
        <f>INDEX(Sheet1!C:C,MATCH(B:B,Sheet1!B:B,0))</f>
        <v>وائل فاروق عبدالرازق حسين</v>
      </c>
      <c r="D504" s="19">
        <v>43543.431134259263</v>
      </c>
      <c r="E504" s="19"/>
      <c r="F504" s="30">
        <v>43543</v>
      </c>
      <c r="G504" s="30" t="str">
        <f t="shared" si="7"/>
        <v xml:space="preserve"> </v>
      </c>
      <c r="H504" s="72"/>
      <c r="I504" s="72"/>
      <c r="J504" s="74" t="s">
        <v>124</v>
      </c>
      <c r="K504" s="74" t="str">
        <f>IF(Table1[صباحي]&gt;0,TEXT(Table1[صباحي],"h:mm  AM/PM")," ")</f>
        <v xml:space="preserve"> </v>
      </c>
      <c r="L504" s="80" t="str">
        <f>IFERROR(IF(Table1[[#This Row],[مسائي -]]&gt;=K504,I504-K504,I504+1-K504)," ")</f>
        <v xml:space="preserve"> </v>
      </c>
      <c r="M504" s="77" t="str">
        <f>IF(H504&gt;0,INDEX(Sheet1!$H:$H,MATCH(B:B,Sheet1!B:B,0))," ")</f>
        <v xml:space="preserve"> </v>
      </c>
      <c r="N50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04" s="1" t="s">
        <v>4</v>
      </c>
    </row>
    <row r="505" spans="1:15">
      <c r="A505" s="1" t="s">
        <v>3</v>
      </c>
      <c r="B505" s="2">
        <v>1065</v>
      </c>
      <c r="C505" s="21" t="str">
        <f>INDEX(Sheet1!C:C,MATCH(B:B,Sheet1!B:B,0))</f>
        <v>وائل فاروق عبدالرازق حسين</v>
      </c>
      <c r="D505" s="19">
        <v>43544.433263888888</v>
      </c>
      <c r="E505" s="19"/>
      <c r="F505" s="30">
        <v>43544</v>
      </c>
      <c r="G505" s="30" t="str">
        <f t="shared" si="7"/>
        <v xml:space="preserve"> </v>
      </c>
      <c r="H505" s="72"/>
      <c r="I505" s="72"/>
      <c r="J505" s="74">
        <v>0.43055555555555558</v>
      </c>
      <c r="K505" s="74" t="str">
        <f>IF(Table1[صباحي]&gt;0,TEXT(Table1[صباحي],"h:mm  AM/PM")," ")</f>
        <v>10:20  AM</v>
      </c>
      <c r="L505" s="78">
        <f>IFERROR(IF(Table1[[#This Row],[مسائي -]]&gt;=K505,I505-K505,I505+1-K505)," ")</f>
        <v>0.56944444444444442</v>
      </c>
      <c r="M505" s="77" t="str">
        <f>IF(H505&gt;0,INDEX(Sheet1!$H:$H,MATCH(B:B,Sheet1!B:B,0))," ")</f>
        <v xml:space="preserve"> </v>
      </c>
      <c r="N505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505" s="1" t="s">
        <v>4</v>
      </c>
    </row>
    <row r="506" spans="1:15">
      <c r="A506" s="1" t="s">
        <v>3</v>
      </c>
      <c r="B506" s="2">
        <v>1065</v>
      </c>
      <c r="C506" s="21" t="str">
        <f>INDEX(Sheet1!C:C,MATCH(B:B,Sheet1!B:B,0))</f>
        <v>وائل فاروق عبدالرازق حسين</v>
      </c>
      <c r="D506" s="19">
        <v>43544.854456018518</v>
      </c>
      <c r="E506" s="19"/>
      <c r="F506" s="30">
        <v>43544</v>
      </c>
      <c r="G506" s="30" t="str">
        <f t="shared" si="7"/>
        <v>0.854166666666667 AM</v>
      </c>
      <c r="H506" s="72">
        <v>0.85416666666666663</v>
      </c>
      <c r="I506" s="72" t="str">
        <f>IF(Table1[[#This Row],[مسائي]]&gt;0,TEXT($D506,"h:mm AM/PM")," ")</f>
        <v>8:30 PM</v>
      </c>
      <c r="J506" s="74">
        <v>0.43263888888888885</v>
      </c>
      <c r="K506" s="74" t="str">
        <f>IF(Table1[صباحي]&gt;0,TEXT(Table1[صباحي],"h:mm  AM/PM")," ")</f>
        <v>10:23  AM</v>
      </c>
      <c r="L506" s="78">
        <f>IFERROR(IF(Table1[[#This Row],[مسائي -]]&gt;=K506,I506-K506,I506+1-K506)," ")</f>
        <v>0.42152777777777778</v>
      </c>
      <c r="M506" s="77">
        <f>IF(H506&gt;0,INDEX(Sheet1!$H:$H,MATCH(B:B,Sheet1!B:B,0))," ")</f>
        <v>0.41666666666666663</v>
      </c>
      <c r="N50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4.8611111111111494E-3</v>
      </c>
      <c r="O506" s="1" t="s">
        <v>4</v>
      </c>
    </row>
    <row r="507" spans="1:15">
      <c r="A507" s="1" t="s">
        <v>3</v>
      </c>
      <c r="B507" s="2">
        <v>1065</v>
      </c>
      <c r="C507" s="21" t="str">
        <f>INDEX(Sheet1!C:C,MATCH(B:B,Sheet1!B:B,0))</f>
        <v>وائل فاروق عبدالرازق حسين</v>
      </c>
      <c r="D507" s="19">
        <v>43545.424502314818</v>
      </c>
      <c r="E507" s="19"/>
      <c r="F507" s="30">
        <v>43545</v>
      </c>
      <c r="G507" s="30" t="str">
        <f t="shared" si="7"/>
        <v xml:space="preserve"> </v>
      </c>
      <c r="H507" s="72"/>
      <c r="I507" s="72"/>
      <c r="J507" s="74" t="s">
        <v>124</v>
      </c>
      <c r="K507" s="74" t="str">
        <f>IF(Table1[صباحي]&gt;0,TEXT(Table1[صباحي],"h:mm  AM/PM")," ")</f>
        <v xml:space="preserve"> </v>
      </c>
      <c r="L507" s="80" t="str">
        <f>IFERROR(IF(Table1[[#This Row],[مسائي -]]&gt;=K507,I507-K507,I507+1-K507)," ")</f>
        <v xml:space="preserve"> </v>
      </c>
      <c r="M507" s="77" t="str">
        <f>IF(H507&gt;0,INDEX(Sheet1!$H:$H,MATCH(B:B,Sheet1!B:B,0))," ")</f>
        <v xml:space="preserve"> </v>
      </c>
      <c r="N50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07" s="1" t="s">
        <v>4</v>
      </c>
    </row>
    <row r="508" spans="1:15">
      <c r="A508" s="1" t="s">
        <v>3</v>
      </c>
      <c r="B508" s="2">
        <v>1065</v>
      </c>
      <c r="C508" s="21" t="str">
        <f>INDEX(Sheet1!C:C,MATCH(B:B,Sheet1!B:B,0))</f>
        <v>وائل فاروق عبدالرازق حسين</v>
      </c>
      <c r="D508" s="19">
        <v>43545.84815972222</v>
      </c>
      <c r="E508" s="19"/>
      <c r="F508" s="30">
        <v>43545</v>
      </c>
      <c r="G508" s="30" t="str">
        <f t="shared" si="7"/>
        <v>0.847916666666667 AM</v>
      </c>
      <c r="H508" s="72">
        <v>0.84791666666666676</v>
      </c>
      <c r="I508" s="72" t="str">
        <f>IF(Table1[[#This Row],[مسائي]]&gt;0,TEXT($D508,"h:mm AM/PM")," ")</f>
        <v>8:21 PM</v>
      </c>
      <c r="J508" s="74">
        <v>0.42430555555555555</v>
      </c>
      <c r="K508" s="74" t="str">
        <f>IF(Table1[صباحي]&gt;0,TEXT(Table1[صباحي],"h:mm  AM/PM")," ")</f>
        <v>10:11  AM</v>
      </c>
      <c r="L508" s="78">
        <f>IFERROR(IF(Table1[[#This Row],[مسائي -]]&gt;=K508,I508-K508,I508+1-K508)," ")</f>
        <v>0.42361111111111122</v>
      </c>
      <c r="M508" s="77">
        <f>IF(H508&gt;0,INDEX(Sheet1!$H:$H,MATCH(B:B,Sheet1!B:B,0))," ")</f>
        <v>0.41666666666666663</v>
      </c>
      <c r="N50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6.9444444444445863E-3</v>
      </c>
      <c r="O508" s="1" t="s">
        <v>4</v>
      </c>
    </row>
    <row r="509" spans="1:15">
      <c r="A509" s="1" t="s">
        <v>3</v>
      </c>
      <c r="B509" s="2">
        <v>1065</v>
      </c>
      <c r="C509" s="21" t="str">
        <f>INDEX(Sheet1!C:C,MATCH(B:B,Sheet1!B:B,0))</f>
        <v>وائل فاروق عبدالرازق حسين</v>
      </c>
      <c r="D509" s="19">
        <v>43547.430081018516</v>
      </c>
      <c r="E509" s="19"/>
      <c r="F509" s="30">
        <v>43547</v>
      </c>
      <c r="G509" s="30" t="str">
        <f t="shared" si="7"/>
        <v xml:space="preserve"> </v>
      </c>
      <c r="H509" s="72"/>
      <c r="I509" s="72"/>
      <c r="J509" s="74" t="s">
        <v>124</v>
      </c>
      <c r="K509" s="74" t="str">
        <f>IF(Table1[صباحي]&gt;0,TEXT(Table1[صباحي],"h:mm  AM/PM")," ")</f>
        <v xml:space="preserve"> </v>
      </c>
      <c r="L509" s="80" t="str">
        <f>IFERROR(IF(Table1[[#This Row],[مسائي -]]&gt;=K509,I509-K509,I509+1-K509)," ")</f>
        <v xml:space="preserve"> </v>
      </c>
      <c r="M509" s="77" t="str">
        <f>IF(H509&gt;0,INDEX(Sheet1!$H:$H,MATCH(B:B,Sheet1!B:B,0))," ")</f>
        <v xml:space="preserve"> </v>
      </c>
      <c r="N50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09" s="1" t="s">
        <v>4</v>
      </c>
    </row>
    <row r="510" spans="1:15">
      <c r="A510" s="1" t="s">
        <v>3</v>
      </c>
      <c r="B510" s="2">
        <v>1065</v>
      </c>
      <c r="C510" s="21" t="str">
        <f>INDEX(Sheet1!C:C,MATCH(B:B,Sheet1!B:B,0))</f>
        <v>وائل فاروق عبدالرازق حسين</v>
      </c>
      <c r="D510" s="19">
        <v>43547.873020833336</v>
      </c>
      <c r="E510" s="19"/>
      <c r="F510" s="30">
        <v>43547</v>
      </c>
      <c r="G510" s="30" t="str">
        <f t="shared" si="7"/>
        <v>0.872916666666667 AM</v>
      </c>
      <c r="H510" s="72">
        <v>0.87291666666666667</v>
      </c>
      <c r="I510" s="72" t="str">
        <f>IF(Table1[[#This Row],[مسائي]]&gt;0,TEXT($D510,"h:mm AM/PM")," ")</f>
        <v>8:57 PM</v>
      </c>
      <c r="J510" s="74">
        <v>0.42986111111111108</v>
      </c>
      <c r="K510" s="74" t="str">
        <f>IF(Table1[صباحي]&gt;0,TEXT(Table1[صباحي],"h:mm  AM/PM")," ")</f>
        <v>10:19  AM</v>
      </c>
      <c r="L510" s="78">
        <f>IFERROR(IF(Table1[[#This Row],[مسائي -]]&gt;=K510,I510-K510,I510+1-K510)," ")</f>
        <v>0.44305555555555559</v>
      </c>
      <c r="M510" s="77">
        <f>IF(H510&gt;0,INDEX(Sheet1!$H:$H,MATCH(B:B,Sheet1!B:B,0))," ")</f>
        <v>0.41666666666666663</v>
      </c>
      <c r="N51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2.6388888888888962E-2</v>
      </c>
      <c r="O510" s="1" t="s">
        <v>4</v>
      </c>
    </row>
    <row r="511" spans="1:15">
      <c r="A511" s="1" t="s">
        <v>3</v>
      </c>
      <c r="B511" s="2">
        <v>1065</v>
      </c>
      <c r="C511" s="21" t="str">
        <f>INDEX(Sheet1!C:C,MATCH(B:B,Sheet1!B:B,0))</f>
        <v>وائل فاروق عبدالرازق حسين</v>
      </c>
      <c r="D511" s="19">
        <v>43548.427754629629</v>
      </c>
      <c r="E511" s="19"/>
      <c r="F511" s="30">
        <v>43548</v>
      </c>
      <c r="G511" s="30" t="str">
        <f t="shared" si="7"/>
        <v xml:space="preserve"> </v>
      </c>
      <c r="H511" s="72"/>
      <c r="I511" s="72"/>
      <c r="J511" s="74" t="s">
        <v>124</v>
      </c>
      <c r="K511" s="74" t="str">
        <f>IF(Table1[صباحي]&gt;0,TEXT(Table1[صباحي],"h:mm  AM/PM")," ")</f>
        <v xml:space="preserve"> </v>
      </c>
      <c r="L511" s="80" t="str">
        <f>IFERROR(IF(Table1[[#This Row],[مسائي -]]&gt;=K511,I511-K511,I511+1-K511)," ")</f>
        <v xml:space="preserve"> </v>
      </c>
      <c r="M511" s="77" t="str">
        <f>IF(H511&gt;0,INDEX(Sheet1!$H:$H,MATCH(B:B,Sheet1!B:B,0))," ")</f>
        <v xml:space="preserve"> </v>
      </c>
      <c r="N51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11" s="1" t="s">
        <v>4</v>
      </c>
    </row>
    <row r="512" spans="1:15">
      <c r="A512" s="1" t="s">
        <v>3</v>
      </c>
      <c r="B512" s="2">
        <v>1065</v>
      </c>
      <c r="C512" s="21" t="str">
        <f>INDEX(Sheet1!C:C,MATCH(B:B,Sheet1!B:B,0))</f>
        <v>وائل فاروق عبدالرازق حسين</v>
      </c>
      <c r="D512" s="19">
        <v>43548.843865740739</v>
      </c>
      <c r="E512" s="19"/>
      <c r="F512" s="30">
        <v>43548</v>
      </c>
      <c r="G512" s="30" t="str">
        <f t="shared" si="7"/>
        <v>0.84375 AM</v>
      </c>
      <c r="H512" s="72">
        <v>0.84375</v>
      </c>
      <c r="I512" s="72" t="str">
        <f>IF(Table1[[#This Row],[مسائي]]&gt;0,TEXT($D512,"h:mm AM/PM")," ")</f>
        <v>8:15 PM</v>
      </c>
      <c r="J512" s="74">
        <v>0.42708333333333331</v>
      </c>
      <c r="K512" s="74" t="str">
        <f>IF(Table1[صباحي]&gt;0,TEXT(Table1[صباحي],"h:mm  AM/PM")," ")</f>
        <v>10:15  AM</v>
      </c>
      <c r="L512" s="78">
        <f>IFERROR(IF(Table1[[#This Row],[مسائي -]]&gt;=K512,I512-K512,I512+1-K512)," ")</f>
        <v>0.41666666666666669</v>
      </c>
      <c r="M512" s="77">
        <f>IF(H512&gt;0,INDEX(Sheet1!$H:$H,MATCH(B:B,Sheet1!B:B,0))," ")</f>
        <v>0.41666666666666663</v>
      </c>
      <c r="N51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5.5511151231257827E-17</v>
      </c>
      <c r="O512" s="1" t="s">
        <v>4</v>
      </c>
    </row>
    <row r="513" spans="1:15">
      <c r="A513" s="1" t="s">
        <v>3</v>
      </c>
      <c r="B513" s="2">
        <v>1078</v>
      </c>
      <c r="C513" s="21" t="str">
        <f>INDEX(Sheet1!C:C,MATCH(B:B,Sheet1!B:B,0))</f>
        <v>احمد محمد نصر يوسف</v>
      </c>
      <c r="D513" s="19">
        <v>43521.377303240741</v>
      </c>
      <c r="E513" s="19"/>
      <c r="F513" s="30">
        <v>43521</v>
      </c>
      <c r="G513" s="30" t="str">
        <f t="shared" si="7"/>
        <v xml:space="preserve"> </v>
      </c>
      <c r="H513" s="72"/>
      <c r="I513" s="72"/>
      <c r="J513" s="74" t="s">
        <v>124</v>
      </c>
      <c r="K513" s="74" t="str">
        <f>IF(Table1[صباحي]&gt;0,TEXT(Table1[صباحي],"h:mm  AM/PM")," ")</f>
        <v xml:space="preserve"> </v>
      </c>
      <c r="L513" s="80" t="str">
        <f>IFERROR(IF(Table1[[#This Row],[مسائي -]]&gt;=K513,I513-K513,I513+1-K513)," ")</f>
        <v xml:space="preserve"> </v>
      </c>
      <c r="M513" s="77" t="str">
        <f>IF(H513&gt;0,INDEX(Sheet1!$H:$H,MATCH(B:B,Sheet1!B:B,0))," ")</f>
        <v xml:space="preserve"> </v>
      </c>
      <c r="N51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13" s="1" t="s">
        <v>4</v>
      </c>
    </row>
    <row r="514" spans="1:15">
      <c r="A514" s="1" t="s">
        <v>3</v>
      </c>
      <c r="B514" s="2">
        <v>1078</v>
      </c>
      <c r="C514" s="21" t="str">
        <f>INDEX(Sheet1!C:C,MATCH(B:B,Sheet1!B:B,0))</f>
        <v>احمد محمد نصر يوسف</v>
      </c>
      <c r="D514" s="19">
        <v>43521.887754629628</v>
      </c>
      <c r="E514" s="19"/>
      <c r="F514" s="30">
        <v>43521</v>
      </c>
      <c r="G514" s="30" t="str">
        <f t="shared" si="7"/>
        <v>0.8875 AM</v>
      </c>
      <c r="H514" s="72">
        <v>0.88750000000000007</v>
      </c>
      <c r="I514" s="72" t="str">
        <f>IF(Table1[[#This Row],[مسائي]]&gt;0,TEXT($D514,"h:mm AM/PM")," ")</f>
        <v>9:18 PM</v>
      </c>
      <c r="J514" s="74">
        <v>0.37708333333333338</v>
      </c>
      <c r="K514" s="74" t="str">
        <f>IF(Table1[صباحي]&gt;0,TEXT(Table1[صباحي],"h:mm  AM/PM")," ")</f>
        <v>9:03  AM</v>
      </c>
      <c r="L514" s="78">
        <f>IFERROR(IF(Table1[[#This Row],[مسائي -]]&gt;=K514,I514-K514,I514+1-K514)," ")</f>
        <v>0.51041666666666674</v>
      </c>
      <c r="M514" s="77">
        <f>IF(H514&gt;0,INDEX(Sheet1!$H:$H,MATCH(B:B,Sheet1!B:B,0))," ")</f>
        <v>0.41666666666666663</v>
      </c>
      <c r="N51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9.3750000000000111E-2</v>
      </c>
      <c r="O514" s="1" t="s">
        <v>4</v>
      </c>
    </row>
    <row r="515" spans="1:15">
      <c r="A515" s="1" t="s">
        <v>3</v>
      </c>
      <c r="B515" s="2">
        <v>1078</v>
      </c>
      <c r="C515" s="21" t="str">
        <f>INDEX(Sheet1!C:C,MATCH(B:B,Sheet1!B:B,0))</f>
        <v>احمد محمد نصر يوسف</v>
      </c>
      <c r="D515" s="19">
        <v>43522.616655092592</v>
      </c>
      <c r="E515" s="19"/>
      <c r="F515" s="30">
        <v>43522</v>
      </c>
      <c r="G515" s="30" t="str">
        <f t="shared" ref="G515:G578" si="8">IF(H515&lt;&gt;"",IF(H515&gt;=12,H515&amp;" PM",H515&amp;" AM")," ")</f>
        <v>0.615972222222222 AM</v>
      </c>
      <c r="H515" s="72">
        <v>0.61597222222222225</v>
      </c>
      <c r="I515" s="72" t="str">
        <f>IF(Table1[[#This Row],[مسائي]]&gt;0,TEXT($D515,"h:mm AM/PM")," ")</f>
        <v>2:47 PM</v>
      </c>
      <c r="J515" s="74" t="s">
        <v>124</v>
      </c>
      <c r="K515" s="74" t="str">
        <f>IF(Table1[صباحي]&gt;0,TEXT(Table1[صباحي],"h:mm  AM/PM")," ")</f>
        <v xml:space="preserve"> </v>
      </c>
      <c r="L515" s="80" t="str">
        <f>IFERROR(IF(Table1[[#This Row],[مسائي -]]&gt;=K515,I515-K515,I515+1-K515)," ")</f>
        <v xml:space="preserve"> </v>
      </c>
      <c r="M515" s="77">
        <f>IF(H515&gt;0,INDEX(Sheet1!$H:$H,MATCH(B:B,Sheet1!B:B,0))," ")</f>
        <v>0.41666666666666663</v>
      </c>
      <c r="N51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15" s="1" t="s">
        <v>4</v>
      </c>
    </row>
    <row r="516" spans="1:15">
      <c r="A516" s="1" t="s">
        <v>3</v>
      </c>
      <c r="B516" s="2">
        <v>1078</v>
      </c>
      <c r="C516" s="21" t="str">
        <f>INDEX(Sheet1!C:C,MATCH(B:B,Sheet1!B:B,0))</f>
        <v>احمد محمد نصر يوسف</v>
      </c>
      <c r="D516" s="19">
        <v>43523.120821759258</v>
      </c>
      <c r="E516" s="19"/>
      <c r="F516" s="30">
        <v>43523</v>
      </c>
      <c r="G516" s="30" t="str">
        <f t="shared" si="8"/>
        <v xml:space="preserve"> </v>
      </c>
      <c r="H516" s="72"/>
      <c r="I516" s="72"/>
      <c r="J516" s="74" t="s">
        <v>124</v>
      </c>
      <c r="K516" s="74" t="str">
        <f>IF(Table1[صباحي]&gt;0,TEXT(Table1[صباحي],"h:mm  AM/PM")," ")</f>
        <v xml:space="preserve"> </v>
      </c>
      <c r="L516" s="80" t="str">
        <f>IFERROR(IF(Table1[[#This Row],[مسائي -]]&gt;=K516,I516-K516,I516+1-K516)," ")</f>
        <v xml:space="preserve"> </v>
      </c>
      <c r="M516" s="77" t="str">
        <f>IF(H516&gt;0,INDEX(Sheet1!$H:$H,MATCH(B:B,Sheet1!B:B,0))," ")</f>
        <v xml:space="preserve"> </v>
      </c>
      <c r="N51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16" s="1" t="s">
        <v>4</v>
      </c>
    </row>
    <row r="517" spans="1:15">
      <c r="A517" s="1" t="s">
        <v>3</v>
      </c>
      <c r="B517" s="2">
        <v>1078</v>
      </c>
      <c r="C517" s="21" t="str">
        <f>INDEX(Sheet1!C:C,MATCH(B:B,Sheet1!B:B,0))</f>
        <v>احمد محمد نصر يوسف</v>
      </c>
      <c r="D517" s="19">
        <v>43523.622245370374</v>
      </c>
      <c r="E517" s="19"/>
      <c r="F517" s="30">
        <v>43523</v>
      </c>
      <c r="G517" s="30" t="str">
        <f t="shared" si="8"/>
        <v>0.622222222222222 AM</v>
      </c>
      <c r="H517" s="72">
        <v>0.62222222222222223</v>
      </c>
      <c r="I517" s="72" t="str">
        <f>IF(Table1[[#This Row],[مسائي]]&gt;0,TEXT($D517,"h:mm AM/PM")," ")</f>
        <v>2:56 PM</v>
      </c>
      <c r="J517" s="74">
        <v>0.12013888888888889</v>
      </c>
      <c r="K517" s="74" t="str">
        <f>IF(Table1[صباحي]&gt;0,TEXT(Table1[صباحي],"h:mm  AM/PM")," ")</f>
        <v>2:53  AM</v>
      </c>
      <c r="L517" s="78">
        <f>IFERROR(IF(Table1[[#This Row],[مسائي -]]&gt;=K517,I517-K517,I517+1-K517)," ")</f>
        <v>0.50208333333333333</v>
      </c>
      <c r="M517" s="77">
        <f>IF(H517&gt;0,INDEX(Sheet1!$H:$H,MATCH(B:B,Sheet1!B:B,0))," ")</f>
        <v>0.41666666666666663</v>
      </c>
      <c r="N51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8.5416666666666696E-2</v>
      </c>
      <c r="O517" s="1" t="s">
        <v>4</v>
      </c>
    </row>
    <row r="518" spans="1:15">
      <c r="A518" s="1" t="s">
        <v>3</v>
      </c>
      <c r="B518" s="2">
        <v>1078</v>
      </c>
      <c r="C518" s="21" t="str">
        <f>INDEX(Sheet1!C:C,MATCH(B:B,Sheet1!B:B,0))</f>
        <v>احمد محمد نصر يوسف</v>
      </c>
      <c r="D518" s="19">
        <v>43524.122557870367</v>
      </c>
      <c r="E518" s="19"/>
      <c r="F518" s="30">
        <v>43524</v>
      </c>
      <c r="G518" s="30" t="str">
        <f t="shared" si="8"/>
        <v xml:space="preserve"> </v>
      </c>
      <c r="H518" s="72"/>
      <c r="I518" s="72"/>
      <c r="J518" s="74" t="s">
        <v>124</v>
      </c>
      <c r="K518" s="74" t="str">
        <f>IF(Table1[صباحي]&gt;0,TEXT(Table1[صباحي],"h:mm  AM/PM")," ")</f>
        <v xml:space="preserve"> </v>
      </c>
      <c r="L518" s="80" t="str">
        <f>IFERROR(IF(Table1[[#This Row],[مسائي -]]&gt;=K518,I518-K518,I518+1-K518)," ")</f>
        <v xml:space="preserve"> </v>
      </c>
      <c r="M518" s="77" t="str">
        <f>IF(H518&gt;0,INDEX(Sheet1!$H:$H,MATCH(B:B,Sheet1!B:B,0))," ")</f>
        <v xml:space="preserve"> </v>
      </c>
      <c r="N51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18" s="1" t="s">
        <v>4</v>
      </c>
    </row>
    <row r="519" spans="1:15">
      <c r="A519" s="1" t="s">
        <v>3</v>
      </c>
      <c r="B519" s="2">
        <v>1078</v>
      </c>
      <c r="C519" s="21" t="str">
        <f>INDEX(Sheet1!C:C,MATCH(B:B,Sheet1!B:B,0))</f>
        <v>احمد محمد نصر يوسف</v>
      </c>
      <c r="D519" s="19">
        <v>43524.506331018521</v>
      </c>
      <c r="E519" s="19"/>
      <c r="F519" s="30">
        <v>43524</v>
      </c>
      <c r="G519" s="30" t="str">
        <f t="shared" si="8"/>
        <v>0.50625 AM</v>
      </c>
      <c r="H519" s="72">
        <v>0.50624999999999998</v>
      </c>
      <c r="I519" s="72" t="str">
        <f>IF(Table1[[#This Row],[مسائي]]&gt;0,TEXT($D519,"h:mm AM/PM")," ")</f>
        <v>12:09 PM</v>
      </c>
      <c r="J519" s="74">
        <v>0.12222222222222223</v>
      </c>
      <c r="K519" s="74" t="str">
        <f>IF(Table1[صباحي]&gt;0,TEXT(Table1[صباحي],"h:mm  AM/PM")," ")</f>
        <v>2:56  AM</v>
      </c>
      <c r="L519" s="78">
        <f>IFERROR(IF(Table1[[#This Row],[مسائي -]]&gt;=K519,I519-K519,I519+1-K519)," ")</f>
        <v>1.3840277777777779</v>
      </c>
      <c r="M519" s="77">
        <f>IF(H519&gt;0,INDEX(Sheet1!$H:$H,MATCH(B:B,Sheet1!B:B,0))," ")</f>
        <v>0.41666666666666663</v>
      </c>
      <c r="N51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0.96736111111111123</v>
      </c>
      <c r="O519" s="1" t="s">
        <v>4</v>
      </c>
    </row>
    <row r="520" spans="1:15">
      <c r="A520" s="1" t="s">
        <v>3</v>
      </c>
      <c r="B520" s="2">
        <v>1078</v>
      </c>
      <c r="C520" s="21" t="str">
        <f>INDEX(Sheet1!C:C,MATCH(B:B,Sheet1!B:B,0))</f>
        <v>احمد محمد نصر يوسف</v>
      </c>
      <c r="D520" s="19">
        <v>43525.00640046296</v>
      </c>
      <c r="E520" s="19"/>
      <c r="F520" s="30">
        <v>43525</v>
      </c>
      <c r="G520" s="30" t="str">
        <f t="shared" si="8"/>
        <v xml:space="preserve"> </v>
      </c>
      <c r="H520" s="72"/>
      <c r="I520" s="72"/>
      <c r="J520" s="74" t="s">
        <v>124</v>
      </c>
      <c r="K520" s="74" t="str">
        <f>IF(Table1[صباحي]&gt;0,TEXT(Table1[صباحي],"h:mm  AM/PM")," ")</f>
        <v xml:space="preserve"> </v>
      </c>
      <c r="L520" s="80" t="str">
        <f>IFERROR(IF(Table1[[#This Row],[مسائي -]]&gt;=K520,I520-K520,I520+1-K520)," ")</f>
        <v xml:space="preserve"> </v>
      </c>
      <c r="M520" s="77" t="str">
        <f>IF(H520&gt;0,INDEX(Sheet1!$H:$H,MATCH(B:B,Sheet1!B:B,0))," ")</f>
        <v xml:space="preserve"> </v>
      </c>
      <c r="N52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20" s="1" t="s">
        <v>4</v>
      </c>
    </row>
    <row r="521" spans="1:15">
      <c r="A521" s="1" t="s">
        <v>3</v>
      </c>
      <c r="B521" s="2">
        <v>1078</v>
      </c>
      <c r="C521" s="21" t="str">
        <f>INDEX(Sheet1!C:C,MATCH(B:B,Sheet1!B:B,0))</f>
        <v>احمد محمد نصر يوسف</v>
      </c>
      <c r="D521" s="19">
        <v>43525.491655092592</v>
      </c>
      <c r="E521" s="19"/>
      <c r="F521" s="30">
        <v>43525</v>
      </c>
      <c r="G521" s="30" t="str">
        <f t="shared" si="8"/>
        <v xml:space="preserve"> </v>
      </c>
      <c r="H521" s="72"/>
      <c r="I521" s="72"/>
      <c r="J521" s="74">
        <v>6.2499999999999995E-3</v>
      </c>
      <c r="K521" s="74" t="str">
        <f>IF(Table1[صباحي]&gt;0,TEXT(Table1[صباحي],"h:mm  AM/PM")," ")</f>
        <v>12:09  AM</v>
      </c>
      <c r="L521" s="78">
        <f>IFERROR(IF(Table1[[#This Row],[مسائي -]]&gt;=K521,I521-K521,I521+1-K521)," ")</f>
        <v>0.99375000000000002</v>
      </c>
      <c r="M521" s="77" t="str">
        <f>IF(H521&gt;0,INDEX(Sheet1!$H:$H,MATCH(B:B,Sheet1!B:B,0))," ")</f>
        <v xml:space="preserve"> </v>
      </c>
      <c r="N521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521" s="1" t="s">
        <v>4</v>
      </c>
    </row>
    <row r="522" spans="1:15">
      <c r="A522" s="1" t="s">
        <v>3</v>
      </c>
      <c r="B522" s="2">
        <v>1078</v>
      </c>
      <c r="C522" s="21" t="str">
        <f>INDEX(Sheet1!C:C,MATCH(B:B,Sheet1!B:B,0))</f>
        <v>احمد محمد نصر يوسف</v>
      </c>
      <c r="D522" s="19">
        <v>43526.008148148147</v>
      </c>
      <c r="E522" s="19"/>
      <c r="F522" s="30">
        <v>43526</v>
      </c>
      <c r="G522" s="30" t="str">
        <f t="shared" si="8"/>
        <v xml:space="preserve"> </v>
      </c>
      <c r="H522" s="72"/>
      <c r="I522" s="72"/>
      <c r="J522" s="74">
        <v>0.4909722222222222</v>
      </c>
      <c r="K522" s="74" t="str">
        <f>IF(Table1[صباحي]&gt;0,TEXT(Table1[صباحي],"h:mm  AM/PM")," ")</f>
        <v>11:47  AM</v>
      </c>
      <c r="L522" s="78">
        <f>IFERROR(IF(Table1[[#This Row],[مسائي -]]&gt;=K522,I522-K522,I522+1-K522)," ")</f>
        <v>0.50902777777777786</v>
      </c>
      <c r="M522" s="77" t="str">
        <f>IF(H522&gt;0,INDEX(Sheet1!$H:$H,MATCH(B:B,Sheet1!B:B,0))," ")</f>
        <v xml:space="preserve"> </v>
      </c>
      <c r="N522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522" s="1" t="s">
        <v>4</v>
      </c>
    </row>
    <row r="523" spans="1:15">
      <c r="A523" s="1" t="s">
        <v>3</v>
      </c>
      <c r="B523" s="2">
        <v>1078</v>
      </c>
      <c r="C523" s="21" t="str">
        <f>INDEX(Sheet1!C:C,MATCH(B:B,Sheet1!B:B,0))</f>
        <v>احمد محمد نصر يوسف</v>
      </c>
      <c r="D523" s="19">
        <v>43526.491840277777</v>
      </c>
      <c r="E523" s="19"/>
      <c r="F523" s="30">
        <v>43526</v>
      </c>
      <c r="G523" s="30" t="str">
        <f t="shared" si="8"/>
        <v xml:space="preserve"> </v>
      </c>
      <c r="H523" s="72"/>
      <c r="I523" s="72"/>
      <c r="J523" s="74">
        <v>7.6388888888888886E-3</v>
      </c>
      <c r="K523" s="74" t="str">
        <f>IF(Table1[صباحي]&gt;0,TEXT(Table1[صباحي],"h:mm  AM/PM")," ")</f>
        <v>12:11  AM</v>
      </c>
      <c r="L523" s="78">
        <f>IFERROR(IF(Table1[[#This Row],[مسائي -]]&gt;=K523,I523-K523,I523+1-K523)," ")</f>
        <v>0.99236111111111114</v>
      </c>
      <c r="M523" s="77" t="str">
        <f>IF(H523&gt;0,INDEX(Sheet1!$H:$H,MATCH(B:B,Sheet1!B:B,0))," ")</f>
        <v xml:space="preserve"> </v>
      </c>
      <c r="N523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523" s="1" t="s">
        <v>4</v>
      </c>
    </row>
    <row r="524" spans="1:15">
      <c r="A524" s="1" t="s">
        <v>3</v>
      </c>
      <c r="B524" s="2">
        <v>1078</v>
      </c>
      <c r="C524" s="21" t="str">
        <f>INDEX(Sheet1!C:C,MATCH(B:B,Sheet1!B:B,0))</f>
        <v>احمد محمد نصر يوسف</v>
      </c>
      <c r="D524" s="19">
        <v>43527.001192129632</v>
      </c>
      <c r="E524" s="19"/>
      <c r="F524" s="30">
        <v>43527</v>
      </c>
      <c r="G524" s="30" t="str">
        <f t="shared" si="8"/>
        <v xml:space="preserve"> </v>
      </c>
      <c r="H524" s="72"/>
      <c r="I524" s="72"/>
      <c r="J524" s="74">
        <v>0.4916666666666667</v>
      </c>
      <c r="K524" s="74" t="str">
        <f>IF(Table1[صباحي]&gt;0,TEXT(Table1[صباحي],"h:mm  AM/PM")," ")</f>
        <v>11:48  AM</v>
      </c>
      <c r="L524" s="78">
        <f>IFERROR(IF(Table1[[#This Row],[مسائي -]]&gt;=K524,I524-K524,I524+1-K524)," ")</f>
        <v>0.5083333333333333</v>
      </c>
      <c r="M524" s="77" t="str">
        <f>IF(H524&gt;0,INDEX(Sheet1!$H:$H,MATCH(B:B,Sheet1!B:B,0))," ")</f>
        <v xml:space="preserve"> </v>
      </c>
      <c r="N524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524" s="1" t="s">
        <v>4</v>
      </c>
    </row>
    <row r="525" spans="1:15">
      <c r="A525" s="1" t="s">
        <v>3</v>
      </c>
      <c r="B525" s="2">
        <v>1078</v>
      </c>
      <c r="C525" s="21" t="str">
        <f>INDEX(Sheet1!C:C,MATCH(B:B,Sheet1!B:B,0))</f>
        <v>احمد محمد نصر يوسف</v>
      </c>
      <c r="D525" s="19">
        <v>43527.489155092589</v>
      </c>
      <c r="E525" s="19"/>
      <c r="F525" s="30">
        <v>43527</v>
      </c>
      <c r="G525" s="30" t="str">
        <f t="shared" si="8"/>
        <v xml:space="preserve"> </v>
      </c>
      <c r="H525" s="72"/>
      <c r="I525" s="72"/>
      <c r="J525" s="74">
        <v>6.9444444444444447E-4</v>
      </c>
      <c r="K525" s="74" t="str">
        <f>IF(Table1[صباحي]&gt;0,TEXT(Table1[صباحي],"h:mm  AM/PM")," ")</f>
        <v>12:01  AM</v>
      </c>
      <c r="L525" s="78">
        <f>IFERROR(IF(Table1[[#This Row],[مسائي -]]&gt;=K525,I525-K525,I525+1-K525)," ")</f>
        <v>0.99930555555555556</v>
      </c>
      <c r="M525" s="77" t="str">
        <f>IF(H525&gt;0,INDEX(Sheet1!$H:$H,MATCH(B:B,Sheet1!B:B,0))," ")</f>
        <v xml:space="preserve"> </v>
      </c>
      <c r="N525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525" s="1" t="s">
        <v>4</v>
      </c>
    </row>
    <row r="526" spans="1:15">
      <c r="A526" s="1" t="s">
        <v>3</v>
      </c>
      <c r="B526" s="2">
        <v>1078</v>
      </c>
      <c r="C526" s="21" t="str">
        <f>INDEX(Sheet1!C:C,MATCH(B:B,Sheet1!B:B,0))</f>
        <v>احمد محمد نصر يوسف</v>
      </c>
      <c r="D526" s="19">
        <v>43527.999467592592</v>
      </c>
      <c r="E526" s="19"/>
      <c r="F526" s="30">
        <v>43527</v>
      </c>
      <c r="G526" s="30" t="str">
        <f t="shared" si="8"/>
        <v>0.999305555555556 AM</v>
      </c>
      <c r="H526" s="72">
        <v>0.99930555555555556</v>
      </c>
      <c r="I526" s="72" t="str">
        <f>IF(Table1[[#This Row],[مسائي]]&gt;0,TEXT($D526,"h:mm AM/PM")," ")</f>
        <v>11:59 PM</v>
      </c>
      <c r="J526" s="74">
        <v>0.48888888888888887</v>
      </c>
      <c r="K526" s="74" t="str">
        <f>IF(Table1[صباحي]&gt;0,TEXT(Table1[صباحي],"h:mm  AM/PM")," ")</f>
        <v>11:44  AM</v>
      </c>
      <c r="L526" s="78">
        <f>IFERROR(IF(Table1[[#This Row],[مسائي -]]&gt;=K526,I526-K526,I526+1-K526)," ")</f>
        <v>0.51041666666666674</v>
      </c>
      <c r="M526" s="77">
        <f>IF(H526&gt;0,INDEX(Sheet1!$H:$H,MATCH(B:B,Sheet1!B:B,0))," ")</f>
        <v>0.41666666666666663</v>
      </c>
      <c r="N52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9.3750000000000111E-2</v>
      </c>
      <c r="O526" s="1" t="s">
        <v>4</v>
      </c>
    </row>
    <row r="527" spans="1:15">
      <c r="A527" s="1" t="s">
        <v>3</v>
      </c>
      <c r="B527" s="2">
        <v>1078</v>
      </c>
      <c r="C527" s="21" t="str">
        <f>INDEX(Sheet1!C:C,MATCH(B:B,Sheet1!B:B,0))</f>
        <v>احمد محمد نصر يوسف</v>
      </c>
      <c r="D527" s="19">
        <v>43529.656041666669</v>
      </c>
      <c r="E527" s="19"/>
      <c r="F527" s="30">
        <v>43529</v>
      </c>
      <c r="G527" s="30" t="str">
        <f t="shared" si="8"/>
        <v>0.655555555555556 AM</v>
      </c>
      <c r="H527" s="72">
        <v>0.65555555555555556</v>
      </c>
      <c r="I527" s="72" t="str">
        <f>IF(Table1[[#This Row],[مسائي]]&gt;0,TEXT($D527,"h:mm AM/PM")," ")</f>
        <v>3:44 PM</v>
      </c>
      <c r="J527" s="74" t="s">
        <v>124</v>
      </c>
      <c r="K527" s="74" t="str">
        <f>IF(Table1[صباحي]&gt;0,TEXT(Table1[صباحي],"h:mm  AM/PM")," ")</f>
        <v xml:space="preserve"> </v>
      </c>
      <c r="L527" s="80" t="str">
        <f>IFERROR(IF(Table1[[#This Row],[مسائي -]]&gt;=K527,I527-K527,I527+1-K527)," ")</f>
        <v xml:space="preserve"> </v>
      </c>
      <c r="M527" s="77">
        <f>IF(H527&gt;0,INDEX(Sheet1!$H:$H,MATCH(B:B,Sheet1!B:B,0))," ")</f>
        <v>0.41666666666666663</v>
      </c>
      <c r="N52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27" s="1" t="s">
        <v>4</v>
      </c>
    </row>
    <row r="528" spans="1:15">
      <c r="A528" s="1" t="s">
        <v>3</v>
      </c>
      <c r="B528" s="2">
        <v>1078</v>
      </c>
      <c r="C528" s="21" t="str">
        <f>INDEX(Sheet1!C:C,MATCH(B:B,Sheet1!B:B,0))</f>
        <v>احمد محمد نصر يوسف</v>
      </c>
      <c r="D528" s="19">
        <v>43530.128391203703</v>
      </c>
      <c r="E528" s="19"/>
      <c r="F528" s="30">
        <v>43530</v>
      </c>
      <c r="G528" s="30" t="str">
        <f t="shared" si="8"/>
        <v xml:space="preserve"> </v>
      </c>
      <c r="H528" s="72"/>
      <c r="I528" s="72"/>
      <c r="J528" s="74" t="s">
        <v>124</v>
      </c>
      <c r="K528" s="74" t="str">
        <f>IF(Table1[صباحي]&gt;0,TEXT(Table1[صباحي],"h:mm  AM/PM")," ")</f>
        <v xml:space="preserve"> </v>
      </c>
      <c r="L528" s="80" t="str">
        <f>IFERROR(IF(Table1[[#This Row],[مسائي -]]&gt;=K528,I528-K528,I528+1-K528)," ")</f>
        <v xml:space="preserve"> </v>
      </c>
      <c r="M528" s="77" t="str">
        <f>IF(H528&gt;0,INDEX(Sheet1!$H:$H,MATCH(B:B,Sheet1!B:B,0))," ")</f>
        <v xml:space="preserve"> </v>
      </c>
      <c r="N52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28" s="1" t="s">
        <v>4</v>
      </c>
    </row>
    <row r="529" spans="1:15">
      <c r="A529" s="1" t="s">
        <v>3</v>
      </c>
      <c r="B529" s="2">
        <v>1078</v>
      </c>
      <c r="C529" s="21" t="str">
        <f>INDEX(Sheet1!C:C,MATCH(B:B,Sheet1!B:B,0))</f>
        <v>احمد محمد نصر يوسف</v>
      </c>
      <c r="D529" s="19">
        <v>43530.490682870368</v>
      </c>
      <c r="E529" s="19"/>
      <c r="F529" s="30">
        <v>43530</v>
      </c>
      <c r="G529" s="30" t="str">
        <f t="shared" si="8"/>
        <v xml:space="preserve"> </v>
      </c>
      <c r="H529" s="72"/>
      <c r="I529" s="72"/>
      <c r="J529" s="74">
        <v>0.1277777777777778</v>
      </c>
      <c r="K529" s="74" t="str">
        <f>IF(Table1[صباحي]&gt;0,TEXT(Table1[صباحي],"h:mm  AM/PM")," ")</f>
        <v>3:04  AM</v>
      </c>
      <c r="L529" s="78">
        <f>IFERROR(IF(Table1[[#This Row],[مسائي -]]&gt;=K529,I529-K529,I529+1-K529)," ")</f>
        <v>0.87222222222222223</v>
      </c>
      <c r="M529" s="77" t="str">
        <f>IF(H529&gt;0,INDEX(Sheet1!$H:$H,MATCH(B:B,Sheet1!B:B,0))," ")</f>
        <v xml:space="preserve"> </v>
      </c>
      <c r="N52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529" s="1" t="s">
        <v>4</v>
      </c>
    </row>
    <row r="530" spans="1:15">
      <c r="A530" s="1" t="s">
        <v>3</v>
      </c>
      <c r="B530" s="2">
        <v>1078</v>
      </c>
      <c r="C530" s="21" t="str">
        <f>INDEX(Sheet1!C:C,MATCH(B:B,Sheet1!B:B,0))</f>
        <v>احمد محمد نصر يوسف</v>
      </c>
      <c r="D530" s="19">
        <v>43531.046909722223</v>
      </c>
      <c r="E530" s="19"/>
      <c r="F530" s="30">
        <v>43531</v>
      </c>
      <c r="G530" s="30" t="str">
        <f t="shared" si="8"/>
        <v xml:space="preserve"> </v>
      </c>
      <c r="H530" s="72"/>
      <c r="I530" s="72"/>
      <c r="J530" s="74">
        <v>0.49027777777777781</v>
      </c>
      <c r="K530" s="74" t="str">
        <f>IF(Table1[صباحي]&gt;0,TEXT(Table1[صباحي],"h:mm  AM/PM")," ")</f>
        <v>11:46  AM</v>
      </c>
      <c r="L530" s="78">
        <f>IFERROR(IF(Table1[[#This Row],[مسائي -]]&gt;=K530,I530-K530,I530+1-K530)," ")</f>
        <v>0.50972222222222219</v>
      </c>
      <c r="M530" s="77" t="str">
        <f>IF(H530&gt;0,INDEX(Sheet1!$H:$H,MATCH(B:B,Sheet1!B:B,0))," ")</f>
        <v xml:space="preserve"> </v>
      </c>
      <c r="N530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530" s="1" t="s">
        <v>4</v>
      </c>
    </row>
    <row r="531" spans="1:15">
      <c r="A531" s="1" t="s">
        <v>3</v>
      </c>
      <c r="B531" s="2">
        <v>1078</v>
      </c>
      <c r="C531" s="21" t="str">
        <f>INDEX(Sheet1!C:C,MATCH(B:B,Sheet1!B:B,0))</f>
        <v>احمد محمد نصر يوسف</v>
      </c>
      <c r="D531" s="19">
        <v>43531.618171296293</v>
      </c>
      <c r="E531" s="19"/>
      <c r="F531" s="30">
        <v>43531</v>
      </c>
      <c r="G531" s="30" t="str">
        <f t="shared" si="8"/>
        <v>0.618055555555556 AM</v>
      </c>
      <c r="H531" s="72">
        <v>0.61805555555555558</v>
      </c>
      <c r="I531" s="72" t="str">
        <f>IF(Table1[[#This Row],[مسائي]]&gt;0,TEXT($D531,"h:mm AM/PM")," ")</f>
        <v>2:50 PM</v>
      </c>
      <c r="J531" s="74">
        <v>4.6527777777777779E-2</v>
      </c>
      <c r="K531" s="74" t="str">
        <f>IF(Table1[صباحي]&gt;0,TEXT(Table1[صباحي],"h:mm  AM/PM")," ")</f>
        <v>1:07  AM</v>
      </c>
      <c r="L531" s="78">
        <f>IFERROR(IF(Table1[[#This Row],[مسائي -]]&gt;=K531,I531-K531,I531+1-K531)," ")</f>
        <v>0.57152777777777786</v>
      </c>
      <c r="M531" s="77">
        <f>IF(H531&gt;0,INDEX(Sheet1!$H:$H,MATCH(B:B,Sheet1!B:B,0))," ")</f>
        <v>0.41666666666666663</v>
      </c>
      <c r="N53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0.15486111111111123</v>
      </c>
      <c r="O531" s="1" t="s">
        <v>4</v>
      </c>
    </row>
    <row r="532" spans="1:15">
      <c r="A532" s="1" t="s">
        <v>3</v>
      </c>
      <c r="B532" s="2">
        <v>1078</v>
      </c>
      <c r="C532" s="21" t="str">
        <f>INDEX(Sheet1!C:C,MATCH(B:B,Sheet1!B:B,0))</f>
        <v>احمد محمد نصر يوسف</v>
      </c>
      <c r="D532" s="19">
        <v>43532.129791666666</v>
      </c>
      <c r="E532" s="19"/>
      <c r="F532" s="30">
        <v>43532</v>
      </c>
      <c r="G532" s="30" t="str">
        <f t="shared" si="8"/>
        <v xml:space="preserve"> </v>
      </c>
      <c r="H532" s="72"/>
      <c r="I532" s="72"/>
      <c r="J532" s="74" t="s">
        <v>124</v>
      </c>
      <c r="K532" s="74" t="str">
        <f>IF(Table1[صباحي]&gt;0,TEXT(Table1[صباحي],"h:mm  AM/PM")," ")</f>
        <v xml:space="preserve"> </v>
      </c>
      <c r="L532" s="80" t="str">
        <f>IFERROR(IF(Table1[[#This Row],[مسائي -]]&gt;=K532,I532-K532,I532+1-K532)," ")</f>
        <v xml:space="preserve"> </v>
      </c>
      <c r="M532" s="77" t="str">
        <f>IF(H532&gt;0,INDEX(Sheet1!$H:$H,MATCH(B:B,Sheet1!B:B,0))," ")</f>
        <v xml:space="preserve"> </v>
      </c>
      <c r="N53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32" s="1" t="s">
        <v>4</v>
      </c>
    </row>
    <row r="533" spans="1:15">
      <c r="A533" s="1" t="s">
        <v>3</v>
      </c>
      <c r="B533" s="2">
        <v>1078</v>
      </c>
      <c r="C533" s="21" t="str">
        <f>INDEX(Sheet1!C:C,MATCH(B:B,Sheet1!B:B,0))</f>
        <v>احمد محمد نصر يوسف</v>
      </c>
      <c r="D533" s="19">
        <v>43532.626574074071</v>
      </c>
      <c r="E533" s="19"/>
      <c r="F533" s="30">
        <v>43532</v>
      </c>
      <c r="G533" s="30" t="str">
        <f t="shared" si="8"/>
        <v>0.626388888888889 AM</v>
      </c>
      <c r="H533" s="72">
        <v>0.62638888888888888</v>
      </c>
      <c r="I533" s="72" t="str">
        <f>IF(Table1[[#This Row],[مسائي]]&gt;0,TEXT($D533,"h:mm AM/PM")," ")</f>
        <v>3:02 PM</v>
      </c>
      <c r="J533" s="74">
        <v>0.12916666666666668</v>
      </c>
      <c r="K533" s="74" t="str">
        <f>IF(Table1[صباحي]&gt;0,TEXT(Table1[صباحي],"h:mm  AM/PM")," ")</f>
        <v>3:06  AM</v>
      </c>
      <c r="L533" s="78">
        <f>IFERROR(IF(Table1[[#This Row],[مسائي -]]&gt;=K533,I533-K533,I533+1-K533)," ")</f>
        <v>1.4972222222222222</v>
      </c>
      <c r="M533" s="77">
        <f>IF(H533&gt;0,INDEX(Sheet1!$H:$H,MATCH(B:B,Sheet1!B:B,0))," ")</f>
        <v>0.41666666666666663</v>
      </c>
      <c r="N53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1.0805555555555557</v>
      </c>
      <c r="O533" s="1" t="s">
        <v>4</v>
      </c>
    </row>
    <row r="534" spans="1:15">
      <c r="A534" s="1" t="s">
        <v>3</v>
      </c>
      <c r="B534" s="2">
        <v>1078</v>
      </c>
      <c r="C534" s="21" t="str">
        <f>INDEX(Sheet1!C:C,MATCH(B:B,Sheet1!B:B,0))</f>
        <v>احمد محمد نصر يوسف</v>
      </c>
      <c r="D534" s="19">
        <v>43533.128182870372</v>
      </c>
      <c r="E534" s="19"/>
      <c r="F534" s="30">
        <v>43533</v>
      </c>
      <c r="G534" s="30" t="str">
        <f t="shared" si="8"/>
        <v xml:space="preserve"> </v>
      </c>
      <c r="H534" s="72"/>
      <c r="I534" s="72"/>
      <c r="J534" s="74" t="s">
        <v>124</v>
      </c>
      <c r="K534" s="74" t="str">
        <f>IF(Table1[صباحي]&gt;0,TEXT(Table1[صباحي],"h:mm  AM/PM")," ")</f>
        <v xml:space="preserve"> </v>
      </c>
      <c r="L534" s="80" t="str">
        <f>IFERROR(IF(Table1[[#This Row],[مسائي -]]&gt;=K534,I534-K534,I534+1-K534)," ")</f>
        <v xml:space="preserve"> </v>
      </c>
      <c r="M534" s="77" t="str">
        <f>IF(H534&gt;0,INDEX(Sheet1!$H:$H,MATCH(B:B,Sheet1!B:B,0))," ")</f>
        <v xml:space="preserve"> </v>
      </c>
      <c r="N53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34" s="1" t="s">
        <v>4</v>
      </c>
    </row>
    <row r="535" spans="1:15">
      <c r="A535" s="1" t="s">
        <v>3</v>
      </c>
      <c r="B535" s="2">
        <v>1078</v>
      </c>
      <c r="C535" s="21" t="str">
        <f>INDEX(Sheet1!C:C,MATCH(B:B,Sheet1!B:B,0))</f>
        <v>احمد محمد نصر يوسف</v>
      </c>
      <c r="D535" s="19">
        <v>43533.624583333331</v>
      </c>
      <c r="E535" s="19"/>
      <c r="F535" s="30">
        <v>43533</v>
      </c>
      <c r="G535" s="30" t="str">
        <f t="shared" si="8"/>
        <v>0.624305555555556 AM</v>
      </c>
      <c r="H535" s="72">
        <v>0.62430555555555556</v>
      </c>
      <c r="I535" s="72" t="str">
        <f>IF(Table1[[#This Row],[مسائي]]&gt;0,TEXT($D535,"h:mm AM/PM")," ")</f>
        <v>2:59 PM</v>
      </c>
      <c r="J535" s="74">
        <v>0.1277777777777778</v>
      </c>
      <c r="K535" s="74" t="str">
        <f>IF(Table1[صباحي]&gt;0,TEXT(Table1[صباحي],"h:mm  AM/PM")," ")</f>
        <v>3:04  AM</v>
      </c>
      <c r="L535" s="78">
        <f>IFERROR(IF(Table1[[#This Row],[مسائي -]]&gt;=K535,I535-K535,I535+1-K535)," ")</f>
        <v>1.4965277777777777</v>
      </c>
      <c r="M535" s="77">
        <f>IF(H535&gt;0,INDEX(Sheet1!$H:$H,MATCH(B:B,Sheet1!B:B,0))," ")</f>
        <v>0.41666666666666663</v>
      </c>
      <c r="N53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1.0798611111111112</v>
      </c>
      <c r="O535" s="1" t="s">
        <v>4</v>
      </c>
    </row>
    <row r="536" spans="1:15">
      <c r="A536" s="1" t="s">
        <v>3</v>
      </c>
      <c r="B536" s="2">
        <v>1078</v>
      </c>
      <c r="C536" s="21" t="str">
        <f>INDEX(Sheet1!C:C,MATCH(B:B,Sheet1!B:B,0))</f>
        <v>احمد محمد نصر يوسف</v>
      </c>
      <c r="D536" s="19">
        <v>43534.120810185188</v>
      </c>
      <c r="E536" s="19"/>
      <c r="F536" s="30">
        <v>43534</v>
      </c>
      <c r="G536" s="30" t="str">
        <f t="shared" si="8"/>
        <v xml:space="preserve"> </v>
      </c>
      <c r="H536" s="72"/>
      <c r="I536" s="72"/>
      <c r="J536" s="74" t="s">
        <v>124</v>
      </c>
      <c r="K536" s="74" t="str">
        <f>IF(Table1[صباحي]&gt;0,TEXT(Table1[صباحي],"h:mm  AM/PM")," ")</f>
        <v xml:space="preserve"> </v>
      </c>
      <c r="L536" s="80" t="str">
        <f>IFERROR(IF(Table1[[#This Row],[مسائي -]]&gt;=K536,I536-K536,I536+1-K536)," ")</f>
        <v xml:space="preserve"> </v>
      </c>
      <c r="M536" s="77" t="str">
        <f>IF(H536&gt;0,INDEX(Sheet1!$H:$H,MATCH(B:B,Sheet1!B:B,0))," ")</f>
        <v xml:space="preserve"> </v>
      </c>
      <c r="N53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36" s="1" t="s">
        <v>4</v>
      </c>
    </row>
    <row r="537" spans="1:15">
      <c r="A537" s="1" t="s">
        <v>3</v>
      </c>
      <c r="B537" s="2">
        <v>1078</v>
      </c>
      <c r="C537" s="21" t="str">
        <f>INDEX(Sheet1!C:C,MATCH(B:B,Sheet1!B:B,0))</f>
        <v>احمد محمد نصر يوسف</v>
      </c>
      <c r="D537" s="19">
        <v>43534.497847222221</v>
      </c>
      <c r="E537" s="19"/>
      <c r="F537" s="30">
        <v>43534</v>
      </c>
      <c r="G537" s="30" t="str">
        <f t="shared" si="8"/>
        <v xml:space="preserve"> </v>
      </c>
      <c r="H537" s="72"/>
      <c r="I537" s="72"/>
      <c r="J537" s="74">
        <v>0.12013888888888889</v>
      </c>
      <c r="K537" s="74" t="str">
        <f>IF(Table1[صباحي]&gt;0,TEXT(Table1[صباحي],"h:mm  AM/PM")," ")</f>
        <v>2:53  AM</v>
      </c>
      <c r="L537" s="78">
        <f>IFERROR(IF(Table1[[#This Row],[مسائي -]]&gt;=K537,I537-K537,I537+1-K537)," ")</f>
        <v>0.87986111111111109</v>
      </c>
      <c r="M537" s="77" t="str">
        <f>IF(H537&gt;0,INDEX(Sheet1!$H:$H,MATCH(B:B,Sheet1!B:B,0))," ")</f>
        <v xml:space="preserve"> </v>
      </c>
      <c r="N537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537" s="1" t="s">
        <v>4</v>
      </c>
    </row>
    <row r="538" spans="1:15">
      <c r="A538" s="1" t="s">
        <v>3</v>
      </c>
      <c r="B538" s="2">
        <v>1078</v>
      </c>
      <c r="C538" s="21" t="str">
        <f>INDEX(Sheet1!C:C,MATCH(B:B,Sheet1!B:B,0))</f>
        <v>احمد محمد نصر يوسف</v>
      </c>
      <c r="D538" s="19">
        <v>43535.001215277778</v>
      </c>
      <c r="E538" s="19"/>
      <c r="F538" s="30">
        <v>43535</v>
      </c>
      <c r="G538" s="30" t="str">
        <f t="shared" si="8"/>
        <v xml:space="preserve"> </v>
      </c>
      <c r="H538" s="72"/>
      <c r="I538" s="72"/>
      <c r="J538" s="74">
        <v>0.49722222222222223</v>
      </c>
      <c r="K538" s="74" t="str">
        <f>IF(Table1[صباحي]&gt;0,TEXT(Table1[صباحي],"h:mm  AM/PM")," ")</f>
        <v>11:56  AM</v>
      </c>
      <c r="L538" s="78">
        <f>IFERROR(IF(Table1[[#This Row],[مسائي -]]&gt;=K538,I538-K538,I538+1-K538)," ")</f>
        <v>0.50277777777777777</v>
      </c>
      <c r="M538" s="77" t="str">
        <f>IF(H538&gt;0,INDEX(Sheet1!$H:$H,MATCH(B:B,Sheet1!B:B,0))," ")</f>
        <v xml:space="preserve"> </v>
      </c>
      <c r="N538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538" s="1" t="s">
        <v>4</v>
      </c>
    </row>
    <row r="539" spans="1:15">
      <c r="A539" s="1" t="s">
        <v>3</v>
      </c>
      <c r="B539" s="2">
        <v>1078</v>
      </c>
      <c r="C539" s="21" t="str">
        <f>INDEX(Sheet1!C:C,MATCH(B:B,Sheet1!B:B,0))</f>
        <v>احمد محمد نصر يوسف</v>
      </c>
      <c r="D539" s="19">
        <v>43535.623483796298</v>
      </c>
      <c r="E539" s="19"/>
      <c r="F539" s="30">
        <v>43535</v>
      </c>
      <c r="G539" s="30" t="str">
        <f t="shared" si="8"/>
        <v>0.622916666666667 AM</v>
      </c>
      <c r="H539" s="72">
        <v>0.62291666666666667</v>
      </c>
      <c r="I539" s="72" t="str">
        <f>IF(Table1[[#This Row],[مسائي]]&gt;0,TEXT($D539,"h:mm AM/PM")," ")</f>
        <v>2:57 PM</v>
      </c>
      <c r="J539" s="74">
        <v>6.9444444444444447E-4</v>
      </c>
      <c r="K539" s="74" t="str">
        <f>IF(Table1[صباحي]&gt;0,TEXT(Table1[صباحي],"h:mm  AM/PM")," ")</f>
        <v>12:01  AM</v>
      </c>
      <c r="L539" s="78">
        <f>IFERROR(IF(Table1[[#This Row],[مسائي -]]&gt;=K539,I539-K539,I539+1-K539)," ")</f>
        <v>0.62222222222222223</v>
      </c>
      <c r="M539" s="77">
        <f>IF(H539&gt;0,INDEX(Sheet1!$H:$H,MATCH(B:B,Sheet1!B:B,0))," ")</f>
        <v>0.41666666666666663</v>
      </c>
      <c r="N53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0.2055555555555556</v>
      </c>
      <c r="O539" s="1" t="s">
        <v>4</v>
      </c>
    </row>
    <row r="540" spans="1:15">
      <c r="A540" s="1" t="s">
        <v>3</v>
      </c>
      <c r="B540" s="2">
        <v>1078</v>
      </c>
      <c r="C540" s="21" t="str">
        <f>INDEX(Sheet1!C:C,MATCH(B:B,Sheet1!B:B,0))</f>
        <v>احمد محمد نصر يوسف</v>
      </c>
      <c r="D540" s="19">
        <v>43536.123981481483</v>
      </c>
      <c r="E540" s="19"/>
      <c r="F540" s="30">
        <v>43536</v>
      </c>
      <c r="G540" s="30" t="str">
        <f t="shared" si="8"/>
        <v xml:space="preserve"> </v>
      </c>
      <c r="H540" s="72"/>
      <c r="I540" s="72"/>
      <c r="J540" s="74" t="s">
        <v>124</v>
      </c>
      <c r="K540" s="74" t="str">
        <f>IF(Table1[صباحي]&gt;0,TEXT(Table1[صباحي],"h:mm  AM/PM")," ")</f>
        <v xml:space="preserve"> </v>
      </c>
      <c r="L540" s="80" t="str">
        <f>IFERROR(IF(Table1[[#This Row],[مسائي -]]&gt;=K540,I540-K540,I540+1-K540)," ")</f>
        <v xml:space="preserve"> </v>
      </c>
      <c r="M540" s="77" t="str">
        <f>IF(H540&gt;0,INDEX(Sheet1!$H:$H,MATCH(B:B,Sheet1!B:B,0))," ")</f>
        <v xml:space="preserve"> </v>
      </c>
      <c r="N54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40" s="1" t="s">
        <v>4</v>
      </c>
    </row>
    <row r="541" spans="1:15">
      <c r="A541" s="1" t="s">
        <v>3</v>
      </c>
      <c r="B541" s="2">
        <v>1078</v>
      </c>
      <c r="C541" s="21" t="str">
        <f>INDEX(Sheet1!C:C,MATCH(B:B,Sheet1!B:B,0))</f>
        <v>احمد محمد نصر يوسف</v>
      </c>
      <c r="D541" s="19">
        <v>43536.623900462961</v>
      </c>
      <c r="E541" s="19"/>
      <c r="F541" s="30">
        <v>43536</v>
      </c>
      <c r="G541" s="30" t="str">
        <f t="shared" si="8"/>
        <v>0.623611111111111 AM</v>
      </c>
      <c r="H541" s="72">
        <v>0.62361111111111112</v>
      </c>
      <c r="I541" s="72" t="str">
        <f>IF(Table1[[#This Row],[مسائي]]&gt;0,TEXT($D541,"h:mm AM/PM")," ")</f>
        <v>2:58 PM</v>
      </c>
      <c r="J541" s="74">
        <v>0.12361111111111112</v>
      </c>
      <c r="K541" s="74" t="str">
        <f>IF(Table1[صباحي]&gt;0,TEXT(Table1[صباحي],"h:mm  AM/PM")," ")</f>
        <v>2:58  AM</v>
      </c>
      <c r="L541" s="78">
        <f>IFERROR(IF(Table1[[#This Row],[مسائي -]]&gt;=K541,I541-K541,I541+1-K541)," ")</f>
        <v>0.5</v>
      </c>
      <c r="M541" s="77">
        <f>IF(H541&gt;0,INDEX(Sheet1!$H:$H,MATCH(B:B,Sheet1!B:B,0))," ")</f>
        <v>0.41666666666666663</v>
      </c>
      <c r="N54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8.333333333333337E-2</v>
      </c>
      <c r="O541" s="1" t="s">
        <v>4</v>
      </c>
    </row>
    <row r="542" spans="1:15">
      <c r="A542" s="1" t="s">
        <v>3</v>
      </c>
      <c r="B542" s="2">
        <v>1078</v>
      </c>
      <c r="C542" s="21" t="str">
        <f>INDEX(Sheet1!C:C,MATCH(B:B,Sheet1!B:B,0))</f>
        <v>احمد محمد نصر يوسف</v>
      </c>
      <c r="D542" s="19">
        <v>43537.125810185185</v>
      </c>
      <c r="E542" s="19"/>
      <c r="F542" s="30">
        <v>43537</v>
      </c>
      <c r="G542" s="30" t="str">
        <f t="shared" si="8"/>
        <v xml:space="preserve"> </v>
      </c>
      <c r="H542" s="72"/>
      <c r="I542" s="72"/>
      <c r="J542" s="74" t="s">
        <v>124</v>
      </c>
      <c r="K542" s="74" t="str">
        <f>IF(Table1[صباحي]&gt;0,TEXT(Table1[صباحي],"h:mm  AM/PM")," ")</f>
        <v xml:space="preserve"> </v>
      </c>
      <c r="L542" s="80" t="str">
        <f>IFERROR(IF(Table1[[#This Row],[مسائي -]]&gt;=K542,I542-K542,I542+1-K542)," ")</f>
        <v xml:space="preserve"> </v>
      </c>
      <c r="M542" s="77" t="str">
        <f>IF(H542&gt;0,INDEX(Sheet1!$H:$H,MATCH(B:B,Sheet1!B:B,0))," ")</f>
        <v xml:space="preserve"> </v>
      </c>
      <c r="N54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42" s="1" t="s">
        <v>4</v>
      </c>
    </row>
    <row r="543" spans="1:15">
      <c r="A543" s="1" t="s">
        <v>3</v>
      </c>
      <c r="B543" s="2">
        <v>1078</v>
      </c>
      <c r="C543" s="21" t="str">
        <f>INDEX(Sheet1!C:C,MATCH(B:B,Sheet1!B:B,0))</f>
        <v>احمد محمد نصر يوسف</v>
      </c>
      <c r="D543" s="19">
        <v>43537.628287037034</v>
      </c>
      <c r="E543" s="19"/>
      <c r="F543" s="30">
        <v>43537</v>
      </c>
      <c r="G543" s="30" t="str">
        <f t="shared" si="8"/>
        <v>0.627777777777778 AM</v>
      </c>
      <c r="H543" s="72">
        <v>0.62777777777777777</v>
      </c>
      <c r="I543" s="72" t="str">
        <f>IF(Table1[[#This Row],[مسائي]]&gt;0,TEXT($D543,"h:mm AM/PM")," ")</f>
        <v>3:04 PM</v>
      </c>
      <c r="J543" s="74">
        <v>0.12569444444444444</v>
      </c>
      <c r="K543" s="74" t="str">
        <f>IF(Table1[صباحي]&gt;0,TEXT(Table1[صباحي],"h:mm  AM/PM")," ")</f>
        <v>3:01  AM</v>
      </c>
      <c r="L543" s="78">
        <f>IFERROR(IF(Table1[[#This Row],[مسائي -]]&gt;=K543,I543-K543,I543+1-K543)," ")</f>
        <v>0.50208333333333333</v>
      </c>
      <c r="M543" s="77">
        <f>IF(H543&gt;0,INDEX(Sheet1!$H:$H,MATCH(B:B,Sheet1!B:B,0))," ")</f>
        <v>0.41666666666666663</v>
      </c>
      <c r="N54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8.5416666666666696E-2</v>
      </c>
      <c r="O543" s="1" t="s">
        <v>4</v>
      </c>
    </row>
    <row r="544" spans="1:15">
      <c r="A544" s="1" t="s">
        <v>3</v>
      </c>
      <c r="B544" s="2">
        <v>1078</v>
      </c>
      <c r="C544" s="21" t="str">
        <f>INDEX(Sheet1!C:C,MATCH(B:B,Sheet1!B:B,0))</f>
        <v>احمد محمد نصر يوسف</v>
      </c>
      <c r="D544" s="19">
        <v>43538.125243055554</v>
      </c>
      <c r="E544" s="19"/>
      <c r="F544" s="30">
        <v>43538</v>
      </c>
      <c r="G544" s="30" t="str">
        <f t="shared" si="8"/>
        <v xml:space="preserve"> </v>
      </c>
      <c r="H544" s="72"/>
      <c r="I544" s="72"/>
      <c r="J544" s="74" t="s">
        <v>124</v>
      </c>
      <c r="K544" s="74" t="str">
        <f>IF(Table1[صباحي]&gt;0,TEXT(Table1[صباحي],"h:mm  AM/PM")," ")</f>
        <v xml:space="preserve"> </v>
      </c>
      <c r="L544" s="80" t="str">
        <f>IFERROR(IF(Table1[[#This Row],[مسائي -]]&gt;=K544,I544-K544,I544+1-K544)," ")</f>
        <v xml:space="preserve"> </v>
      </c>
      <c r="M544" s="77" t="str">
        <f>IF(H544&gt;0,INDEX(Sheet1!$H:$H,MATCH(B:B,Sheet1!B:B,0))," ")</f>
        <v xml:space="preserve"> </v>
      </c>
      <c r="N54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44" s="1" t="s">
        <v>4</v>
      </c>
    </row>
    <row r="545" spans="1:15">
      <c r="A545" s="1" t="s">
        <v>3</v>
      </c>
      <c r="B545" s="2">
        <v>1078</v>
      </c>
      <c r="C545" s="21" t="str">
        <f>INDEX(Sheet1!C:C,MATCH(B:B,Sheet1!B:B,0))</f>
        <v>احمد محمد نصر يوسف</v>
      </c>
      <c r="D545" s="19">
        <v>43538.618946759256</v>
      </c>
      <c r="E545" s="19"/>
      <c r="F545" s="30">
        <v>43538</v>
      </c>
      <c r="G545" s="30" t="str">
        <f t="shared" si="8"/>
        <v>0.61875 AM</v>
      </c>
      <c r="H545" s="72">
        <v>0.61875000000000002</v>
      </c>
      <c r="I545" s="72" t="str">
        <f>IF(Table1[[#This Row],[مسائي]]&gt;0,TEXT($D545,"h:mm AM/PM")," ")</f>
        <v>2:51 PM</v>
      </c>
      <c r="J545" s="74">
        <v>0.125</v>
      </c>
      <c r="K545" s="74" t="str">
        <f>IF(Table1[صباحي]&gt;0,TEXT(Table1[صباحي],"h:mm  AM/PM")," ")</f>
        <v>3:00  AM</v>
      </c>
      <c r="L545" s="78">
        <f>IFERROR(IF(Table1[[#This Row],[مسائي -]]&gt;=K545,I545-K545,I545+1-K545)," ")</f>
        <v>1.4937499999999999</v>
      </c>
      <c r="M545" s="77">
        <f>IF(H545&gt;0,INDEX(Sheet1!$H:$H,MATCH(B:B,Sheet1!B:B,0))," ")</f>
        <v>0.41666666666666663</v>
      </c>
      <c r="N54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1.0770833333333334</v>
      </c>
      <c r="O545" s="1" t="s">
        <v>4</v>
      </c>
    </row>
    <row r="546" spans="1:15">
      <c r="A546" s="1" t="s">
        <v>3</v>
      </c>
      <c r="B546" s="2">
        <v>1078</v>
      </c>
      <c r="C546" s="21" t="str">
        <f>INDEX(Sheet1!C:C,MATCH(B:B,Sheet1!B:B,0))</f>
        <v>احمد محمد نصر يوسف</v>
      </c>
      <c r="D546" s="19">
        <v>43539.131388888891</v>
      </c>
      <c r="E546" s="19"/>
      <c r="F546" s="30">
        <v>43539</v>
      </c>
      <c r="G546" s="30" t="str">
        <f t="shared" si="8"/>
        <v xml:space="preserve"> </v>
      </c>
      <c r="H546" s="72"/>
      <c r="I546" s="72"/>
      <c r="J546" s="74" t="s">
        <v>124</v>
      </c>
      <c r="K546" s="74" t="str">
        <f>IF(Table1[صباحي]&gt;0,TEXT(Table1[صباحي],"h:mm  AM/PM")," ")</f>
        <v xml:space="preserve"> </v>
      </c>
      <c r="L546" s="80" t="str">
        <f>IFERROR(IF(Table1[[#This Row],[مسائي -]]&gt;=K546,I546-K546,I546+1-K546)," ")</f>
        <v xml:space="preserve"> </v>
      </c>
      <c r="M546" s="77" t="str">
        <f>IF(H546&gt;0,INDEX(Sheet1!$H:$H,MATCH(B:B,Sheet1!B:B,0))," ")</f>
        <v xml:space="preserve"> </v>
      </c>
      <c r="N54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46" s="1" t="s">
        <v>4</v>
      </c>
    </row>
    <row r="547" spans="1:15">
      <c r="A547" s="1" t="s">
        <v>3</v>
      </c>
      <c r="B547" s="2">
        <v>1078</v>
      </c>
      <c r="C547" s="21" t="str">
        <f>INDEX(Sheet1!C:C,MATCH(B:B,Sheet1!B:B,0))</f>
        <v>احمد محمد نصر يوسف</v>
      </c>
      <c r="D547" s="19">
        <v>43539.624710648146</v>
      </c>
      <c r="E547" s="19"/>
      <c r="F547" s="30">
        <v>43539</v>
      </c>
      <c r="G547" s="30" t="str">
        <f t="shared" si="8"/>
        <v>0.624305555555556 AM</v>
      </c>
      <c r="H547" s="72">
        <v>0.62430555555555556</v>
      </c>
      <c r="I547" s="72" t="str">
        <f>IF(Table1[[#This Row],[مسائي]]&gt;0,TEXT($D547,"h:mm AM/PM")," ")</f>
        <v>2:59 PM</v>
      </c>
      <c r="J547" s="74">
        <v>0.13125000000000001</v>
      </c>
      <c r="K547" s="74" t="str">
        <f>IF(Table1[صباحي]&gt;0,TEXT(Table1[صباحي],"h:mm  AM/PM")," ")</f>
        <v>3:09  AM</v>
      </c>
      <c r="L547" s="78">
        <f>IFERROR(IF(Table1[[#This Row],[مسائي -]]&gt;=K547,I547-K547,I547+1-K547)," ")</f>
        <v>1.4930555555555554</v>
      </c>
      <c r="M547" s="77">
        <f>IF(H547&gt;0,INDEX(Sheet1!$H:$H,MATCH(B:B,Sheet1!B:B,0))," ")</f>
        <v>0.41666666666666663</v>
      </c>
      <c r="N54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1.0763888888888888</v>
      </c>
      <c r="O547" s="1" t="s">
        <v>4</v>
      </c>
    </row>
    <row r="548" spans="1:15">
      <c r="A548" s="1" t="s">
        <v>3</v>
      </c>
      <c r="B548" s="2">
        <v>1078</v>
      </c>
      <c r="C548" s="21" t="str">
        <f>INDEX(Sheet1!C:C,MATCH(B:B,Sheet1!B:B,0))</f>
        <v>احمد محمد نصر يوسف</v>
      </c>
      <c r="D548" s="19">
        <v>43544.707881944443</v>
      </c>
      <c r="E548" s="19"/>
      <c r="F548" s="30">
        <v>43544</v>
      </c>
      <c r="G548" s="30" t="str">
        <f t="shared" si="8"/>
        <v>0.707638888888889 AM</v>
      </c>
      <c r="H548" s="72">
        <v>0.70763888888888893</v>
      </c>
      <c r="I548" s="72" t="str">
        <f>IF(Table1[[#This Row],[مسائي]]&gt;0,TEXT($D548,"h:mm AM/PM")," ")</f>
        <v>4:59 PM</v>
      </c>
      <c r="J548" s="74" t="s">
        <v>124</v>
      </c>
      <c r="K548" s="74" t="str">
        <f>IF(Table1[صباحي]&gt;0,TEXT(Table1[صباحي],"h:mm  AM/PM")," ")</f>
        <v xml:space="preserve"> </v>
      </c>
      <c r="L548" s="80" t="str">
        <f>IFERROR(IF(Table1[[#This Row],[مسائي -]]&gt;=K548,I548-K548,I548+1-K548)," ")</f>
        <v xml:space="preserve"> </v>
      </c>
      <c r="M548" s="77">
        <f>IF(H548&gt;0,INDEX(Sheet1!$H:$H,MATCH(B:B,Sheet1!B:B,0))," ")</f>
        <v>0.41666666666666663</v>
      </c>
      <c r="N54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48" s="1" t="s">
        <v>4</v>
      </c>
    </row>
    <row r="549" spans="1:15">
      <c r="A549" s="1" t="s">
        <v>3</v>
      </c>
      <c r="B549" s="2">
        <v>1078</v>
      </c>
      <c r="C549" s="21" t="str">
        <f>INDEX(Sheet1!C:C,MATCH(B:B,Sheet1!B:B,0))</f>
        <v>احمد محمد نصر يوسف</v>
      </c>
      <c r="D549" s="19">
        <v>43545.378622685188</v>
      </c>
      <c r="E549" s="19"/>
      <c r="F549" s="30">
        <v>43545</v>
      </c>
      <c r="G549" s="30" t="str">
        <f t="shared" si="8"/>
        <v xml:space="preserve"> </v>
      </c>
      <c r="H549" s="72"/>
      <c r="I549" s="72"/>
      <c r="J549" s="74" t="s">
        <v>124</v>
      </c>
      <c r="K549" s="74" t="str">
        <f>IF(Table1[صباحي]&gt;0,TEXT(Table1[صباحي],"h:mm  AM/PM")," ")</f>
        <v xml:space="preserve"> </v>
      </c>
      <c r="L549" s="80" t="str">
        <f>IFERROR(IF(Table1[[#This Row],[مسائي -]]&gt;=K549,I549-K549,I549+1-K549)," ")</f>
        <v xml:space="preserve"> </v>
      </c>
      <c r="M549" s="77" t="str">
        <f>IF(H549&gt;0,INDEX(Sheet1!$H:$H,MATCH(B:B,Sheet1!B:B,0))," ")</f>
        <v xml:space="preserve"> </v>
      </c>
      <c r="N54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49" s="1" t="s">
        <v>4</v>
      </c>
    </row>
    <row r="550" spans="1:15">
      <c r="A550" s="1" t="s">
        <v>3</v>
      </c>
      <c r="B550" s="2">
        <v>1078</v>
      </c>
      <c r="C550" s="21" t="str">
        <f>INDEX(Sheet1!C:C,MATCH(B:B,Sheet1!B:B,0))</f>
        <v>احمد محمد نصر يوسف</v>
      </c>
      <c r="D550" s="19">
        <v>43545.899791666663</v>
      </c>
      <c r="E550" s="19"/>
      <c r="F550" s="30">
        <v>43545</v>
      </c>
      <c r="G550" s="30" t="str">
        <f t="shared" si="8"/>
        <v>0.899305555555555 AM</v>
      </c>
      <c r="H550" s="72">
        <v>0.89930555555555547</v>
      </c>
      <c r="I550" s="72" t="str">
        <f>IF(Table1[[#This Row],[مسائي]]&gt;0,TEXT($D550,"h:mm AM/PM")," ")</f>
        <v>9:35 PM</v>
      </c>
      <c r="J550" s="74">
        <v>0.37847222222222227</v>
      </c>
      <c r="K550" s="74" t="str">
        <f>IF(Table1[صباحي]&gt;0,TEXT(Table1[صباحي],"h:mm  AM/PM")," ")</f>
        <v>9:05  AM</v>
      </c>
      <c r="L550" s="78">
        <f>IFERROR(IF(Table1[[#This Row],[مسائي -]]&gt;=K550,I550-K550,I550+1-K550)," ")</f>
        <v>0.52083333333333326</v>
      </c>
      <c r="M550" s="77">
        <f>IF(H550&gt;0,INDEX(Sheet1!$H:$H,MATCH(B:B,Sheet1!B:B,0))," ")</f>
        <v>0.41666666666666663</v>
      </c>
      <c r="N55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0.10416666666666663</v>
      </c>
      <c r="O550" s="1" t="s">
        <v>4</v>
      </c>
    </row>
    <row r="551" spans="1:15">
      <c r="A551" s="1" t="s">
        <v>3</v>
      </c>
      <c r="B551" s="2">
        <v>1078</v>
      </c>
      <c r="C551" s="21" t="str">
        <f>INDEX(Sheet1!C:C,MATCH(B:B,Sheet1!B:B,0))</f>
        <v>احمد محمد نصر يوسف</v>
      </c>
      <c r="D551" s="19">
        <v>43546.613958333335</v>
      </c>
      <c r="E551" s="19"/>
      <c r="F551" s="30">
        <v>43546</v>
      </c>
      <c r="G551" s="30" t="str">
        <f t="shared" si="8"/>
        <v>0.613888888888889 AM</v>
      </c>
      <c r="H551" s="72">
        <v>0.61388888888888882</v>
      </c>
      <c r="I551" s="72" t="str">
        <f>IF(Table1[[#This Row],[مسائي]]&gt;0,TEXT($D551,"h:mm AM/PM")," ")</f>
        <v>2:44 PM</v>
      </c>
      <c r="J551" s="74" t="s">
        <v>124</v>
      </c>
      <c r="K551" s="74" t="str">
        <f>IF(Table1[صباحي]&gt;0,TEXT(Table1[صباحي],"h:mm  AM/PM")," ")</f>
        <v xml:space="preserve"> </v>
      </c>
      <c r="L551" s="80" t="str">
        <f>IFERROR(IF(Table1[[#This Row],[مسائي -]]&gt;=K551,I551-K551,I551+1-K551)," ")</f>
        <v xml:space="preserve"> </v>
      </c>
      <c r="M551" s="77">
        <f>IF(H551&gt;0,INDEX(Sheet1!$H:$H,MATCH(B:B,Sheet1!B:B,0))," ")</f>
        <v>0.41666666666666663</v>
      </c>
      <c r="N55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51" s="1" t="s">
        <v>4</v>
      </c>
    </row>
    <row r="552" spans="1:15">
      <c r="A552" s="1" t="s">
        <v>3</v>
      </c>
      <c r="B552" s="2">
        <v>1078</v>
      </c>
      <c r="C552" s="21" t="str">
        <f>INDEX(Sheet1!C:C,MATCH(B:B,Sheet1!B:B,0))</f>
        <v>احمد محمد نصر يوسف</v>
      </c>
      <c r="D552" s="19">
        <v>43547.126296296294</v>
      </c>
      <c r="E552" s="19"/>
      <c r="F552" s="30">
        <v>43547</v>
      </c>
      <c r="G552" s="30" t="str">
        <f t="shared" si="8"/>
        <v xml:space="preserve"> </v>
      </c>
      <c r="H552" s="72"/>
      <c r="I552" s="72"/>
      <c r="J552" s="74" t="s">
        <v>124</v>
      </c>
      <c r="K552" s="74" t="str">
        <f>IF(Table1[صباحي]&gt;0,TEXT(Table1[صباحي],"h:mm  AM/PM")," ")</f>
        <v xml:space="preserve"> </v>
      </c>
      <c r="L552" s="80" t="str">
        <f>IFERROR(IF(Table1[[#This Row],[مسائي -]]&gt;=K552,I552-K552,I552+1-K552)," ")</f>
        <v xml:space="preserve"> </v>
      </c>
      <c r="M552" s="77" t="str">
        <f>IF(H552&gt;0,INDEX(Sheet1!$H:$H,MATCH(B:B,Sheet1!B:B,0))," ")</f>
        <v xml:space="preserve"> </v>
      </c>
      <c r="N55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52" s="1" t="s">
        <v>4</v>
      </c>
    </row>
    <row r="553" spans="1:15">
      <c r="A553" s="1" t="s">
        <v>3</v>
      </c>
      <c r="B553" s="2">
        <v>1078</v>
      </c>
      <c r="C553" s="21" t="str">
        <f>INDEX(Sheet1!C:C,MATCH(B:B,Sheet1!B:B,0))</f>
        <v>احمد محمد نصر يوسف</v>
      </c>
      <c r="D553" s="19">
        <v>43547.495625000003</v>
      </c>
      <c r="E553" s="19"/>
      <c r="F553" s="30">
        <v>43547</v>
      </c>
      <c r="G553" s="30" t="str">
        <f t="shared" si="8"/>
        <v xml:space="preserve"> </v>
      </c>
      <c r="H553" s="72"/>
      <c r="I553" s="72"/>
      <c r="J553" s="74">
        <v>0.12569444444444444</v>
      </c>
      <c r="K553" s="74" t="str">
        <f>IF(Table1[صباحي]&gt;0,TEXT(Table1[صباحي],"h:mm  AM/PM")," ")</f>
        <v>3:01  AM</v>
      </c>
      <c r="L553" s="78">
        <f>IFERROR(IF(Table1[[#This Row],[مسائي -]]&gt;=K553,I553-K553,I553+1-K553)," ")</f>
        <v>0.87430555555555556</v>
      </c>
      <c r="M553" s="77" t="str">
        <f>IF(H553&gt;0,INDEX(Sheet1!$H:$H,MATCH(B:B,Sheet1!B:B,0))," ")</f>
        <v xml:space="preserve"> </v>
      </c>
      <c r="N553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553" s="1" t="s">
        <v>4</v>
      </c>
    </row>
    <row r="554" spans="1:15">
      <c r="A554" s="1" t="s">
        <v>3</v>
      </c>
      <c r="B554" s="2">
        <v>1078</v>
      </c>
      <c r="C554" s="21" t="str">
        <f>INDEX(Sheet1!C:C,MATCH(B:B,Sheet1!B:B,0))</f>
        <v>احمد محمد نصر يوسف</v>
      </c>
      <c r="D554" s="19">
        <v>43548.120127314818</v>
      </c>
      <c r="E554" s="19"/>
      <c r="F554" s="30">
        <v>43548</v>
      </c>
      <c r="G554" s="30" t="str">
        <f t="shared" si="8"/>
        <v xml:space="preserve"> </v>
      </c>
      <c r="H554" s="72"/>
      <c r="I554" s="72"/>
      <c r="J554" s="74">
        <v>0.49513888888888885</v>
      </c>
      <c r="K554" s="74" t="str">
        <f>IF(Table1[صباحي]&gt;0,TEXT(Table1[صباحي],"h:mm  AM/PM")," ")</f>
        <v>11:53  AM</v>
      </c>
      <c r="L554" s="78">
        <f>IFERROR(IF(Table1[[#This Row],[مسائي -]]&gt;=K554,I554-K554,I554+1-K554)," ")</f>
        <v>0.5048611111111112</v>
      </c>
      <c r="M554" s="77" t="str">
        <f>IF(H554&gt;0,INDEX(Sheet1!$H:$H,MATCH(B:B,Sheet1!B:B,0))," ")</f>
        <v xml:space="preserve"> </v>
      </c>
      <c r="N554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554" s="1" t="s">
        <v>4</v>
      </c>
    </row>
    <row r="555" spans="1:15">
      <c r="A555" s="1" t="s">
        <v>3</v>
      </c>
      <c r="B555" s="2">
        <v>1078</v>
      </c>
      <c r="C555" s="21" t="str">
        <f>INDEX(Sheet1!C:C,MATCH(B:B,Sheet1!B:B,0))</f>
        <v>احمد محمد نصر يوسف</v>
      </c>
      <c r="D555" s="19">
        <v>43548.61650462963</v>
      </c>
      <c r="E555" s="19"/>
      <c r="F555" s="30">
        <v>43548</v>
      </c>
      <c r="G555" s="30" t="str">
        <f t="shared" si="8"/>
        <v>0.615972222222222 AM</v>
      </c>
      <c r="H555" s="72">
        <v>0.61597222222222225</v>
      </c>
      <c r="I555" s="72" t="str">
        <f>IF(Table1[[#This Row],[مسائي]]&gt;0,TEXT($D555,"h:mm AM/PM")," ")</f>
        <v>2:47 PM</v>
      </c>
      <c r="J555" s="74">
        <v>0.11944444444444445</v>
      </c>
      <c r="K555" s="74" t="str">
        <f>IF(Table1[صباحي]&gt;0,TEXT(Table1[صباحي],"h:mm  AM/PM")," ")</f>
        <v>2:52  AM</v>
      </c>
      <c r="L555" s="78">
        <f>IFERROR(IF(Table1[[#This Row],[مسائي -]]&gt;=K555,I555-K555,I555+1-K555)," ")</f>
        <v>1.4965277777777777</v>
      </c>
      <c r="M555" s="77">
        <f>IF(H555&gt;0,INDEX(Sheet1!$H:$H,MATCH(B:B,Sheet1!B:B,0))," ")</f>
        <v>0.41666666666666663</v>
      </c>
      <c r="N55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1.0798611111111112</v>
      </c>
      <c r="O555" s="1" t="s">
        <v>4</v>
      </c>
    </row>
    <row r="556" spans="1:15">
      <c r="A556" s="1" t="s">
        <v>3</v>
      </c>
      <c r="B556" s="2">
        <v>1078</v>
      </c>
      <c r="C556" s="21" t="str">
        <f>INDEX(Sheet1!C:C,MATCH(B:B,Sheet1!B:B,0))</f>
        <v>احمد محمد نصر يوسف</v>
      </c>
      <c r="D556" s="19">
        <v>43549.138888888891</v>
      </c>
      <c r="E556" s="19"/>
      <c r="F556" s="30">
        <v>43549</v>
      </c>
      <c r="G556" s="30" t="str">
        <f t="shared" si="8"/>
        <v xml:space="preserve"> </v>
      </c>
      <c r="H556" s="72"/>
      <c r="I556" s="72"/>
      <c r="J556" s="74" t="s">
        <v>124</v>
      </c>
      <c r="K556" s="74" t="str">
        <f>IF(Table1[صباحي]&gt;0,TEXT(Table1[صباحي],"h:mm  AM/PM")," ")</f>
        <v xml:space="preserve"> </v>
      </c>
      <c r="L556" s="80" t="str">
        <f>IFERROR(IF(Table1[[#This Row],[مسائي -]]&gt;=K556,I556-K556,I556+1-K556)," ")</f>
        <v xml:space="preserve"> </v>
      </c>
      <c r="M556" s="77" t="str">
        <f>IF(H556&gt;0,INDEX(Sheet1!$H:$H,MATCH(B:B,Sheet1!B:B,0))," ")</f>
        <v xml:space="preserve"> </v>
      </c>
      <c r="N55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56" s="1" t="s">
        <v>4</v>
      </c>
    </row>
    <row r="557" spans="1:15">
      <c r="A557" s="1" t="s">
        <v>3</v>
      </c>
      <c r="B557" s="2">
        <v>1107</v>
      </c>
      <c r="C557" s="21" t="str">
        <f>INDEX(Sheet1!C:C,MATCH(B:B,Sheet1!B:B,0))</f>
        <v>محمد مصلح حجازى زرزور</v>
      </c>
      <c r="D557" s="19">
        <v>43521.721724537034</v>
      </c>
      <c r="E557" s="19"/>
      <c r="F557" s="30">
        <v>43521</v>
      </c>
      <c r="G557" s="30" t="str">
        <f t="shared" si="8"/>
        <v>0.721527777777778 AM</v>
      </c>
      <c r="H557" s="72">
        <v>0.72152777777777777</v>
      </c>
      <c r="I557" s="72" t="str">
        <f>IF(Table1[[#This Row],[مسائي]]&gt;0,TEXT($D557,"h:mm AM/PM")," ")</f>
        <v>5:19 PM</v>
      </c>
      <c r="J557" s="74">
        <v>0.1388888888888889</v>
      </c>
      <c r="K557" s="74" t="str">
        <f>IF(Table1[صباحي]&gt;0,TEXT(Table1[صباحي],"h:mm  AM/PM")," ")</f>
        <v>3:20  AM</v>
      </c>
      <c r="L557" s="78">
        <f>IFERROR(IF(Table1[[#This Row],[مسائي -]]&gt;=K557,I557-K557,I557+1-K557)," ")</f>
        <v>0.58263888888888893</v>
      </c>
      <c r="M557" s="77">
        <f>IF(H557&gt;0,INDEX(Sheet1!$H:$H,MATCH(B:B,Sheet1!B:B,0))," ")</f>
        <v>0.41666666666666663</v>
      </c>
      <c r="N55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0.1659722222222223</v>
      </c>
      <c r="O557" s="1" t="s">
        <v>4</v>
      </c>
    </row>
    <row r="558" spans="1:15">
      <c r="A558" s="1" t="s">
        <v>3</v>
      </c>
      <c r="B558" s="2">
        <v>1107</v>
      </c>
      <c r="C558" s="21" t="str">
        <f>INDEX(Sheet1!C:C,MATCH(B:B,Sheet1!B:B,0))</f>
        <v>محمد مصلح حجازى زرزور</v>
      </c>
      <c r="D558" s="19">
        <v>43522.126840277779</v>
      </c>
      <c r="E558" s="19"/>
      <c r="F558" s="30">
        <v>43522</v>
      </c>
      <c r="G558" s="30" t="str">
        <f t="shared" si="8"/>
        <v xml:space="preserve"> </v>
      </c>
      <c r="H558" s="72"/>
      <c r="I558" s="72"/>
      <c r="J558" s="74" t="s">
        <v>124</v>
      </c>
      <c r="K558" s="74" t="str">
        <f>IF(Table1[صباحي]&gt;0,TEXT(Table1[صباحي],"h:mm  AM/PM")," ")</f>
        <v xml:space="preserve"> </v>
      </c>
      <c r="L558" s="80" t="str">
        <f>IFERROR(IF(Table1[[#This Row],[مسائي -]]&gt;=K558,I558-K558,I558+1-K558)," ")</f>
        <v xml:space="preserve"> </v>
      </c>
      <c r="M558" s="77" t="str">
        <f>IF(H558&gt;0,INDEX(Sheet1!$H:$H,MATCH(B:B,Sheet1!B:B,0))," ")</f>
        <v xml:space="preserve"> </v>
      </c>
      <c r="N55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58" s="1" t="s">
        <v>4</v>
      </c>
    </row>
    <row r="559" spans="1:15">
      <c r="A559" s="1" t="s">
        <v>3</v>
      </c>
      <c r="B559" s="2">
        <v>1107</v>
      </c>
      <c r="C559" s="21" t="str">
        <f>INDEX(Sheet1!C:C,MATCH(B:B,Sheet1!B:B,0))</f>
        <v>محمد مصلح حجازى زرزور</v>
      </c>
      <c r="D559" s="19">
        <v>43522.737303240741</v>
      </c>
      <c r="E559" s="19"/>
      <c r="F559" s="30">
        <v>43522</v>
      </c>
      <c r="G559" s="30" t="str">
        <f t="shared" si="8"/>
        <v>0.736805555555556 AM</v>
      </c>
      <c r="H559" s="72">
        <v>0.7368055555555556</v>
      </c>
      <c r="I559" s="72" t="str">
        <f>IF(Table1[[#This Row],[مسائي]]&gt;0,TEXT($D559,"h:mm AM/PM")," ")</f>
        <v>5:41 PM</v>
      </c>
      <c r="J559" s="74">
        <v>0.12638888888888888</v>
      </c>
      <c r="K559" s="74" t="str">
        <f>IF(Table1[صباحي]&gt;0,TEXT(Table1[صباحي],"h:mm  AM/PM")," ")</f>
        <v>3:02  AM</v>
      </c>
      <c r="L559" s="78">
        <f>IFERROR(IF(Table1[[#This Row],[مسائي -]]&gt;=K559,I559-K559,I559+1-K559)," ")</f>
        <v>0.61041666666666672</v>
      </c>
      <c r="M559" s="77">
        <f>IF(H559&gt;0,INDEX(Sheet1!$H:$H,MATCH(B:B,Sheet1!B:B,0))," ")</f>
        <v>0.41666666666666663</v>
      </c>
      <c r="N55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0.19375000000000009</v>
      </c>
      <c r="O559" s="1" t="s">
        <v>4</v>
      </c>
    </row>
    <row r="560" spans="1:15">
      <c r="A560" s="1" t="s">
        <v>3</v>
      </c>
      <c r="B560" s="2">
        <v>1107</v>
      </c>
      <c r="C560" s="21" t="str">
        <f>INDEX(Sheet1!C:C,MATCH(B:B,Sheet1!B:B,0))</f>
        <v>محمد مصلح حجازى زرزور</v>
      </c>
      <c r="D560" s="19">
        <v>43523.119004629632</v>
      </c>
      <c r="E560" s="19"/>
      <c r="F560" s="30">
        <v>43523</v>
      </c>
      <c r="G560" s="30" t="str">
        <f t="shared" si="8"/>
        <v xml:space="preserve"> </v>
      </c>
      <c r="H560" s="72"/>
      <c r="I560" s="72"/>
      <c r="J560" s="74" t="s">
        <v>124</v>
      </c>
      <c r="K560" s="74" t="str">
        <f>IF(Table1[صباحي]&gt;0,TEXT(Table1[صباحي],"h:mm  AM/PM")," ")</f>
        <v xml:space="preserve"> </v>
      </c>
      <c r="L560" s="80" t="str">
        <f>IFERROR(IF(Table1[[#This Row],[مسائي -]]&gt;=K560,I560-K560,I560+1-K560)," ")</f>
        <v xml:space="preserve"> </v>
      </c>
      <c r="M560" s="77" t="str">
        <f>IF(H560&gt;0,INDEX(Sheet1!$H:$H,MATCH(B:B,Sheet1!B:B,0))," ")</f>
        <v xml:space="preserve"> </v>
      </c>
      <c r="N56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60" s="1" t="s">
        <v>4</v>
      </c>
    </row>
    <row r="561" spans="1:15">
      <c r="A561" s="1" t="s">
        <v>3</v>
      </c>
      <c r="B561" s="2">
        <v>1107</v>
      </c>
      <c r="C561" s="21" t="str">
        <f>INDEX(Sheet1!C:C,MATCH(B:B,Sheet1!B:B,0))</f>
        <v>محمد مصلح حجازى زرزور</v>
      </c>
      <c r="D561" s="19">
        <v>43524.731886574074</v>
      </c>
      <c r="E561" s="19"/>
      <c r="F561" s="30">
        <v>43524</v>
      </c>
      <c r="G561" s="30" t="str">
        <f t="shared" si="8"/>
        <v>0.73125 AM</v>
      </c>
      <c r="H561" s="72">
        <v>0.73125000000000007</v>
      </c>
      <c r="I561" s="72" t="str">
        <f>IF(Table1[[#This Row],[مسائي]]&gt;0,TEXT($D561,"h:mm AM/PM")," ")</f>
        <v>5:33 PM</v>
      </c>
      <c r="J561" s="74">
        <v>0.11875000000000001</v>
      </c>
      <c r="K561" s="74" t="str">
        <f>IF(Table1[صباحي]&gt;0,TEXT(Table1[صباحي],"h:mm  AM/PM")," ")</f>
        <v>2:51  AM</v>
      </c>
      <c r="L561" s="78">
        <f>IFERROR(IF(Table1[[#This Row],[مسائي -]]&gt;=K561,I561-K561,I561+1-K561)," ")</f>
        <v>0.61250000000000004</v>
      </c>
      <c r="M561" s="77">
        <f>IF(H561&gt;0,INDEX(Sheet1!$H:$H,MATCH(B:B,Sheet1!B:B,0))," ")</f>
        <v>0.41666666666666663</v>
      </c>
      <c r="N56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0.19583333333333341</v>
      </c>
      <c r="O561" s="1" t="s">
        <v>4</v>
      </c>
    </row>
    <row r="562" spans="1:15">
      <c r="A562" s="1" t="s">
        <v>3</v>
      </c>
      <c r="B562" s="2">
        <v>1107</v>
      </c>
      <c r="C562" s="21" t="str">
        <f>INDEX(Sheet1!C:C,MATCH(B:B,Sheet1!B:B,0))</f>
        <v>محمد مصلح حجازى زرزور</v>
      </c>
      <c r="D562" s="19">
        <v>43525.139016203706</v>
      </c>
      <c r="E562" s="19"/>
      <c r="F562" s="30">
        <v>43525</v>
      </c>
      <c r="G562" s="30" t="str">
        <f t="shared" si="8"/>
        <v xml:space="preserve"> </v>
      </c>
      <c r="H562" s="72"/>
      <c r="I562" s="72"/>
      <c r="J562" s="74" t="s">
        <v>124</v>
      </c>
      <c r="K562" s="74" t="str">
        <f>IF(Table1[صباحي]&gt;0,TEXT(Table1[صباحي],"h:mm  AM/PM")," ")</f>
        <v xml:space="preserve"> </v>
      </c>
      <c r="L562" s="80" t="str">
        <f>IFERROR(IF(Table1[[#This Row],[مسائي -]]&gt;=K562,I562-K562,I562+1-K562)," ")</f>
        <v xml:space="preserve"> </v>
      </c>
      <c r="M562" s="77" t="str">
        <f>IF(H562&gt;0,INDEX(Sheet1!$H:$H,MATCH(B:B,Sheet1!B:B,0))," ")</f>
        <v xml:space="preserve"> </v>
      </c>
      <c r="N56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62" s="1" t="s">
        <v>4</v>
      </c>
    </row>
    <row r="563" spans="1:15">
      <c r="A563" s="1" t="s">
        <v>3</v>
      </c>
      <c r="B563" s="2">
        <v>1107</v>
      </c>
      <c r="C563" s="21" t="str">
        <f>INDEX(Sheet1!C:C,MATCH(B:B,Sheet1!B:B,0))</f>
        <v>محمد مصلح حجازى زرزور</v>
      </c>
      <c r="D563" s="19">
        <v>43525.722557870373</v>
      </c>
      <c r="E563" s="19"/>
      <c r="F563" s="30">
        <v>43525</v>
      </c>
      <c r="G563" s="30" t="str">
        <f t="shared" si="8"/>
        <v>0.722222222222222 AM</v>
      </c>
      <c r="H563" s="72">
        <v>0.72222222222222221</v>
      </c>
      <c r="I563" s="72" t="str">
        <f>IF(Table1[[#This Row],[مسائي]]&gt;0,TEXT($D563,"h:mm AM/PM")," ")</f>
        <v>5:20 PM</v>
      </c>
      <c r="J563" s="74">
        <v>0.1388888888888889</v>
      </c>
      <c r="K563" s="74" t="str">
        <f>IF(Table1[صباحي]&gt;0,TEXT(Table1[صباحي],"h:mm  AM/PM")," ")</f>
        <v>3:20  AM</v>
      </c>
      <c r="L563" s="78">
        <f>IFERROR(IF(Table1[[#This Row],[مسائي -]]&gt;=K563,I563-K563,I563+1-K563)," ")</f>
        <v>0.58333333333333326</v>
      </c>
      <c r="M563" s="77">
        <f>IF(H563&gt;0,INDEX(Sheet1!$H:$H,MATCH(B:B,Sheet1!B:B,0))," ")</f>
        <v>0.41666666666666663</v>
      </c>
      <c r="N56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0.16666666666666663</v>
      </c>
      <c r="O563" s="1" t="s">
        <v>4</v>
      </c>
    </row>
    <row r="564" spans="1:15">
      <c r="A564" s="1" t="s">
        <v>3</v>
      </c>
      <c r="B564" s="2">
        <v>1107</v>
      </c>
      <c r="C564" s="21" t="str">
        <f>INDEX(Sheet1!C:C,MATCH(B:B,Sheet1!B:B,0))</f>
        <v>محمد مصلح حجازى زرزور</v>
      </c>
      <c r="D564" s="19">
        <v>43526.127187500002</v>
      </c>
      <c r="E564" s="19"/>
      <c r="F564" s="30">
        <v>43526</v>
      </c>
      <c r="G564" s="30" t="str">
        <f t="shared" si="8"/>
        <v xml:space="preserve"> </v>
      </c>
      <c r="H564" s="72"/>
      <c r="I564" s="72"/>
      <c r="J564" s="74" t="s">
        <v>124</v>
      </c>
      <c r="K564" s="74" t="str">
        <f>IF(Table1[صباحي]&gt;0,TEXT(Table1[صباحي],"h:mm  AM/PM")," ")</f>
        <v xml:space="preserve"> </v>
      </c>
      <c r="L564" s="80" t="str">
        <f>IFERROR(IF(Table1[[#This Row],[مسائي -]]&gt;=K564,I564-K564,I564+1-K564)," ")</f>
        <v xml:space="preserve"> </v>
      </c>
      <c r="M564" s="77" t="str">
        <f>IF(H564&gt;0,INDEX(Sheet1!$H:$H,MATCH(B:B,Sheet1!B:B,0))," ")</f>
        <v xml:space="preserve"> </v>
      </c>
      <c r="N56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64" s="1" t="s">
        <v>4</v>
      </c>
    </row>
    <row r="565" spans="1:15">
      <c r="A565" s="1" t="s">
        <v>3</v>
      </c>
      <c r="B565" s="2">
        <v>1107</v>
      </c>
      <c r="C565" s="21" t="str">
        <f>INDEX(Sheet1!C:C,MATCH(B:B,Sheet1!B:B,0))</f>
        <v>محمد مصلح حجازى زرزور</v>
      </c>
      <c r="D565" s="19">
        <v>43526.765370370369</v>
      </c>
      <c r="E565" s="19"/>
      <c r="F565" s="30">
        <v>43526</v>
      </c>
      <c r="G565" s="30" t="str">
        <f t="shared" si="8"/>
        <v>0.765277777777778 AM</v>
      </c>
      <c r="H565" s="72">
        <v>0.76527777777777783</v>
      </c>
      <c r="I565" s="72" t="str">
        <f>IF(Table1[[#This Row],[مسائي]]&gt;0,TEXT($D565,"h:mm AM/PM")," ")</f>
        <v>6:22 PM</v>
      </c>
      <c r="J565" s="74">
        <v>0.12708333333333333</v>
      </c>
      <c r="K565" s="74" t="str">
        <f>IF(Table1[صباحي]&gt;0,TEXT(Table1[صباحي],"h:mm  AM/PM")," ")</f>
        <v>3:03  AM</v>
      </c>
      <c r="L565" s="78">
        <f>IFERROR(IF(Table1[[#This Row],[مسائي -]]&gt;=K565,I565-K565,I565+1-K565)," ")</f>
        <v>0.63819444444444451</v>
      </c>
      <c r="M565" s="77">
        <f>IF(H565&gt;0,INDEX(Sheet1!$H:$H,MATCH(B:B,Sheet1!B:B,0))," ")</f>
        <v>0.41666666666666663</v>
      </c>
      <c r="N56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0.22152777777777788</v>
      </c>
      <c r="O565" s="1" t="s">
        <v>4</v>
      </c>
    </row>
    <row r="566" spans="1:15">
      <c r="A566" s="1" t="s">
        <v>3</v>
      </c>
      <c r="B566" s="2">
        <v>1107</v>
      </c>
      <c r="C566" s="21" t="str">
        <f>INDEX(Sheet1!C:C,MATCH(B:B,Sheet1!B:B,0))</f>
        <v>محمد مصلح حجازى زرزور</v>
      </c>
      <c r="D566" s="19">
        <v>43527.136250000003</v>
      </c>
      <c r="E566" s="19"/>
      <c r="F566" s="30">
        <v>43527</v>
      </c>
      <c r="G566" s="30" t="str">
        <f t="shared" si="8"/>
        <v xml:space="preserve"> </v>
      </c>
      <c r="H566" s="72"/>
      <c r="I566" s="72"/>
      <c r="J566" s="74" t="s">
        <v>124</v>
      </c>
      <c r="K566" s="74" t="str">
        <f>IF(Table1[صباحي]&gt;0,TEXT(Table1[صباحي],"h:mm  AM/PM")," ")</f>
        <v xml:space="preserve"> </v>
      </c>
      <c r="L566" s="80" t="str">
        <f>IFERROR(IF(Table1[[#This Row],[مسائي -]]&gt;=K566,I566-K566,I566+1-K566)," ")</f>
        <v xml:space="preserve"> </v>
      </c>
      <c r="M566" s="77" t="str">
        <f>IF(H566&gt;0,INDEX(Sheet1!$H:$H,MATCH(B:B,Sheet1!B:B,0))," ")</f>
        <v xml:space="preserve"> </v>
      </c>
      <c r="N56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66" s="1" t="s">
        <v>4</v>
      </c>
    </row>
    <row r="567" spans="1:15">
      <c r="A567" s="1" t="s">
        <v>3</v>
      </c>
      <c r="B567" s="2">
        <v>1107</v>
      </c>
      <c r="C567" s="21" t="str">
        <f>INDEX(Sheet1!C:C,MATCH(B:B,Sheet1!B:B,0))</f>
        <v>محمد مصلح حجازى زرزور</v>
      </c>
      <c r="D567" s="19">
        <v>43527.717604166668</v>
      </c>
      <c r="E567" s="19"/>
      <c r="F567" s="30">
        <v>43527</v>
      </c>
      <c r="G567" s="30" t="str">
        <f t="shared" si="8"/>
        <v>0.717361111111111 AM</v>
      </c>
      <c r="H567" s="72">
        <v>0.71736111111111101</v>
      </c>
      <c r="I567" s="72" t="str">
        <f>IF(Table1[[#This Row],[مسائي]]&gt;0,TEXT($D567,"h:mm AM/PM")," ")</f>
        <v>5:13 PM</v>
      </c>
      <c r="J567" s="74">
        <v>0.1361111111111111</v>
      </c>
      <c r="K567" s="74" t="str">
        <f>IF(Table1[صباحي]&gt;0,TEXT(Table1[صباحي],"h:mm  AM/PM")," ")</f>
        <v>3:16  AM</v>
      </c>
      <c r="L567" s="78">
        <f>IFERROR(IF(Table1[[#This Row],[مسائي -]]&gt;=K567,I567-K567,I567+1-K567)," ")</f>
        <v>0.58124999999999993</v>
      </c>
      <c r="M567" s="77">
        <f>IF(H567&gt;0,INDEX(Sheet1!$H:$H,MATCH(B:B,Sheet1!B:B,0))," ")</f>
        <v>0.41666666666666663</v>
      </c>
      <c r="N56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0.1645833333333333</v>
      </c>
      <c r="O567" s="1" t="s">
        <v>4</v>
      </c>
    </row>
    <row r="568" spans="1:15">
      <c r="A568" s="1" t="s">
        <v>3</v>
      </c>
      <c r="B568" s="2">
        <v>1107</v>
      </c>
      <c r="C568" s="21" t="str">
        <f>INDEX(Sheet1!C:C,MATCH(B:B,Sheet1!B:B,0))</f>
        <v>محمد مصلح حجازى زرزور</v>
      </c>
      <c r="D568" s="19">
        <v>43528.126388888886</v>
      </c>
      <c r="E568" s="19"/>
      <c r="F568" s="30">
        <v>43528</v>
      </c>
      <c r="G568" s="30" t="str">
        <f t="shared" si="8"/>
        <v xml:space="preserve"> </v>
      </c>
      <c r="H568" s="72"/>
      <c r="I568" s="72"/>
      <c r="J568" s="74" t="s">
        <v>124</v>
      </c>
      <c r="K568" s="74" t="str">
        <f>IF(Table1[صباحي]&gt;0,TEXT(Table1[صباحي],"h:mm  AM/PM")," ")</f>
        <v xml:space="preserve"> </v>
      </c>
      <c r="L568" s="80" t="str">
        <f>IFERROR(IF(Table1[[#This Row],[مسائي -]]&gt;=K568,I568-K568,I568+1-K568)," ")</f>
        <v xml:space="preserve"> </v>
      </c>
      <c r="M568" s="77" t="str">
        <f>IF(H568&gt;0,INDEX(Sheet1!$H:$H,MATCH(B:B,Sheet1!B:B,0))," ")</f>
        <v xml:space="preserve"> </v>
      </c>
      <c r="N56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68" s="1" t="s">
        <v>4</v>
      </c>
    </row>
    <row r="569" spans="1:15">
      <c r="A569" s="1" t="s">
        <v>3</v>
      </c>
      <c r="B569" s="2">
        <v>1107</v>
      </c>
      <c r="C569" s="21" t="str">
        <f>INDEX(Sheet1!C:C,MATCH(B:B,Sheet1!B:B,0))</f>
        <v>محمد مصلح حجازى زرزور</v>
      </c>
      <c r="D569" s="19">
        <v>43528.724548611113</v>
      </c>
      <c r="E569" s="19"/>
      <c r="F569" s="30">
        <v>43528</v>
      </c>
      <c r="G569" s="30" t="str">
        <f t="shared" si="8"/>
        <v>0.724305555555556 AM</v>
      </c>
      <c r="H569" s="72">
        <v>0.72430555555555554</v>
      </c>
      <c r="I569" s="72" t="str">
        <f>IF(Table1[[#This Row],[مسائي]]&gt;0,TEXT($D569,"h:mm AM/PM")," ")</f>
        <v>5:23 PM</v>
      </c>
      <c r="J569" s="74">
        <v>0.12638888888888888</v>
      </c>
      <c r="K569" s="74" t="str">
        <f>IF(Table1[صباحي]&gt;0,TEXT(Table1[صباحي],"h:mm  AM/PM")," ")</f>
        <v>3:02  AM</v>
      </c>
      <c r="L569" s="78">
        <f>IFERROR(IF(Table1[[#This Row],[مسائي -]]&gt;=K569,I569-K569,I569+1-K569)," ")</f>
        <v>0.59791666666666665</v>
      </c>
      <c r="M569" s="77">
        <f>IF(H569&gt;0,INDEX(Sheet1!$H:$H,MATCH(B:B,Sheet1!B:B,0))," ")</f>
        <v>0.41666666666666663</v>
      </c>
      <c r="N56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0.18125000000000002</v>
      </c>
      <c r="O569" s="1" t="s">
        <v>4</v>
      </c>
    </row>
    <row r="570" spans="1:15">
      <c r="A570" s="1" t="s">
        <v>3</v>
      </c>
      <c r="B570" s="2">
        <v>1107</v>
      </c>
      <c r="C570" s="21" t="str">
        <f>INDEX(Sheet1!C:C,MATCH(B:B,Sheet1!B:B,0))</f>
        <v>محمد مصلح حجازى زرزور</v>
      </c>
      <c r="D570" s="19">
        <v>43529.131249999999</v>
      </c>
      <c r="E570" s="19"/>
      <c r="F570" s="30">
        <v>43529</v>
      </c>
      <c r="G570" s="30" t="str">
        <f t="shared" si="8"/>
        <v xml:space="preserve"> </v>
      </c>
      <c r="H570" s="72"/>
      <c r="I570" s="72"/>
      <c r="J570" s="74" t="s">
        <v>124</v>
      </c>
      <c r="K570" s="74" t="str">
        <f>IF(Table1[صباحي]&gt;0,TEXT(Table1[صباحي],"h:mm  AM/PM")," ")</f>
        <v xml:space="preserve"> </v>
      </c>
      <c r="L570" s="80" t="str">
        <f>IFERROR(IF(Table1[[#This Row],[مسائي -]]&gt;=K570,I570-K570,I570+1-K570)," ")</f>
        <v xml:space="preserve"> </v>
      </c>
      <c r="M570" s="77" t="str">
        <f>IF(H570&gt;0,INDEX(Sheet1!$H:$H,MATCH(B:B,Sheet1!B:B,0))," ")</f>
        <v xml:space="preserve"> </v>
      </c>
      <c r="N57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70" s="1" t="s">
        <v>4</v>
      </c>
    </row>
    <row r="571" spans="1:15">
      <c r="A571" s="1" t="s">
        <v>3</v>
      </c>
      <c r="B571" s="2">
        <v>1107</v>
      </c>
      <c r="C571" s="21" t="str">
        <f>INDEX(Sheet1!C:C,MATCH(B:B,Sheet1!B:B,0))</f>
        <v>محمد مصلح حجازى زرزور</v>
      </c>
      <c r="D571" s="19">
        <v>43529.741828703707</v>
      </c>
      <c r="E571" s="19"/>
      <c r="F571" s="30">
        <v>43529</v>
      </c>
      <c r="G571" s="30" t="str">
        <f t="shared" si="8"/>
        <v>0.741666666666667 AM</v>
      </c>
      <c r="H571" s="72">
        <v>0.7416666666666667</v>
      </c>
      <c r="I571" s="72" t="str">
        <f>IF(Table1[[#This Row],[مسائي]]&gt;0,TEXT($D571,"h:mm AM/PM")," ")</f>
        <v>5:48 PM</v>
      </c>
      <c r="J571" s="74">
        <v>0.13125000000000001</v>
      </c>
      <c r="K571" s="74" t="str">
        <f>IF(Table1[صباحي]&gt;0,TEXT(Table1[صباحي],"h:mm  AM/PM")," ")</f>
        <v>3:09  AM</v>
      </c>
      <c r="L571" s="78">
        <f>IFERROR(IF(Table1[[#This Row],[مسائي -]]&gt;=K571,I571-K571,I571+1-K571)," ")</f>
        <v>0.61041666666666672</v>
      </c>
      <c r="M571" s="77">
        <f>IF(H571&gt;0,INDEX(Sheet1!$H:$H,MATCH(B:B,Sheet1!B:B,0))," ")</f>
        <v>0.41666666666666663</v>
      </c>
      <c r="N57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0.19375000000000009</v>
      </c>
      <c r="O571" s="1" t="s">
        <v>4</v>
      </c>
    </row>
    <row r="572" spans="1:15">
      <c r="A572" s="1" t="s">
        <v>3</v>
      </c>
      <c r="B572" s="2">
        <v>1107</v>
      </c>
      <c r="C572" s="21" t="str">
        <f>INDEX(Sheet1!C:C,MATCH(B:B,Sheet1!B:B,0))</f>
        <v>محمد مصلح حجازى زرزور</v>
      </c>
      <c r="D572" s="19">
        <v>43530.116377314815</v>
      </c>
      <c r="E572" s="19"/>
      <c r="F572" s="30">
        <v>43530</v>
      </c>
      <c r="G572" s="30" t="str">
        <f t="shared" si="8"/>
        <v xml:space="preserve"> </v>
      </c>
      <c r="H572" s="72"/>
      <c r="I572" s="72"/>
      <c r="J572" s="74" t="s">
        <v>124</v>
      </c>
      <c r="K572" s="74" t="str">
        <f>IF(Table1[صباحي]&gt;0,TEXT(Table1[صباحي],"h:mm  AM/PM")," ")</f>
        <v xml:space="preserve"> </v>
      </c>
      <c r="L572" s="80" t="str">
        <f>IFERROR(IF(Table1[[#This Row],[مسائي -]]&gt;=K572,I572-K572,I572+1-K572)," ")</f>
        <v xml:space="preserve"> </v>
      </c>
      <c r="M572" s="77" t="str">
        <f>IF(H572&gt;0,INDEX(Sheet1!$H:$H,MATCH(B:B,Sheet1!B:B,0))," ")</f>
        <v xml:space="preserve"> </v>
      </c>
      <c r="N57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72" s="1" t="s">
        <v>4</v>
      </c>
    </row>
    <row r="573" spans="1:15">
      <c r="A573" s="1" t="s">
        <v>3</v>
      </c>
      <c r="B573" s="2">
        <v>1107</v>
      </c>
      <c r="C573" s="21" t="str">
        <f>INDEX(Sheet1!C:C,MATCH(B:B,Sheet1!B:B,0))</f>
        <v>محمد مصلح حجازى زرزور</v>
      </c>
      <c r="D573" s="19">
        <v>43531.724988425929</v>
      </c>
      <c r="E573" s="19"/>
      <c r="F573" s="30">
        <v>43531</v>
      </c>
      <c r="G573" s="30" t="str">
        <f t="shared" si="8"/>
        <v>0.724305555555556 AM</v>
      </c>
      <c r="H573" s="72">
        <v>0.72430555555555554</v>
      </c>
      <c r="I573" s="72" t="str">
        <f>IF(Table1[[#This Row],[مسائي]]&gt;0,TEXT($D573,"h:mm AM/PM")," ")</f>
        <v>5:23 PM</v>
      </c>
      <c r="J573" s="74">
        <v>0.11597222222222221</v>
      </c>
      <c r="K573" s="74" t="str">
        <f>IF(Table1[صباحي]&gt;0,TEXT(Table1[صباحي],"h:mm  AM/PM")," ")</f>
        <v>2:47  AM</v>
      </c>
      <c r="L573" s="78">
        <f>IFERROR(IF(Table1[[#This Row],[مسائي -]]&gt;=K573,I573-K573,I573+1-K573)," ")</f>
        <v>0.60833333333333328</v>
      </c>
      <c r="M573" s="77">
        <f>IF(H573&gt;0,INDEX(Sheet1!$H:$H,MATCH(B:B,Sheet1!B:B,0))," ")</f>
        <v>0.41666666666666663</v>
      </c>
      <c r="N57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0.19166666666666665</v>
      </c>
      <c r="O573" s="1" t="s">
        <v>4</v>
      </c>
    </row>
    <row r="574" spans="1:15">
      <c r="A574" s="1" t="s">
        <v>3</v>
      </c>
      <c r="B574" s="2">
        <v>1107</v>
      </c>
      <c r="C574" s="21" t="str">
        <f>INDEX(Sheet1!C:C,MATCH(B:B,Sheet1!B:B,0))</f>
        <v>محمد مصلح حجازى زرزور</v>
      </c>
      <c r="D574" s="19">
        <v>43532.138784722221</v>
      </c>
      <c r="E574" s="19"/>
      <c r="F574" s="30">
        <v>43532</v>
      </c>
      <c r="G574" s="30" t="str">
        <f t="shared" si="8"/>
        <v xml:space="preserve"> </v>
      </c>
      <c r="H574" s="72"/>
      <c r="I574" s="72"/>
      <c r="J574" s="74" t="s">
        <v>124</v>
      </c>
      <c r="K574" s="74" t="str">
        <f>IF(Table1[صباحي]&gt;0,TEXT(Table1[صباحي],"h:mm  AM/PM")," ")</f>
        <v xml:space="preserve"> </v>
      </c>
      <c r="L574" s="80" t="str">
        <f>IFERROR(IF(Table1[[#This Row],[مسائي -]]&gt;=K574,I574-K574,I574+1-K574)," ")</f>
        <v xml:space="preserve"> </v>
      </c>
      <c r="M574" s="77" t="str">
        <f>IF(H574&gt;0,INDEX(Sheet1!$H:$H,MATCH(B:B,Sheet1!B:B,0))," ")</f>
        <v xml:space="preserve"> </v>
      </c>
      <c r="N57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74" s="1" t="s">
        <v>4</v>
      </c>
    </row>
    <row r="575" spans="1:15">
      <c r="A575" s="1" t="s">
        <v>3</v>
      </c>
      <c r="B575" s="2">
        <v>1107</v>
      </c>
      <c r="C575" s="21" t="str">
        <f>INDEX(Sheet1!C:C,MATCH(B:B,Sheet1!B:B,0))</f>
        <v>محمد مصلح حجازى زرزور</v>
      </c>
      <c r="D575" s="19">
        <v>43532.76666666667</v>
      </c>
      <c r="E575" s="19"/>
      <c r="F575" s="30">
        <v>43532</v>
      </c>
      <c r="G575" s="30" t="str">
        <f t="shared" si="8"/>
        <v>0.766666666666667 AM</v>
      </c>
      <c r="H575" s="72">
        <v>0.76666666666666661</v>
      </c>
      <c r="I575" s="72" t="str">
        <f>IF(Table1[[#This Row],[مسائي]]&gt;0,TEXT($D575,"h:mm AM/PM")," ")</f>
        <v>6:24 PM</v>
      </c>
      <c r="J575" s="74">
        <v>0.13819444444444443</v>
      </c>
      <c r="K575" s="74" t="str">
        <f>IF(Table1[صباحي]&gt;0,TEXT(Table1[صباحي],"h:mm  AM/PM")," ")</f>
        <v>3:19  AM</v>
      </c>
      <c r="L575" s="78">
        <f>IFERROR(IF(Table1[[#This Row],[مسائي -]]&gt;=K575,I575-K575,I575+1-K575)," ")</f>
        <v>0.62847222222222221</v>
      </c>
      <c r="M575" s="77">
        <f>IF(H575&gt;0,INDEX(Sheet1!$H:$H,MATCH(B:B,Sheet1!B:B,0))," ")</f>
        <v>0.41666666666666663</v>
      </c>
      <c r="N57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0.21180555555555558</v>
      </c>
      <c r="O575" s="1" t="s">
        <v>4</v>
      </c>
    </row>
    <row r="576" spans="1:15">
      <c r="A576" s="1" t="s">
        <v>3</v>
      </c>
      <c r="B576" s="2">
        <v>1107</v>
      </c>
      <c r="C576" s="21" t="str">
        <f>INDEX(Sheet1!C:C,MATCH(B:B,Sheet1!B:B,0))</f>
        <v>محمد مصلح حجازى زرزور</v>
      </c>
      <c r="D576" s="19">
        <v>43533.10869212963</v>
      </c>
      <c r="E576" s="19"/>
      <c r="F576" s="30">
        <v>43533</v>
      </c>
      <c r="G576" s="30" t="str">
        <f t="shared" si="8"/>
        <v xml:space="preserve"> </v>
      </c>
      <c r="H576" s="72"/>
      <c r="I576" s="72"/>
      <c r="J576" s="74" t="s">
        <v>124</v>
      </c>
      <c r="K576" s="74" t="str">
        <f>IF(Table1[صباحي]&gt;0,TEXT(Table1[صباحي],"h:mm  AM/PM")," ")</f>
        <v xml:space="preserve"> </v>
      </c>
      <c r="L576" s="80" t="str">
        <f>IFERROR(IF(Table1[[#This Row],[مسائي -]]&gt;=K576,I576-K576,I576+1-K576)," ")</f>
        <v xml:space="preserve"> </v>
      </c>
      <c r="M576" s="77" t="str">
        <f>IF(H576&gt;0,INDEX(Sheet1!$H:$H,MATCH(B:B,Sheet1!B:B,0))," ")</f>
        <v xml:space="preserve"> </v>
      </c>
      <c r="N57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76" s="1" t="s">
        <v>4</v>
      </c>
    </row>
    <row r="577" spans="1:15">
      <c r="A577" s="1" t="s">
        <v>3</v>
      </c>
      <c r="B577" s="2">
        <v>1107</v>
      </c>
      <c r="C577" s="21" t="str">
        <f>INDEX(Sheet1!C:C,MATCH(B:B,Sheet1!B:B,0))</f>
        <v>محمد مصلح حجازى زرزور</v>
      </c>
      <c r="D577" s="19">
        <v>43533.727025462962</v>
      </c>
      <c r="E577" s="19"/>
      <c r="F577" s="30">
        <v>43533</v>
      </c>
      <c r="G577" s="30" t="str">
        <f t="shared" si="8"/>
        <v>0.726388888888889 AM</v>
      </c>
      <c r="H577" s="72">
        <v>0.72638888888888886</v>
      </c>
      <c r="I577" s="72" t="str">
        <f>IF(Table1[[#This Row],[مسائي]]&gt;0,TEXT($D577,"h:mm AM/PM")," ")</f>
        <v>5:26 PM</v>
      </c>
      <c r="J577" s="74">
        <v>0.10833333333333334</v>
      </c>
      <c r="K577" s="74" t="str">
        <f>IF(Table1[صباحي]&gt;0,TEXT(Table1[صباحي],"h:mm  AM/PM")," ")</f>
        <v>2:36  AM</v>
      </c>
      <c r="L577" s="78">
        <f>IFERROR(IF(Table1[[#This Row],[مسائي -]]&gt;=K577,I577-K577,I577+1-K577)," ")</f>
        <v>0.61805555555555558</v>
      </c>
      <c r="M577" s="77">
        <f>IF(H577&gt;0,INDEX(Sheet1!$H:$H,MATCH(B:B,Sheet1!B:B,0))," ")</f>
        <v>0.41666666666666663</v>
      </c>
      <c r="N57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0.20138888888888895</v>
      </c>
      <c r="O577" s="1" t="s">
        <v>4</v>
      </c>
    </row>
    <row r="578" spans="1:15">
      <c r="A578" s="1" t="s">
        <v>3</v>
      </c>
      <c r="B578" s="2">
        <v>1107</v>
      </c>
      <c r="C578" s="21" t="str">
        <f>INDEX(Sheet1!C:C,MATCH(B:B,Sheet1!B:B,0))</f>
        <v>محمد مصلح حجازى زرزور</v>
      </c>
      <c r="D578" s="19">
        <v>43534.125902777778</v>
      </c>
      <c r="E578" s="19"/>
      <c r="F578" s="30">
        <v>43534</v>
      </c>
      <c r="G578" s="30" t="str">
        <f t="shared" si="8"/>
        <v xml:space="preserve"> </v>
      </c>
      <c r="H578" s="72"/>
      <c r="I578" s="72"/>
      <c r="J578" s="74" t="s">
        <v>124</v>
      </c>
      <c r="K578" s="74" t="str">
        <f>IF(Table1[صباحي]&gt;0,TEXT(Table1[صباحي],"h:mm  AM/PM")," ")</f>
        <v xml:space="preserve"> </v>
      </c>
      <c r="L578" s="80" t="str">
        <f>IFERROR(IF(Table1[[#This Row],[مسائي -]]&gt;=K578,I578-K578,I578+1-K578)," ")</f>
        <v xml:space="preserve"> </v>
      </c>
      <c r="M578" s="77" t="str">
        <f>IF(H578&gt;0,INDEX(Sheet1!$H:$H,MATCH(B:B,Sheet1!B:B,0))," ")</f>
        <v xml:space="preserve"> </v>
      </c>
      <c r="N57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78" s="1" t="s">
        <v>4</v>
      </c>
    </row>
    <row r="579" spans="1:15">
      <c r="A579" s="1" t="s">
        <v>3</v>
      </c>
      <c r="B579" s="2">
        <v>1107</v>
      </c>
      <c r="C579" s="21" t="str">
        <f>INDEX(Sheet1!C:C,MATCH(B:B,Sheet1!B:B,0))</f>
        <v>محمد مصلح حجازى زرزور</v>
      </c>
      <c r="D579" s="19">
        <v>43534.747430555559</v>
      </c>
      <c r="E579" s="19"/>
      <c r="F579" s="30">
        <v>43534</v>
      </c>
      <c r="G579" s="30" t="str">
        <f t="shared" ref="G579:G642" si="9">IF(H579&lt;&gt;"",IF(H579&gt;=12,H579&amp;" PM",H579&amp;" AM")," ")</f>
        <v>0.747222222222222 AM</v>
      </c>
      <c r="H579" s="72">
        <v>0.74722222222222223</v>
      </c>
      <c r="I579" s="72" t="str">
        <f>IF(Table1[[#This Row],[مسائي]]&gt;0,TEXT($D579,"h:mm AM/PM")," ")</f>
        <v>5:56 PM</v>
      </c>
      <c r="J579" s="74">
        <v>0.12569444444444444</v>
      </c>
      <c r="K579" s="74" t="str">
        <f>IF(Table1[صباحي]&gt;0,TEXT(Table1[صباحي],"h:mm  AM/PM")," ")</f>
        <v>3:01  AM</v>
      </c>
      <c r="L579" s="78">
        <f>IFERROR(IF(Table1[[#This Row],[مسائي -]]&gt;=K579,I579-K579,I579+1-K579)," ")</f>
        <v>0.62152777777777779</v>
      </c>
      <c r="M579" s="77">
        <f>IF(H579&gt;0,INDEX(Sheet1!$H:$H,MATCH(B:B,Sheet1!B:B,0))," ")</f>
        <v>0.41666666666666663</v>
      </c>
      <c r="N57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0.20486111111111116</v>
      </c>
      <c r="O579" s="1" t="s">
        <v>4</v>
      </c>
    </row>
    <row r="580" spans="1:15">
      <c r="A580" s="1" t="s">
        <v>3</v>
      </c>
      <c r="B580" s="2">
        <v>1107</v>
      </c>
      <c r="C580" s="21" t="str">
        <f>INDEX(Sheet1!C:C,MATCH(B:B,Sheet1!B:B,0))</f>
        <v>محمد مصلح حجازى زرزور</v>
      </c>
      <c r="D580" s="19">
        <v>43535.127881944441</v>
      </c>
      <c r="E580" s="19"/>
      <c r="F580" s="30">
        <v>43535</v>
      </c>
      <c r="G580" s="30" t="str">
        <f t="shared" si="9"/>
        <v xml:space="preserve"> </v>
      </c>
      <c r="H580" s="72"/>
      <c r="I580" s="72"/>
      <c r="J580" s="74" t="s">
        <v>124</v>
      </c>
      <c r="K580" s="74" t="str">
        <f>IF(Table1[صباحي]&gt;0,TEXT(Table1[صباحي],"h:mm  AM/PM")," ")</f>
        <v xml:space="preserve"> </v>
      </c>
      <c r="L580" s="80" t="str">
        <f>IFERROR(IF(Table1[[#This Row],[مسائي -]]&gt;=K580,I580-K580,I580+1-K580)," ")</f>
        <v xml:space="preserve"> </v>
      </c>
      <c r="M580" s="77" t="str">
        <f>IF(H580&gt;0,INDEX(Sheet1!$H:$H,MATCH(B:B,Sheet1!B:B,0))," ")</f>
        <v xml:space="preserve"> </v>
      </c>
      <c r="N58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80" s="1" t="s">
        <v>4</v>
      </c>
    </row>
    <row r="581" spans="1:15">
      <c r="A581" s="1" t="s">
        <v>3</v>
      </c>
      <c r="B581" s="2">
        <v>1107</v>
      </c>
      <c r="C581" s="21" t="str">
        <f>INDEX(Sheet1!C:C,MATCH(B:B,Sheet1!B:B,0))</f>
        <v>محمد مصلح حجازى زرزور</v>
      </c>
      <c r="D581" s="19">
        <v>43535.720868055556</v>
      </c>
      <c r="E581" s="19"/>
      <c r="F581" s="30">
        <v>43535</v>
      </c>
      <c r="G581" s="30" t="str">
        <f t="shared" si="9"/>
        <v>0.720833333333333 AM</v>
      </c>
      <c r="H581" s="72">
        <v>0.72083333333333333</v>
      </c>
      <c r="I581" s="72" t="str">
        <f>IF(Table1[[#This Row],[مسائي]]&gt;0,TEXT($D581,"h:mm AM/PM")," ")</f>
        <v>5:18 PM</v>
      </c>
      <c r="J581" s="74">
        <v>0.1277777777777778</v>
      </c>
      <c r="K581" s="74" t="str">
        <f>IF(Table1[صباحي]&gt;0,TEXT(Table1[صباحي],"h:mm  AM/PM")," ")</f>
        <v>3:04  AM</v>
      </c>
      <c r="L581" s="78">
        <f>IFERROR(IF(Table1[[#This Row],[مسائي -]]&gt;=K581,I581-K581,I581+1-K581)," ")</f>
        <v>0.59305555555555556</v>
      </c>
      <c r="M581" s="77">
        <f>IF(H581&gt;0,INDEX(Sheet1!$H:$H,MATCH(B:B,Sheet1!B:B,0))," ")</f>
        <v>0.41666666666666663</v>
      </c>
      <c r="N58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0.17638888888888893</v>
      </c>
      <c r="O581" s="1" t="s">
        <v>4</v>
      </c>
    </row>
    <row r="582" spans="1:15">
      <c r="A582" s="1" t="s">
        <v>3</v>
      </c>
      <c r="B582" s="2">
        <v>1107</v>
      </c>
      <c r="C582" s="21" t="str">
        <f>INDEX(Sheet1!C:C,MATCH(B:B,Sheet1!B:B,0))</f>
        <v>محمد مصلح حجازى زرزور</v>
      </c>
      <c r="D582" s="19">
        <v>43536.107662037037</v>
      </c>
      <c r="E582" s="19"/>
      <c r="F582" s="30">
        <v>43536</v>
      </c>
      <c r="G582" s="30" t="str">
        <f t="shared" si="9"/>
        <v xml:space="preserve"> </v>
      </c>
      <c r="H582" s="72"/>
      <c r="I582" s="72"/>
      <c r="J582" s="74" t="s">
        <v>124</v>
      </c>
      <c r="K582" s="74" t="str">
        <f>IF(Table1[صباحي]&gt;0,TEXT(Table1[صباحي],"h:mm  AM/PM")," ")</f>
        <v xml:space="preserve"> </v>
      </c>
      <c r="L582" s="80" t="str">
        <f>IFERROR(IF(Table1[[#This Row],[مسائي -]]&gt;=K582,I582-K582,I582+1-K582)," ")</f>
        <v xml:space="preserve"> </v>
      </c>
      <c r="M582" s="77" t="str">
        <f>IF(H582&gt;0,INDEX(Sheet1!$H:$H,MATCH(B:B,Sheet1!B:B,0))," ")</f>
        <v xml:space="preserve"> </v>
      </c>
      <c r="N58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82" s="1" t="s">
        <v>4</v>
      </c>
    </row>
    <row r="583" spans="1:15">
      <c r="A583" s="1" t="s">
        <v>3</v>
      </c>
      <c r="B583" s="2">
        <v>1107</v>
      </c>
      <c r="C583" s="21" t="str">
        <f>INDEX(Sheet1!C:C,MATCH(B:B,Sheet1!B:B,0))</f>
        <v>محمد مصلح حجازى زرزور</v>
      </c>
      <c r="D583" s="19">
        <v>43536.721886574072</v>
      </c>
      <c r="E583" s="19"/>
      <c r="F583" s="30">
        <v>43536</v>
      </c>
      <c r="G583" s="30" t="str">
        <f t="shared" si="9"/>
        <v>0.721527777777778 AM</v>
      </c>
      <c r="H583" s="72">
        <v>0.72152777777777777</v>
      </c>
      <c r="I583" s="72" t="str">
        <f>IF(Table1[[#This Row],[مسائي]]&gt;0,TEXT($D583,"h:mm AM/PM")," ")</f>
        <v>5:19 PM</v>
      </c>
      <c r="J583" s="74">
        <v>0.1076388888888889</v>
      </c>
      <c r="K583" s="74" t="str">
        <f>IF(Table1[صباحي]&gt;0,TEXT(Table1[صباحي],"h:mm  AM/PM")," ")</f>
        <v>2:35  AM</v>
      </c>
      <c r="L583" s="78">
        <f>IFERROR(IF(Table1[[#This Row],[مسائي -]]&gt;=K583,I583-K583,I583+1-K583)," ")</f>
        <v>0.61388888888888893</v>
      </c>
      <c r="M583" s="77">
        <f>IF(H583&gt;0,INDEX(Sheet1!$H:$H,MATCH(B:B,Sheet1!B:B,0))," ")</f>
        <v>0.41666666666666663</v>
      </c>
      <c r="N58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0.1972222222222223</v>
      </c>
      <c r="O583" s="1" t="s">
        <v>4</v>
      </c>
    </row>
    <row r="584" spans="1:15">
      <c r="A584" s="1" t="s">
        <v>3</v>
      </c>
      <c r="B584" s="2">
        <v>1107</v>
      </c>
      <c r="C584" s="21" t="str">
        <f>INDEX(Sheet1!C:C,MATCH(B:B,Sheet1!B:B,0))</f>
        <v>محمد مصلح حجازى زرزور</v>
      </c>
      <c r="D584" s="19">
        <v>43537.130173611113</v>
      </c>
      <c r="E584" s="19"/>
      <c r="F584" s="30">
        <v>43537</v>
      </c>
      <c r="G584" s="30" t="str">
        <f t="shared" si="9"/>
        <v xml:space="preserve"> </v>
      </c>
      <c r="H584" s="72"/>
      <c r="I584" s="72"/>
      <c r="J584" s="74" t="s">
        <v>124</v>
      </c>
      <c r="K584" s="74" t="str">
        <f>IF(Table1[صباحي]&gt;0,TEXT(Table1[صباحي],"h:mm  AM/PM")," ")</f>
        <v xml:space="preserve"> </v>
      </c>
      <c r="L584" s="80" t="str">
        <f>IFERROR(IF(Table1[[#This Row],[مسائي -]]&gt;=K584,I584-K584,I584+1-K584)," ")</f>
        <v xml:space="preserve"> </v>
      </c>
      <c r="M584" s="77" t="str">
        <f>IF(H584&gt;0,INDEX(Sheet1!$H:$H,MATCH(B:B,Sheet1!B:B,0))," ")</f>
        <v xml:space="preserve"> </v>
      </c>
      <c r="N58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84" s="1" t="s">
        <v>4</v>
      </c>
    </row>
    <row r="585" spans="1:15">
      <c r="A585" s="1" t="s">
        <v>3</v>
      </c>
      <c r="B585" s="2">
        <v>1107</v>
      </c>
      <c r="C585" s="21" t="str">
        <f>INDEX(Sheet1!C:C,MATCH(B:B,Sheet1!B:B,0))</f>
        <v>محمد مصلح حجازى زرزور</v>
      </c>
      <c r="D585" s="19">
        <v>43538.720520833333</v>
      </c>
      <c r="E585" s="19"/>
      <c r="F585" s="30">
        <v>43538</v>
      </c>
      <c r="G585" s="30" t="str">
        <f t="shared" si="9"/>
        <v>0.720138888888889 AM</v>
      </c>
      <c r="H585" s="72">
        <v>0.72013888888888899</v>
      </c>
      <c r="I585" s="72" t="str">
        <f>IF(Table1[[#This Row],[مسائي]]&gt;0,TEXT($D585,"h:mm AM/PM")," ")</f>
        <v>5:17 PM</v>
      </c>
      <c r="J585" s="74">
        <v>0.12986111111111112</v>
      </c>
      <c r="K585" s="74" t="str">
        <f>IF(Table1[صباحي]&gt;0,TEXT(Table1[صباحي],"h:mm  AM/PM")," ")</f>
        <v>3:07  AM</v>
      </c>
      <c r="L585" s="78">
        <f>IFERROR(IF(Table1[[#This Row],[مسائي -]]&gt;=K585,I585-K585,I585+1-K585)," ")</f>
        <v>0.5902777777777779</v>
      </c>
      <c r="M585" s="77">
        <f>IF(H585&gt;0,INDEX(Sheet1!$H:$H,MATCH(B:B,Sheet1!B:B,0))," ")</f>
        <v>0.41666666666666663</v>
      </c>
      <c r="N58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0.17361111111111127</v>
      </c>
      <c r="O585" s="1" t="s">
        <v>4</v>
      </c>
    </row>
    <row r="586" spans="1:15">
      <c r="A586" s="1" t="s">
        <v>3</v>
      </c>
      <c r="B586" s="2">
        <v>1107</v>
      </c>
      <c r="C586" s="21" t="str">
        <f>INDEX(Sheet1!C:C,MATCH(B:B,Sheet1!B:B,0))</f>
        <v>محمد مصلح حجازى زرزور</v>
      </c>
      <c r="D586" s="19">
        <v>43539.126504629632</v>
      </c>
      <c r="E586" s="19"/>
      <c r="F586" s="30">
        <v>43539</v>
      </c>
      <c r="G586" s="30" t="str">
        <f t="shared" si="9"/>
        <v xml:space="preserve"> </v>
      </c>
      <c r="H586" s="72"/>
      <c r="I586" s="72"/>
      <c r="J586" s="74" t="s">
        <v>124</v>
      </c>
      <c r="K586" s="74" t="str">
        <f>IF(Table1[صباحي]&gt;0,TEXT(Table1[صباحي],"h:mm  AM/PM")," ")</f>
        <v xml:space="preserve"> </v>
      </c>
      <c r="L586" s="80" t="str">
        <f>IFERROR(IF(Table1[[#This Row],[مسائي -]]&gt;=K586,I586-K586,I586+1-K586)," ")</f>
        <v xml:space="preserve"> </v>
      </c>
      <c r="M586" s="77" t="str">
        <f>IF(H586&gt;0,INDEX(Sheet1!$H:$H,MATCH(B:B,Sheet1!B:B,0))," ")</f>
        <v xml:space="preserve"> </v>
      </c>
      <c r="N58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86" s="1" t="s">
        <v>4</v>
      </c>
    </row>
    <row r="587" spans="1:15">
      <c r="A587" s="1" t="s">
        <v>3</v>
      </c>
      <c r="B587" s="2">
        <v>1107</v>
      </c>
      <c r="C587" s="21" t="str">
        <f>INDEX(Sheet1!C:C,MATCH(B:B,Sheet1!B:B,0))</f>
        <v>محمد مصلح حجازى زرزور</v>
      </c>
      <c r="D587" s="19">
        <v>43539.710324074076</v>
      </c>
      <c r="E587" s="19"/>
      <c r="F587" s="30">
        <v>43539</v>
      </c>
      <c r="G587" s="30" t="str">
        <f t="shared" si="9"/>
        <v>0.709722222222222 AM</v>
      </c>
      <c r="H587" s="72">
        <v>0.70972222222222225</v>
      </c>
      <c r="I587" s="72" t="str">
        <f>IF(Table1[[#This Row],[مسائي]]&gt;0,TEXT($D587,"h:mm AM/PM")," ")</f>
        <v>5:02 PM</v>
      </c>
      <c r="J587" s="74">
        <v>0.12638888888888888</v>
      </c>
      <c r="K587" s="74" t="str">
        <f>IF(Table1[صباحي]&gt;0,TEXT(Table1[صباحي],"h:mm  AM/PM")," ")</f>
        <v>3:02  AM</v>
      </c>
      <c r="L587" s="78">
        <f>IFERROR(IF(Table1[[#This Row],[مسائي -]]&gt;=K587,I587-K587,I587+1-K587)," ")</f>
        <v>0.58333333333333337</v>
      </c>
      <c r="M587" s="77">
        <f>IF(H587&gt;0,INDEX(Sheet1!$H:$H,MATCH(B:B,Sheet1!B:B,0))," ")</f>
        <v>0.41666666666666663</v>
      </c>
      <c r="N58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0.16666666666666674</v>
      </c>
      <c r="O587" s="1" t="s">
        <v>4</v>
      </c>
    </row>
    <row r="588" spans="1:15">
      <c r="A588" s="1" t="s">
        <v>3</v>
      </c>
      <c r="B588" s="2">
        <v>1107</v>
      </c>
      <c r="C588" s="21" t="str">
        <f>INDEX(Sheet1!C:C,MATCH(B:B,Sheet1!B:B,0))</f>
        <v>محمد مصلح حجازى زرزور</v>
      </c>
      <c r="D588" s="19">
        <v>43540.125462962962</v>
      </c>
      <c r="E588" s="19"/>
      <c r="F588" s="30">
        <v>43540</v>
      </c>
      <c r="G588" s="30" t="str">
        <f t="shared" si="9"/>
        <v xml:space="preserve"> </v>
      </c>
      <c r="H588" s="72"/>
      <c r="I588" s="72"/>
      <c r="J588" s="74" t="s">
        <v>124</v>
      </c>
      <c r="K588" s="74" t="str">
        <f>IF(Table1[صباحي]&gt;0,TEXT(Table1[صباحي],"h:mm  AM/PM")," ")</f>
        <v xml:space="preserve"> </v>
      </c>
      <c r="L588" s="80" t="str">
        <f>IFERROR(IF(Table1[[#This Row],[مسائي -]]&gt;=K588,I588-K588,I588+1-K588)," ")</f>
        <v xml:space="preserve"> </v>
      </c>
      <c r="M588" s="77" t="str">
        <f>IF(H588&gt;0,INDEX(Sheet1!$H:$H,MATCH(B:B,Sheet1!B:B,0))," ")</f>
        <v xml:space="preserve"> </v>
      </c>
      <c r="N58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88" s="1" t="s">
        <v>4</v>
      </c>
    </row>
    <row r="589" spans="1:15">
      <c r="A589" s="1" t="s">
        <v>3</v>
      </c>
      <c r="B589" s="2">
        <v>1107</v>
      </c>
      <c r="C589" s="21" t="str">
        <f>INDEX(Sheet1!C:C,MATCH(B:B,Sheet1!B:B,0))</f>
        <v>محمد مصلح حجازى زرزور</v>
      </c>
      <c r="D589" s="19">
        <v>43540.710775462961</v>
      </c>
      <c r="E589" s="19"/>
      <c r="F589" s="30">
        <v>43540</v>
      </c>
      <c r="G589" s="30" t="str">
        <f t="shared" si="9"/>
        <v>0.710416666666667 AM</v>
      </c>
      <c r="H589" s="72">
        <v>0.7104166666666667</v>
      </c>
      <c r="I589" s="72" t="str">
        <f>IF(Table1[[#This Row],[مسائي]]&gt;0,TEXT($D589,"h:mm AM/PM")," ")</f>
        <v>5:03 PM</v>
      </c>
      <c r="J589" s="74">
        <v>0.125</v>
      </c>
      <c r="K589" s="74" t="str">
        <f>IF(Table1[صباحي]&gt;0,TEXT(Table1[صباحي],"h:mm  AM/PM")," ")</f>
        <v>3:00  AM</v>
      </c>
      <c r="L589" s="78">
        <f>IFERROR(IF(Table1[[#This Row],[مسائي -]]&gt;=K589,I589-K589,I589+1-K589)," ")</f>
        <v>0.5854166666666667</v>
      </c>
      <c r="M589" s="77">
        <f>IF(H589&gt;0,INDEX(Sheet1!$H:$H,MATCH(B:B,Sheet1!B:B,0))," ")</f>
        <v>0.41666666666666663</v>
      </c>
      <c r="N58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0.16875000000000007</v>
      </c>
      <c r="O589" s="1" t="s">
        <v>4</v>
      </c>
    </row>
    <row r="590" spans="1:15">
      <c r="A590" s="1" t="s">
        <v>3</v>
      </c>
      <c r="B590" s="2">
        <v>1107</v>
      </c>
      <c r="C590" s="21" t="str">
        <f>INDEX(Sheet1!C:C,MATCH(B:B,Sheet1!B:B,0))</f>
        <v>محمد مصلح حجازى زرزور</v>
      </c>
      <c r="D590" s="19">
        <v>43541.09443287037</v>
      </c>
      <c r="E590" s="19"/>
      <c r="F590" s="30">
        <v>43541</v>
      </c>
      <c r="G590" s="30" t="str">
        <f t="shared" si="9"/>
        <v xml:space="preserve"> </v>
      </c>
      <c r="H590" s="72"/>
      <c r="I590" s="72"/>
      <c r="J590" s="74" t="s">
        <v>124</v>
      </c>
      <c r="K590" s="74" t="str">
        <f>IF(Table1[صباحي]&gt;0,TEXT(Table1[صباحي],"h:mm  AM/PM")," ")</f>
        <v xml:space="preserve"> </v>
      </c>
      <c r="L590" s="80" t="str">
        <f>IFERROR(IF(Table1[[#This Row],[مسائي -]]&gt;=K590,I590-K590,I590+1-K590)," ")</f>
        <v xml:space="preserve"> </v>
      </c>
      <c r="M590" s="77" t="str">
        <f>IF(H590&gt;0,INDEX(Sheet1!$H:$H,MATCH(B:B,Sheet1!B:B,0))," ")</f>
        <v xml:space="preserve"> </v>
      </c>
      <c r="N59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90" s="1" t="s">
        <v>4</v>
      </c>
    </row>
    <row r="591" spans="1:15">
      <c r="A591" s="1" t="s">
        <v>3</v>
      </c>
      <c r="B591" s="2">
        <v>1107</v>
      </c>
      <c r="C591" s="21" t="str">
        <f>INDEX(Sheet1!C:C,MATCH(B:B,Sheet1!B:B,0))</f>
        <v>محمد مصلح حجازى زرزور</v>
      </c>
      <c r="D591" s="19">
        <v>43541.718738425923</v>
      </c>
      <c r="E591" s="19"/>
      <c r="F591" s="30">
        <v>43541</v>
      </c>
      <c r="G591" s="30" t="str">
        <f t="shared" si="9"/>
        <v>0.718055555555556 AM</v>
      </c>
      <c r="H591" s="72">
        <v>0.71805555555555556</v>
      </c>
      <c r="I591" s="72" t="str">
        <f>IF(Table1[[#This Row],[مسائي]]&gt;0,TEXT($D591,"h:mm AM/PM")," ")</f>
        <v>5:14 PM</v>
      </c>
      <c r="J591" s="74">
        <v>9.375E-2</v>
      </c>
      <c r="K591" s="74" t="str">
        <f>IF(Table1[صباحي]&gt;0,TEXT(Table1[صباحي],"h:mm  AM/PM")," ")</f>
        <v>2:15  AM</v>
      </c>
      <c r="L591" s="78">
        <f>IFERROR(IF(Table1[[#This Row],[مسائي -]]&gt;=K591,I591-K591,I591+1-K591)," ")</f>
        <v>0.62430555555555556</v>
      </c>
      <c r="M591" s="77">
        <f>IF(H591&gt;0,INDEX(Sheet1!$H:$H,MATCH(B:B,Sheet1!B:B,0))," ")</f>
        <v>0.41666666666666663</v>
      </c>
      <c r="N59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0.20763888888888893</v>
      </c>
      <c r="O591" s="1" t="s">
        <v>4</v>
      </c>
    </row>
    <row r="592" spans="1:15">
      <c r="A592" s="1" t="s">
        <v>3</v>
      </c>
      <c r="B592" s="2">
        <v>1107</v>
      </c>
      <c r="C592" s="21" t="str">
        <f>INDEX(Sheet1!C:C,MATCH(B:B,Sheet1!B:B,0))</f>
        <v>محمد مصلح حجازى زرزور</v>
      </c>
      <c r="D592" s="19">
        <v>43542.127291666664</v>
      </c>
      <c r="E592" s="19"/>
      <c r="F592" s="30">
        <v>43542</v>
      </c>
      <c r="G592" s="30" t="str">
        <f t="shared" si="9"/>
        <v xml:space="preserve"> </v>
      </c>
      <c r="H592" s="72"/>
      <c r="I592" s="72"/>
      <c r="J592" s="74" t="s">
        <v>124</v>
      </c>
      <c r="K592" s="74" t="str">
        <f>IF(Table1[صباحي]&gt;0,TEXT(Table1[صباحي],"h:mm  AM/PM")," ")</f>
        <v xml:space="preserve"> </v>
      </c>
      <c r="L592" s="80" t="str">
        <f>IFERROR(IF(Table1[[#This Row],[مسائي -]]&gt;=K592,I592-K592,I592+1-K592)," ")</f>
        <v xml:space="preserve"> </v>
      </c>
      <c r="M592" s="77" t="str">
        <f>IF(H592&gt;0,INDEX(Sheet1!$H:$H,MATCH(B:B,Sheet1!B:B,0))," ")</f>
        <v xml:space="preserve"> </v>
      </c>
      <c r="N59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92" s="1" t="s">
        <v>4</v>
      </c>
    </row>
    <row r="593" spans="1:15">
      <c r="A593" s="1" t="s">
        <v>3</v>
      </c>
      <c r="B593" s="2">
        <v>1107</v>
      </c>
      <c r="C593" s="21" t="str">
        <f>INDEX(Sheet1!C:C,MATCH(B:B,Sheet1!B:B,0))</f>
        <v>محمد مصلح حجازى زرزور</v>
      </c>
      <c r="D593" s="19">
        <v>43542.728217592594</v>
      </c>
      <c r="E593" s="19"/>
      <c r="F593" s="30">
        <v>43542</v>
      </c>
      <c r="G593" s="30" t="str">
        <f t="shared" si="9"/>
        <v>0.727777777777778 AM</v>
      </c>
      <c r="H593" s="72">
        <v>0.72777777777777775</v>
      </c>
      <c r="I593" s="72" t="str">
        <f>IF(Table1[[#This Row],[مسائي]]&gt;0,TEXT($D593,"h:mm AM/PM")," ")</f>
        <v>5:28 PM</v>
      </c>
      <c r="J593" s="74">
        <v>0.12708333333333333</v>
      </c>
      <c r="K593" s="74" t="str">
        <f>IF(Table1[صباحي]&gt;0,TEXT(Table1[صباحي],"h:mm  AM/PM")," ")</f>
        <v>3:03  AM</v>
      </c>
      <c r="L593" s="78">
        <f>IFERROR(IF(Table1[[#This Row],[مسائي -]]&gt;=K593,I593-K593,I593+1-K593)," ")</f>
        <v>0.60069444444444442</v>
      </c>
      <c r="M593" s="77">
        <f>IF(H593&gt;0,INDEX(Sheet1!$H:$H,MATCH(B:B,Sheet1!B:B,0))," ")</f>
        <v>0.41666666666666663</v>
      </c>
      <c r="N59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0.18402777777777779</v>
      </c>
      <c r="O593" s="1" t="s">
        <v>4</v>
      </c>
    </row>
    <row r="594" spans="1:15">
      <c r="A594" s="1" t="s">
        <v>3</v>
      </c>
      <c r="B594" s="2">
        <v>1107</v>
      </c>
      <c r="C594" s="21" t="str">
        <f>INDEX(Sheet1!C:C,MATCH(B:B,Sheet1!B:B,0))</f>
        <v>محمد مصلح حجازى زرزور</v>
      </c>
      <c r="D594" s="19">
        <v>43543.125405092593</v>
      </c>
      <c r="E594" s="19"/>
      <c r="F594" s="30">
        <v>43543</v>
      </c>
      <c r="G594" s="30" t="str">
        <f t="shared" si="9"/>
        <v xml:space="preserve"> </v>
      </c>
      <c r="H594" s="72"/>
      <c r="I594" s="72"/>
      <c r="J594" s="74" t="s">
        <v>124</v>
      </c>
      <c r="K594" s="74" t="str">
        <f>IF(Table1[صباحي]&gt;0,TEXT(Table1[صباحي],"h:mm  AM/PM")," ")</f>
        <v xml:space="preserve"> </v>
      </c>
      <c r="L594" s="80" t="str">
        <f>IFERROR(IF(Table1[[#This Row],[مسائي -]]&gt;=K594,I594-K594,I594+1-K594)," ")</f>
        <v xml:space="preserve"> </v>
      </c>
      <c r="M594" s="77" t="str">
        <f>IF(H594&gt;0,INDEX(Sheet1!$H:$H,MATCH(B:B,Sheet1!B:B,0))," ")</f>
        <v xml:space="preserve"> </v>
      </c>
      <c r="N59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94" s="1" t="s">
        <v>4</v>
      </c>
    </row>
    <row r="595" spans="1:15">
      <c r="A595" s="1" t="s">
        <v>3</v>
      </c>
      <c r="B595" s="2">
        <v>1107</v>
      </c>
      <c r="C595" s="21" t="str">
        <f>INDEX(Sheet1!C:C,MATCH(B:B,Sheet1!B:B,0))</f>
        <v>محمد مصلح حجازى زرزور</v>
      </c>
      <c r="D595" s="19">
        <v>43543.718159722222</v>
      </c>
      <c r="E595" s="19"/>
      <c r="F595" s="30">
        <v>43543</v>
      </c>
      <c r="G595" s="30" t="str">
        <f t="shared" si="9"/>
        <v>0.718055555555556 AM</v>
      </c>
      <c r="H595" s="72">
        <v>0.71805555555555556</v>
      </c>
      <c r="I595" s="72" t="str">
        <f>IF(Table1[[#This Row],[مسائي]]&gt;0,TEXT($D595,"h:mm AM/PM")," ")</f>
        <v>5:14 PM</v>
      </c>
      <c r="J595" s="74">
        <v>0.125</v>
      </c>
      <c r="K595" s="74" t="str">
        <f>IF(Table1[صباحي]&gt;0,TEXT(Table1[صباحي],"h:mm  AM/PM")," ")</f>
        <v>3:00  AM</v>
      </c>
      <c r="L595" s="78">
        <f>IFERROR(IF(Table1[[#This Row],[مسائي -]]&gt;=K595,I595-K595,I595+1-K595)," ")</f>
        <v>0.59305555555555556</v>
      </c>
      <c r="M595" s="77">
        <f>IF(H595&gt;0,INDEX(Sheet1!$H:$H,MATCH(B:B,Sheet1!B:B,0))," ")</f>
        <v>0.41666666666666663</v>
      </c>
      <c r="N59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0.17638888888888893</v>
      </c>
      <c r="O595" s="1" t="s">
        <v>4</v>
      </c>
    </row>
    <row r="596" spans="1:15">
      <c r="A596" s="1" t="s">
        <v>3</v>
      </c>
      <c r="B596" s="2">
        <v>1107</v>
      </c>
      <c r="C596" s="21" t="str">
        <f>INDEX(Sheet1!C:C,MATCH(B:B,Sheet1!B:B,0))</f>
        <v>محمد مصلح حجازى زرزور</v>
      </c>
      <c r="D596" s="19">
        <v>43544.127002314817</v>
      </c>
      <c r="E596" s="19"/>
      <c r="F596" s="30">
        <v>43544</v>
      </c>
      <c r="G596" s="30" t="str">
        <f t="shared" si="9"/>
        <v xml:space="preserve"> </v>
      </c>
      <c r="H596" s="72"/>
      <c r="I596" s="72"/>
      <c r="J596" s="74" t="s">
        <v>124</v>
      </c>
      <c r="K596" s="74" t="str">
        <f>IF(Table1[صباحي]&gt;0,TEXT(Table1[صباحي],"h:mm  AM/PM")," ")</f>
        <v xml:space="preserve"> </v>
      </c>
      <c r="L596" s="80" t="str">
        <f>IFERROR(IF(Table1[[#This Row],[مسائي -]]&gt;=K596,I596-K596,I596+1-K596)," ")</f>
        <v xml:space="preserve"> </v>
      </c>
      <c r="M596" s="77" t="str">
        <f>IF(H596&gt;0,INDEX(Sheet1!$H:$H,MATCH(B:B,Sheet1!B:B,0))," ")</f>
        <v xml:space="preserve"> </v>
      </c>
      <c r="N59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96" s="1" t="s">
        <v>4</v>
      </c>
    </row>
    <row r="597" spans="1:15">
      <c r="A597" s="1" t="s">
        <v>3</v>
      </c>
      <c r="B597" s="2">
        <v>1107</v>
      </c>
      <c r="C597" s="21" t="str">
        <f>INDEX(Sheet1!C:C,MATCH(B:B,Sheet1!B:B,0))</f>
        <v>محمد مصلح حجازى زرزور</v>
      </c>
      <c r="D597" s="19">
        <v>43545.737858796296</v>
      </c>
      <c r="E597" s="19"/>
      <c r="F597" s="30">
        <v>43545</v>
      </c>
      <c r="G597" s="30" t="str">
        <f t="shared" si="9"/>
        <v>0.7375 AM</v>
      </c>
      <c r="H597" s="72">
        <v>0.73749999999999993</v>
      </c>
      <c r="I597" s="72" t="str">
        <f>IF(Table1[[#This Row],[مسائي]]&gt;0,TEXT($D597,"h:mm AM/PM")," ")</f>
        <v>5:42 PM</v>
      </c>
      <c r="J597" s="74">
        <v>0.12638888888888888</v>
      </c>
      <c r="K597" s="74" t="str">
        <f>IF(Table1[صباحي]&gt;0,TEXT(Table1[صباحي],"h:mm  AM/PM")," ")</f>
        <v>3:02  AM</v>
      </c>
      <c r="L597" s="78">
        <f>IFERROR(IF(Table1[[#This Row],[مسائي -]]&gt;=K597,I597-K597,I597+1-K597)," ")</f>
        <v>0.61111111111111105</v>
      </c>
      <c r="M597" s="77">
        <f>IF(H597&gt;0,INDEX(Sheet1!$H:$H,MATCH(B:B,Sheet1!B:B,0))," ")</f>
        <v>0.41666666666666663</v>
      </c>
      <c r="N59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0.19444444444444442</v>
      </c>
      <c r="O597" s="1" t="s">
        <v>4</v>
      </c>
    </row>
    <row r="598" spans="1:15">
      <c r="A598" s="1" t="s">
        <v>3</v>
      </c>
      <c r="B598" s="2">
        <v>1107</v>
      </c>
      <c r="C598" s="21" t="str">
        <f>INDEX(Sheet1!C:C,MATCH(B:B,Sheet1!B:B,0))</f>
        <v>محمد مصلح حجازى زرزور</v>
      </c>
      <c r="D598" s="19">
        <v>43546.126064814816</v>
      </c>
      <c r="E598" s="19"/>
      <c r="F598" s="30">
        <v>43546</v>
      </c>
      <c r="G598" s="30" t="str">
        <f t="shared" si="9"/>
        <v xml:space="preserve"> </v>
      </c>
      <c r="H598" s="72"/>
      <c r="I598" s="72"/>
      <c r="J598" s="74" t="s">
        <v>124</v>
      </c>
      <c r="K598" s="74" t="str">
        <f>IF(Table1[صباحي]&gt;0,TEXT(Table1[صباحي],"h:mm  AM/PM")," ")</f>
        <v xml:space="preserve"> </v>
      </c>
      <c r="L598" s="80" t="str">
        <f>IFERROR(IF(Table1[[#This Row],[مسائي -]]&gt;=K598,I598-K598,I598+1-K598)," ")</f>
        <v xml:space="preserve"> </v>
      </c>
      <c r="M598" s="77" t="str">
        <f>IF(H598&gt;0,INDEX(Sheet1!$H:$H,MATCH(B:B,Sheet1!B:B,0))," ")</f>
        <v xml:space="preserve"> </v>
      </c>
      <c r="N59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598" s="1" t="s">
        <v>4</v>
      </c>
    </row>
    <row r="599" spans="1:15">
      <c r="A599" s="1" t="s">
        <v>3</v>
      </c>
      <c r="B599" s="2">
        <v>1107</v>
      </c>
      <c r="C599" s="21" t="str">
        <f>INDEX(Sheet1!C:C,MATCH(B:B,Sheet1!B:B,0))</f>
        <v>محمد مصلح حجازى زرزور</v>
      </c>
      <c r="D599" s="19">
        <v>43546.734305555554</v>
      </c>
      <c r="E599" s="19"/>
      <c r="F599" s="30">
        <v>43546</v>
      </c>
      <c r="G599" s="30" t="str">
        <f t="shared" si="9"/>
        <v>0.734027777777778 AM</v>
      </c>
      <c r="H599" s="72">
        <v>0.73402777777777783</v>
      </c>
      <c r="I599" s="72" t="str">
        <f>IF(Table1[[#This Row],[مسائي]]&gt;0,TEXT($D599,"h:mm AM/PM")," ")</f>
        <v>5:37 PM</v>
      </c>
      <c r="J599" s="74">
        <v>0.12569444444444444</v>
      </c>
      <c r="K599" s="74" t="str">
        <f>IF(Table1[صباحي]&gt;0,TEXT(Table1[صباحي],"h:mm  AM/PM")," ")</f>
        <v>3:01  AM</v>
      </c>
      <c r="L599" s="78">
        <f>IFERROR(IF(Table1[[#This Row],[مسائي -]]&gt;=K599,I599-K599,I599+1-K599)," ")</f>
        <v>0.60833333333333339</v>
      </c>
      <c r="M599" s="77">
        <f>IF(H599&gt;0,INDEX(Sheet1!$H:$H,MATCH(B:B,Sheet1!B:B,0))," ")</f>
        <v>0.41666666666666663</v>
      </c>
      <c r="N59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0.19166666666666676</v>
      </c>
      <c r="O599" s="1" t="s">
        <v>4</v>
      </c>
    </row>
    <row r="600" spans="1:15">
      <c r="A600" s="1" t="s">
        <v>3</v>
      </c>
      <c r="B600" s="2">
        <v>1107</v>
      </c>
      <c r="C600" s="21" t="str">
        <f>INDEX(Sheet1!C:C,MATCH(B:B,Sheet1!B:B,0))</f>
        <v>محمد مصلح حجازى زرزور</v>
      </c>
      <c r="D600" s="19">
        <v>43547.126747685186</v>
      </c>
      <c r="E600" s="19"/>
      <c r="F600" s="30">
        <v>43547</v>
      </c>
      <c r="G600" s="30" t="str">
        <f t="shared" si="9"/>
        <v xml:space="preserve"> </v>
      </c>
      <c r="H600" s="72"/>
      <c r="I600" s="72"/>
      <c r="J600" s="74" t="s">
        <v>124</v>
      </c>
      <c r="K600" s="74" t="str">
        <f>IF(Table1[صباحي]&gt;0,TEXT(Table1[صباحي],"h:mm  AM/PM")," ")</f>
        <v xml:space="preserve"> </v>
      </c>
      <c r="L600" s="80" t="str">
        <f>IFERROR(IF(Table1[[#This Row],[مسائي -]]&gt;=K600,I600-K600,I600+1-K600)," ")</f>
        <v xml:space="preserve"> </v>
      </c>
      <c r="M600" s="77" t="str">
        <f>IF(H600&gt;0,INDEX(Sheet1!$H:$H,MATCH(B:B,Sheet1!B:B,0))," ")</f>
        <v xml:space="preserve"> </v>
      </c>
      <c r="N60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00" s="1" t="s">
        <v>4</v>
      </c>
    </row>
    <row r="601" spans="1:15">
      <c r="A601" s="1" t="s">
        <v>3</v>
      </c>
      <c r="B601" s="2">
        <v>1107</v>
      </c>
      <c r="C601" s="21" t="str">
        <f>INDEX(Sheet1!C:C,MATCH(B:B,Sheet1!B:B,0))</f>
        <v>محمد مصلح حجازى زرزور</v>
      </c>
      <c r="D601" s="19">
        <v>43547.717418981483</v>
      </c>
      <c r="E601" s="19"/>
      <c r="F601" s="30">
        <v>43547</v>
      </c>
      <c r="G601" s="30" t="str">
        <f t="shared" si="9"/>
        <v>0.717361111111111 AM</v>
      </c>
      <c r="H601" s="72">
        <v>0.71736111111111101</v>
      </c>
      <c r="I601" s="72" t="str">
        <f>IF(Table1[[#This Row],[مسائي]]&gt;0,TEXT($D601,"h:mm AM/PM")," ")</f>
        <v>5:13 PM</v>
      </c>
      <c r="J601" s="74">
        <v>0.12638888888888888</v>
      </c>
      <c r="K601" s="74" t="str">
        <f>IF(Table1[صباحي]&gt;0,TEXT(Table1[صباحي],"h:mm  AM/PM")," ")</f>
        <v>3:02  AM</v>
      </c>
      <c r="L601" s="78">
        <f>IFERROR(IF(Table1[[#This Row],[مسائي -]]&gt;=K601,I601-K601,I601+1-K601)," ")</f>
        <v>0.59097222222222212</v>
      </c>
      <c r="M601" s="77">
        <f>IF(H601&gt;0,INDEX(Sheet1!$H:$H,MATCH(B:B,Sheet1!B:B,0))," ")</f>
        <v>0.41666666666666663</v>
      </c>
      <c r="N60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0.17430555555555549</v>
      </c>
      <c r="O601" s="1" t="s">
        <v>4</v>
      </c>
    </row>
    <row r="602" spans="1:15">
      <c r="A602" s="1" t="s">
        <v>3</v>
      </c>
      <c r="B602" s="2">
        <v>1107</v>
      </c>
      <c r="C602" s="21" t="str">
        <f>INDEX(Sheet1!C:C,MATCH(B:B,Sheet1!B:B,0))</f>
        <v>محمد مصلح حجازى زرزور</v>
      </c>
      <c r="D602" s="19">
        <v>43548.121319444443</v>
      </c>
      <c r="E602" s="19"/>
      <c r="F602" s="30">
        <v>43548</v>
      </c>
      <c r="G602" s="30" t="str">
        <f t="shared" si="9"/>
        <v xml:space="preserve"> </v>
      </c>
      <c r="H602" s="72"/>
      <c r="I602" s="72"/>
      <c r="J602" s="74" t="s">
        <v>124</v>
      </c>
      <c r="K602" s="74" t="str">
        <f>IF(Table1[صباحي]&gt;0,TEXT(Table1[صباحي],"h:mm  AM/PM")," ")</f>
        <v xml:space="preserve"> </v>
      </c>
      <c r="L602" s="80" t="str">
        <f>IFERROR(IF(Table1[[#This Row],[مسائي -]]&gt;=K602,I602-K602,I602+1-K602)," ")</f>
        <v xml:space="preserve"> </v>
      </c>
      <c r="M602" s="77" t="str">
        <f>IF(H602&gt;0,INDEX(Sheet1!$H:$H,MATCH(B:B,Sheet1!B:B,0))," ")</f>
        <v xml:space="preserve"> </v>
      </c>
      <c r="N60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02" s="1" t="s">
        <v>4</v>
      </c>
    </row>
    <row r="603" spans="1:15">
      <c r="A603" s="1" t="s">
        <v>3</v>
      </c>
      <c r="B603" s="2">
        <v>1107</v>
      </c>
      <c r="C603" s="21" t="str">
        <f>INDEX(Sheet1!C:C,MATCH(B:B,Sheet1!B:B,0))</f>
        <v>محمد مصلح حجازى زرزور</v>
      </c>
      <c r="D603" s="19">
        <v>43548.725555555553</v>
      </c>
      <c r="E603" s="19"/>
      <c r="F603" s="30">
        <v>43548</v>
      </c>
      <c r="G603" s="30" t="str">
        <f t="shared" si="9"/>
        <v>0.725 AM</v>
      </c>
      <c r="H603" s="72">
        <v>0.72499999999999998</v>
      </c>
      <c r="I603" s="72" t="str">
        <f>IF(Table1[[#This Row],[مسائي]]&gt;0,TEXT($D603,"h:mm AM/PM")," ")</f>
        <v>5:24 PM</v>
      </c>
      <c r="J603" s="74">
        <v>0.12083333333333333</v>
      </c>
      <c r="K603" s="74" t="str">
        <f>IF(Table1[صباحي]&gt;0,TEXT(Table1[صباحي],"h:mm  AM/PM")," ")</f>
        <v>2:54  AM</v>
      </c>
      <c r="L603" s="78">
        <f>IFERROR(IF(Table1[[#This Row],[مسائي -]]&gt;=K603,I603-K603,I603+1-K603)," ")</f>
        <v>0.60416666666666663</v>
      </c>
      <c r="M603" s="77">
        <f>IF(H603&gt;0,INDEX(Sheet1!$H:$H,MATCH(B:B,Sheet1!B:B,0))," ")</f>
        <v>0.41666666666666663</v>
      </c>
      <c r="N60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0.1875</v>
      </c>
      <c r="O603" s="1" t="s">
        <v>4</v>
      </c>
    </row>
    <row r="604" spans="1:15">
      <c r="A604" s="1" t="s">
        <v>3</v>
      </c>
      <c r="B604" s="2">
        <v>1107</v>
      </c>
      <c r="C604" s="21" t="str">
        <f>INDEX(Sheet1!C:C,MATCH(B:B,Sheet1!B:B,0))</f>
        <v>محمد مصلح حجازى زرزور</v>
      </c>
      <c r="D604" s="19">
        <v>43549.062719907408</v>
      </c>
      <c r="E604" s="19"/>
      <c r="F604" s="30">
        <v>43549</v>
      </c>
      <c r="G604" s="30" t="str">
        <f t="shared" si="9"/>
        <v xml:space="preserve"> </v>
      </c>
      <c r="H604" s="72"/>
      <c r="I604" s="72"/>
      <c r="J604" s="74" t="s">
        <v>124</v>
      </c>
      <c r="K604" s="74" t="str">
        <f>IF(Table1[صباحي]&gt;0,TEXT(Table1[صباحي],"h:mm  AM/PM")," ")</f>
        <v xml:space="preserve"> </v>
      </c>
      <c r="L604" s="80" t="str">
        <f>IFERROR(IF(Table1[[#This Row],[مسائي -]]&gt;=K604,I604-K604,I604+1-K604)," ")</f>
        <v xml:space="preserve"> </v>
      </c>
      <c r="M604" s="77" t="str">
        <f>IF(H604&gt;0,INDEX(Sheet1!$H:$H,MATCH(B:B,Sheet1!B:B,0))," ")</f>
        <v xml:space="preserve"> </v>
      </c>
      <c r="N60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04" s="1" t="s">
        <v>4</v>
      </c>
    </row>
    <row r="605" spans="1:15">
      <c r="A605" s="1" t="s">
        <v>3</v>
      </c>
      <c r="B605" s="2">
        <v>1112</v>
      </c>
      <c r="C605" s="21" t="str">
        <f>INDEX(Sheet1!C:C,MATCH(B:B,Sheet1!B:B,0))</f>
        <v>طه امين فضل ابو زيد</v>
      </c>
      <c r="D605" s="19">
        <v>43538.715949074074</v>
      </c>
      <c r="E605" s="19"/>
      <c r="F605" s="30">
        <v>43538</v>
      </c>
      <c r="G605" s="30" t="str">
        <f t="shared" si="9"/>
        <v>0.715277777777778 AM</v>
      </c>
      <c r="H605" s="72">
        <v>0.71527777777777779</v>
      </c>
      <c r="I605" s="72" t="str">
        <f>IF(Table1[[#This Row],[مسائي]]&gt;0,TEXT($D605,"h:mm AM/PM")," ")</f>
        <v>5:10 PM</v>
      </c>
      <c r="J605" s="74">
        <v>6.25E-2</v>
      </c>
      <c r="K605" s="74" t="str">
        <f>IF(Table1[صباحي]&gt;0,TEXT(Table1[صباحي],"h:mm  AM/PM")," ")</f>
        <v>1:30  AM</v>
      </c>
      <c r="L605" s="78">
        <f>IFERROR(IF(Table1[[#This Row],[مسائي -]]&gt;=K605,I605-K605,I605+1-K605)," ")</f>
        <v>0.65277777777777779</v>
      </c>
      <c r="M605" s="77">
        <f>IF(H605&gt;0,INDEX(Sheet1!$H:$H,MATCH(B:B,Sheet1!B:B,0))," ")</f>
        <v>0.5</v>
      </c>
      <c r="N60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0.15277777777777779</v>
      </c>
      <c r="O605" s="1" t="s">
        <v>4</v>
      </c>
    </row>
    <row r="606" spans="1:15">
      <c r="A606" s="1" t="s">
        <v>3</v>
      </c>
      <c r="B606" s="2">
        <v>1112</v>
      </c>
      <c r="C606" s="21" t="str">
        <f>INDEX(Sheet1!C:C,MATCH(B:B,Sheet1!B:B,0))</f>
        <v>طه امين فضل ابو زيد</v>
      </c>
      <c r="D606" s="19">
        <v>43539.623495370368</v>
      </c>
      <c r="E606" s="19"/>
      <c r="F606" s="30">
        <v>43539</v>
      </c>
      <c r="G606" s="30" t="str">
        <f t="shared" si="9"/>
        <v>0.622916666666667 AM</v>
      </c>
      <c r="H606" s="72">
        <v>0.62291666666666667</v>
      </c>
      <c r="I606" s="72" t="str">
        <f>IF(Table1[[#This Row],[مسائي]]&gt;0,TEXT($D606,"h:mm AM/PM")," ")</f>
        <v>2:57 PM</v>
      </c>
      <c r="J606" s="74" t="s">
        <v>124</v>
      </c>
      <c r="K606" s="74" t="str">
        <f>IF(Table1[صباحي]&gt;0,TEXT(Table1[صباحي],"h:mm  AM/PM")," ")</f>
        <v xml:space="preserve"> </v>
      </c>
      <c r="L606" s="80" t="str">
        <f>IFERROR(IF(Table1[[#This Row],[مسائي -]]&gt;=K606,I606-K606,I606+1-K606)," ")</f>
        <v xml:space="preserve"> </v>
      </c>
      <c r="M606" s="77">
        <f>IF(H606&gt;0,INDEX(Sheet1!$H:$H,MATCH(B:B,Sheet1!B:B,0))," ")</f>
        <v>0.5</v>
      </c>
      <c r="N60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06" s="1" t="s">
        <v>4</v>
      </c>
    </row>
    <row r="607" spans="1:15">
      <c r="A607" s="1" t="s">
        <v>3</v>
      </c>
      <c r="B607" s="2">
        <v>1112</v>
      </c>
      <c r="C607" s="21" t="str">
        <f>INDEX(Sheet1!C:C,MATCH(B:B,Sheet1!B:B,0))</f>
        <v>طه امين فضل ابو زيد</v>
      </c>
      <c r="D607" s="19">
        <v>43540.126111111109</v>
      </c>
      <c r="E607" s="19"/>
      <c r="F607" s="30">
        <v>43540</v>
      </c>
      <c r="G607" s="30" t="str">
        <f t="shared" si="9"/>
        <v xml:space="preserve"> </v>
      </c>
      <c r="H607" s="72"/>
      <c r="I607" s="72"/>
      <c r="J607" s="74" t="s">
        <v>124</v>
      </c>
      <c r="K607" s="74" t="str">
        <f>IF(Table1[صباحي]&gt;0,TEXT(Table1[صباحي],"h:mm  AM/PM")," ")</f>
        <v xml:space="preserve"> </v>
      </c>
      <c r="L607" s="80" t="str">
        <f>IFERROR(IF(Table1[[#This Row],[مسائي -]]&gt;=K607,I607-K607,I607+1-K607)," ")</f>
        <v xml:space="preserve"> </v>
      </c>
      <c r="M607" s="77" t="str">
        <f>IF(H607&gt;0,INDEX(Sheet1!$H:$H,MATCH(B:B,Sheet1!B:B,0))," ")</f>
        <v xml:space="preserve"> </v>
      </c>
      <c r="N60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07" s="1" t="s">
        <v>4</v>
      </c>
    </row>
    <row r="608" spans="1:15">
      <c r="A608" s="1" t="s">
        <v>3</v>
      </c>
      <c r="B608" s="2">
        <v>1112</v>
      </c>
      <c r="C608" s="21" t="str">
        <f>INDEX(Sheet1!C:C,MATCH(B:B,Sheet1!B:B,0))</f>
        <v>طه امين فضل ابو زيد</v>
      </c>
      <c r="D608" s="19">
        <v>43540.62709490741</v>
      </c>
      <c r="E608" s="19"/>
      <c r="F608" s="30">
        <v>43540</v>
      </c>
      <c r="G608" s="30" t="str">
        <f t="shared" si="9"/>
        <v>0.627083333333333 AM</v>
      </c>
      <c r="H608" s="72">
        <v>0.62708333333333333</v>
      </c>
      <c r="I608" s="72" t="str">
        <f>IF(Table1[[#This Row],[مسائي]]&gt;0,TEXT($D608,"h:mm AM/PM")," ")</f>
        <v>3:03 PM</v>
      </c>
      <c r="J608" s="74">
        <v>0.12569444444444444</v>
      </c>
      <c r="K608" s="74" t="str">
        <f>IF(Table1[صباحي]&gt;0,TEXT(Table1[صباحي],"h:mm  AM/PM")," ")</f>
        <v>3:01  AM</v>
      </c>
      <c r="L608" s="78">
        <f>IFERROR(IF(Table1[[#This Row],[مسائي -]]&gt;=K608,I608-K608,I608+1-K608)," ")</f>
        <v>0.50138888888888888</v>
      </c>
      <c r="M608" s="77">
        <f>IF(H608&gt;0,INDEX(Sheet1!$H:$H,MATCH(B:B,Sheet1!B:B,0))," ")</f>
        <v>0.5</v>
      </c>
      <c r="N60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1.388888888888884E-3</v>
      </c>
      <c r="O608" s="1" t="s">
        <v>4</v>
      </c>
    </row>
    <row r="609" spans="1:15">
      <c r="A609" s="1" t="s">
        <v>3</v>
      </c>
      <c r="B609" s="2">
        <v>1112</v>
      </c>
      <c r="C609" s="21" t="str">
        <f>INDEX(Sheet1!C:C,MATCH(B:B,Sheet1!B:B,0))</f>
        <v>طه امين فضل ابو زيد</v>
      </c>
      <c r="D609" s="19">
        <v>43541.125081018516</v>
      </c>
      <c r="E609" s="19"/>
      <c r="F609" s="30">
        <v>43541</v>
      </c>
      <c r="G609" s="30" t="str">
        <f t="shared" si="9"/>
        <v xml:space="preserve"> </v>
      </c>
      <c r="H609" s="72"/>
      <c r="I609" s="72"/>
      <c r="J609" s="74" t="s">
        <v>124</v>
      </c>
      <c r="K609" s="74" t="str">
        <f>IF(Table1[صباحي]&gt;0,TEXT(Table1[صباحي],"h:mm  AM/PM")," ")</f>
        <v xml:space="preserve"> </v>
      </c>
      <c r="L609" s="80" t="str">
        <f>IFERROR(IF(Table1[[#This Row],[مسائي -]]&gt;=K609,I609-K609,I609+1-K609)," ")</f>
        <v xml:space="preserve"> </v>
      </c>
      <c r="M609" s="77" t="str">
        <f>IF(H609&gt;0,INDEX(Sheet1!$H:$H,MATCH(B:B,Sheet1!B:B,0))," ")</f>
        <v xml:space="preserve"> </v>
      </c>
      <c r="N60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09" s="1" t="s">
        <v>4</v>
      </c>
    </row>
    <row r="610" spans="1:15">
      <c r="A610" s="1" t="s">
        <v>3</v>
      </c>
      <c r="B610" s="2">
        <v>1112</v>
      </c>
      <c r="C610" s="21" t="str">
        <f>INDEX(Sheet1!C:C,MATCH(B:B,Sheet1!B:B,0))</f>
        <v>طه امين فضل ابو زيد</v>
      </c>
      <c r="D610" s="19">
        <v>43541.659328703703</v>
      </c>
      <c r="E610" s="19"/>
      <c r="F610" s="30">
        <v>43541</v>
      </c>
      <c r="G610" s="30" t="str">
        <f t="shared" si="9"/>
        <v>0.659027777777778 AM</v>
      </c>
      <c r="H610" s="72">
        <v>0.65902777777777777</v>
      </c>
      <c r="I610" s="72" t="str">
        <f>IF(Table1[[#This Row],[مسائي]]&gt;0,TEXT($D610,"h:mm AM/PM")," ")</f>
        <v>3:49 PM</v>
      </c>
      <c r="J610" s="74">
        <v>0.125</v>
      </c>
      <c r="K610" s="74" t="str">
        <f>IF(Table1[صباحي]&gt;0,TEXT(Table1[صباحي],"h:mm  AM/PM")," ")</f>
        <v>3:00  AM</v>
      </c>
      <c r="L610" s="78">
        <f>IFERROR(IF(Table1[[#This Row],[مسائي -]]&gt;=K610,I610-K610,I610+1-K610)," ")</f>
        <v>0.53402777777777777</v>
      </c>
      <c r="M610" s="77">
        <f>IF(H610&gt;0,INDEX(Sheet1!$H:$H,MATCH(B:B,Sheet1!B:B,0))," ")</f>
        <v>0.5</v>
      </c>
      <c r="N61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3.4027777777777768E-2</v>
      </c>
      <c r="O610" s="1" t="s">
        <v>4</v>
      </c>
    </row>
    <row r="611" spans="1:15">
      <c r="A611" s="1" t="s">
        <v>3</v>
      </c>
      <c r="B611" s="2">
        <v>1112</v>
      </c>
      <c r="C611" s="21" t="str">
        <f>INDEX(Sheet1!C:C,MATCH(B:B,Sheet1!B:B,0))</f>
        <v>طه امين فضل ابو زيد</v>
      </c>
      <c r="D611" s="19">
        <v>43542.125277777777</v>
      </c>
      <c r="E611" s="19"/>
      <c r="F611" s="30">
        <v>43542</v>
      </c>
      <c r="G611" s="30" t="str">
        <f t="shared" si="9"/>
        <v xml:space="preserve"> </v>
      </c>
      <c r="H611" s="72"/>
      <c r="I611" s="72"/>
      <c r="J611" s="74" t="s">
        <v>124</v>
      </c>
      <c r="K611" s="74" t="str">
        <f>IF(Table1[صباحي]&gt;0,TEXT(Table1[صباحي],"h:mm  AM/PM")," ")</f>
        <v xml:space="preserve"> </v>
      </c>
      <c r="L611" s="80" t="str">
        <f>IFERROR(IF(Table1[[#This Row],[مسائي -]]&gt;=K611,I611-K611,I611+1-K611)," ")</f>
        <v xml:space="preserve"> </v>
      </c>
      <c r="M611" s="77" t="str">
        <f>IF(H611&gt;0,INDEX(Sheet1!$H:$H,MATCH(B:B,Sheet1!B:B,0))," ")</f>
        <v xml:space="preserve"> </v>
      </c>
      <c r="N61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11" s="1" t="s">
        <v>4</v>
      </c>
    </row>
    <row r="612" spans="1:15">
      <c r="A612" s="1" t="s">
        <v>3</v>
      </c>
      <c r="B612" s="2">
        <v>1112</v>
      </c>
      <c r="C612" s="21" t="str">
        <f>INDEX(Sheet1!C:C,MATCH(B:B,Sheet1!B:B,0))</f>
        <v>طه امين فضل ابو زيد</v>
      </c>
      <c r="D612" s="19">
        <v>43542.669618055559</v>
      </c>
      <c r="E612" s="19"/>
      <c r="F612" s="30">
        <v>43542</v>
      </c>
      <c r="G612" s="30" t="str">
        <f t="shared" si="9"/>
        <v>0.669444444444444 AM</v>
      </c>
      <c r="H612" s="72">
        <v>0.6694444444444444</v>
      </c>
      <c r="I612" s="72" t="str">
        <f>IF(Table1[[#This Row],[مسائي]]&gt;0,TEXT($D612,"h:mm AM/PM")," ")</f>
        <v>4:04 PM</v>
      </c>
      <c r="J612" s="74">
        <v>0.125</v>
      </c>
      <c r="K612" s="74" t="str">
        <f>IF(Table1[صباحي]&gt;0,TEXT(Table1[صباحي],"h:mm  AM/PM")," ")</f>
        <v>3:00  AM</v>
      </c>
      <c r="L612" s="78">
        <f>IFERROR(IF(Table1[[#This Row],[مسائي -]]&gt;=K612,I612-K612,I612+1-K612)," ")</f>
        <v>0.5444444444444444</v>
      </c>
      <c r="M612" s="77">
        <f>IF(H612&gt;0,INDEX(Sheet1!$H:$H,MATCH(B:B,Sheet1!B:B,0))," ")</f>
        <v>0.5</v>
      </c>
      <c r="N61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4.4444444444444398E-2</v>
      </c>
      <c r="O612" s="1" t="s">
        <v>4</v>
      </c>
    </row>
    <row r="613" spans="1:15">
      <c r="A613" s="1" t="s">
        <v>3</v>
      </c>
      <c r="B613" s="2">
        <v>1112</v>
      </c>
      <c r="C613" s="21" t="str">
        <f>INDEX(Sheet1!C:C,MATCH(B:B,Sheet1!B:B,0))</f>
        <v>طه امين فضل ابو زيد</v>
      </c>
      <c r="D613" s="19">
        <v>43543.125462962962</v>
      </c>
      <c r="E613" s="19"/>
      <c r="F613" s="30">
        <v>43543</v>
      </c>
      <c r="G613" s="30" t="str">
        <f t="shared" si="9"/>
        <v xml:space="preserve"> </v>
      </c>
      <c r="H613" s="72"/>
      <c r="I613" s="72"/>
      <c r="J613" s="74" t="s">
        <v>124</v>
      </c>
      <c r="K613" s="74" t="str">
        <f>IF(Table1[صباحي]&gt;0,TEXT(Table1[صباحي],"h:mm  AM/PM")," ")</f>
        <v xml:space="preserve"> </v>
      </c>
      <c r="L613" s="80" t="str">
        <f>IFERROR(IF(Table1[[#This Row],[مسائي -]]&gt;=K613,I613-K613,I613+1-K613)," ")</f>
        <v xml:space="preserve"> </v>
      </c>
      <c r="M613" s="77" t="str">
        <f>IF(H613&gt;0,INDEX(Sheet1!$H:$H,MATCH(B:B,Sheet1!B:B,0))," ")</f>
        <v xml:space="preserve"> </v>
      </c>
      <c r="N61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13" s="1" t="s">
        <v>4</v>
      </c>
    </row>
    <row r="614" spans="1:15">
      <c r="A614" s="1" t="s">
        <v>3</v>
      </c>
      <c r="B614" s="2">
        <v>1112</v>
      </c>
      <c r="C614" s="21" t="str">
        <f>INDEX(Sheet1!C:C,MATCH(B:B,Sheet1!B:B,0))</f>
        <v>طه امين فضل ابو زيد</v>
      </c>
      <c r="D614" s="19">
        <v>43543.655717592592</v>
      </c>
      <c r="E614" s="19"/>
      <c r="F614" s="30">
        <v>43543</v>
      </c>
      <c r="G614" s="30" t="str">
        <f t="shared" si="9"/>
        <v>0.655555555555556 AM</v>
      </c>
      <c r="H614" s="72">
        <v>0.65555555555555556</v>
      </c>
      <c r="I614" s="72" t="str">
        <f>IF(Table1[[#This Row],[مسائي]]&gt;0,TEXT($D614,"h:mm AM/PM")," ")</f>
        <v>3:44 PM</v>
      </c>
      <c r="J614" s="74">
        <v>0.125</v>
      </c>
      <c r="K614" s="74" t="str">
        <f>IF(Table1[صباحي]&gt;0,TEXT(Table1[صباحي],"h:mm  AM/PM")," ")</f>
        <v>3:00  AM</v>
      </c>
      <c r="L614" s="78">
        <f>IFERROR(IF(Table1[[#This Row],[مسائي -]]&gt;=K614,I614-K614,I614+1-K614)," ")</f>
        <v>0.53055555555555556</v>
      </c>
      <c r="M614" s="77">
        <f>IF(H614&gt;0,INDEX(Sheet1!$H:$H,MATCH(B:B,Sheet1!B:B,0))," ")</f>
        <v>0.5</v>
      </c>
      <c r="N61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3.0555555555555558E-2</v>
      </c>
      <c r="O614" s="1" t="s">
        <v>4</v>
      </c>
    </row>
    <row r="615" spans="1:15">
      <c r="A615" s="1" t="s">
        <v>3</v>
      </c>
      <c r="B615" s="2">
        <v>1112</v>
      </c>
      <c r="C615" s="21" t="str">
        <f>INDEX(Sheet1!C:C,MATCH(B:B,Sheet1!B:B,0))</f>
        <v>طه امين فضل ابو زيد</v>
      </c>
      <c r="D615" s="19">
        <v>43544.125092592592</v>
      </c>
      <c r="E615" s="19"/>
      <c r="F615" s="30">
        <v>43544</v>
      </c>
      <c r="G615" s="30" t="str">
        <f t="shared" si="9"/>
        <v xml:space="preserve"> </v>
      </c>
      <c r="H615" s="72"/>
      <c r="I615" s="72"/>
      <c r="J615" s="74" t="s">
        <v>124</v>
      </c>
      <c r="K615" s="74" t="str">
        <f>IF(Table1[صباحي]&gt;0,TEXT(Table1[صباحي],"h:mm  AM/PM")," ")</f>
        <v xml:space="preserve"> </v>
      </c>
      <c r="L615" s="80" t="str">
        <f>IFERROR(IF(Table1[[#This Row],[مسائي -]]&gt;=K615,I615-K615,I615+1-K615)," ")</f>
        <v xml:space="preserve"> </v>
      </c>
      <c r="M615" s="77" t="str">
        <f>IF(H615&gt;0,INDEX(Sheet1!$H:$H,MATCH(B:B,Sheet1!B:B,0))," ")</f>
        <v xml:space="preserve"> </v>
      </c>
      <c r="N61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15" s="1" t="s">
        <v>4</v>
      </c>
    </row>
    <row r="616" spans="1:15">
      <c r="A616" s="1" t="s">
        <v>3</v>
      </c>
      <c r="B616" s="2">
        <v>1112</v>
      </c>
      <c r="C616" s="21" t="str">
        <f>INDEX(Sheet1!C:C,MATCH(B:B,Sheet1!B:B,0))</f>
        <v>طه امين فضل ابو زيد</v>
      </c>
      <c r="D616" s="19">
        <v>43545.652905092589</v>
      </c>
      <c r="E616" s="19"/>
      <c r="F616" s="30">
        <v>43545</v>
      </c>
      <c r="G616" s="30" t="str">
        <f t="shared" si="9"/>
        <v>0.652777777777778 AM</v>
      </c>
      <c r="H616" s="72">
        <v>0.65277777777777779</v>
      </c>
      <c r="I616" s="72" t="str">
        <f>IF(Table1[[#This Row],[مسائي]]&gt;0,TEXT($D616,"h:mm AM/PM")," ")</f>
        <v>3:40 PM</v>
      </c>
      <c r="J616" s="74">
        <v>0.125</v>
      </c>
      <c r="K616" s="74" t="str">
        <f>IF(Table1[صباحي]&gt;0,TEXT(Table1[صباحي],"h:mm  AM/PM")," ")</f>
        <v>3:00  AM</v>
      </c>
      <c r="L616" s="78">
        <f>IFERROR(IF(Table1[[#This Row],[مسائي -]]&gt;=K616,I616-K616,I616+1-K616)," ")</f>
        <v>0.52777777777777779</v>
      </c>
      <c r="M616" s="77">
        <f>IF(H616&gt;0,INDEX(Sheet1!$H:$H,MATCH(B:B,Sheet1!B:B,0))," ")</f>
        <v>0.5</v>
      </c>
      <c r="N61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2.777777777777779E-2</v>
      </c>
      <c r="O616" s="1" t="s">
        <v>4</v>
      </c>
    </row>
    <row r="617" spans="1:15">
      <c r="A617" s="1" t="s">
        <v>3</v>
      </c>
      <c r="B617" s="2">
        <v>1112</v>
      </c>
      <c r="C617" s="21" t="str">
        <f>INDEX(Sheet1!C:C,MATCH(B:B,Sheet1!B:B,0))</f>
        <v>طه امين فضل ابو زيد</v>
      </c>
      <c r="D617" s="19">
        <v>43546.12771990741</v>
      </c>
      <c r="E617" s="19"/>
      <c r="F617" s="30">
        <v>43546</v>
      </c>
      <c r="G617" s="30" t="str">
        <f t="shared" si="9"/>
        <v xml:space="preserve"> </v>
      </c>
      <c r="H617" s="72"/>
      <c r="I617" s="72"/>
      <c r="J617" s="74" t="s">
        <v>124</v>
      </c>
      <c r="K617" s="74" t="str">
        <f>IF(Table1[صباحي]&gt;0,TEXT(Table1[صباحي],"h:mm  AM/PM")," ")</f>
        <v xml:space="preserve"> </v>
      </c>
      <c r="L617" s="80" t="str">
        <f>IFERROR(IF(Table1[[#This Row],[مسائي -]]&gt;=K617,I617-K617,I617+1-K617)," ")</f>
        <v xml:space="preserve"> </v>
      </c>
      <c r="M617" s="77" t="str">
        <f>IF(H617&gt;0,INDEX(Sheet1!$H:$H,MATCH(B:B,Sheet1!B:B,0))," ")</f>
        <v xml:space="preserve"> </v>
      </c>
      <c r="N61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17" s="1" t="s">
        <v>4</v>
      </c>
    </row>
    <row r="618" spans="1:15">
      <c r="A618" s="1" t="s">
        <v>3</v>
      </c>
      <c r="B618" s="2">
        <v>1112</v>
      </c>
      <c r="C618" s="21" t="str">
        <f>INDEX(Sheet1!C:C,MATCH(B:B,Sheet1!B:B,0))</f>
        <v>طه امين فضل ابو زيد</v>
      </c>
      <c r="D618" s="19">
        <v>43546.72351851852</v>
      </c>
      <c r="E618" s="19"/>
      <c r="F618" s="30">
        <v>43546</v>
      </c>
      <c r="G618" s="30" t="str">
        <f t="shared" si="9"/>
        <v>0.722916666666667 AM</v>
      </c>
      <c r="H618" s="72">
        <v>0.72291666666666676</v>
      </c>
      <c r="I618" s="72" t="str">
        <f>IF(Table1[[#This Row],[مسائي]]&gt;0,TEXT($D618,"h:mm AM/PM")," ")</f>
        <v>5:21 PM</v>
      </c>
      <c r="J618" s="74">
        <v>0.12708333333333333</v>
      </c>
      <c r="K618" s="74" t="str">
        <f>IF(Table1[صباحي]&gt;0,TEXT(Table1[صباحي],"h:mm  AM/PM")," ")</f>
        <v>3:03  AM</v>
      </c>
      <c r="L618" s="78">
        <f>IFERROR(IF(Table1[[#This Row],[مسائي -]]&gt;=K618,I618-K618,I618+1-K618)," ")</f>
        <v>0.59583333333333344</v>
      </c>
      <c r="M618" s="77">
        <f>IF(H618&gt;0,INDEX(Sheet1!$H:$H,MATCH(B:B,Sheet1!B:B,0))," ")</f>
        <v>0.5</v>
      </c>
      <c r="N61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9.5833333333333437E-2</v>
      </c>
      <c r="O618" s="1" t="s">
        <v>4</v>
      </c>
    </row>
    <row r="619" spans="1:15">
      <c r="A619" s="1" t="s">
        <v>3</v>
      </c>
      <c r="B619" s="2">
        <v>1112</v>
      </c>
      <c r="C619" s="21" t="str">
        <f>INDEX(Sheet1!C:C,MATCH(B:B,Sheet1!B:B,0))</f>
        <v>طه امين فضل ابو زيد</v>
      </c>
      <c r="D619" s="19">
        <v>43547.127129629633</v>
      </c>
      <c r="E619" s="19"/>
      <c r="F619" s="30">
        <v>43547</v>
      </c>
      <c r="G619" s="30" t="str">
        <f t="shared" si="9"/>
        <v xml:space="preserve"> </v>
      </c>
      <c r="H619" s="72"/>
      <c r="I619" s="72"/>
      <c r="J619" s="74" t="s">
        <v>124</v>
      </c>
      <c r="K619" s="74" t="str">
        <f>IF(Table1[صباحي]&gt;0,TEXT(Table1[صباحي],"h:mm  AM/PM")," ")</f>
        <v xml:space="preserve"> </v>
      </c>
      <c r="L619" s="80" t="str">
        <f>IFERROR(IF(Table1[[#This Row],[مسائي -]]&gt;=K619,I619-K619,I619+1-K619)," ")</f>
        <v xml:space="preserve"> </v>
      </c>
      <c r="M619" s="77" t="str">
        <f>IF(H619&gt;0,INDEX(Sheet1!$H:$H,MATCH(B:B,Sheet1!B:B,0))," ")</f>
        <v xml:space="preserve"> </v>
      </c>
      <c r="N61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19" s="1" t="s">
        <v>4</v>
      </c>
    </row>
    <row r="620" spans="1:15">
      <c r="A620" s="1" t="s">
        <v>3</v>
      </c>
      <c r="B620" s="2">
        <v>1112</v>
      </c>
      <c r="C620" s="21" t="str">
        <f>INDEX(Sheet1!C:C,MATCH(B:B,Sheet1!B:B,0))</f>
        <v>طه امين فضل ابو زيد</v>
      </c>
      <c r="D620" s="19">
        <v>43547.63789351852</v>
      </c>
      <c r="E620" s="19"/>
      <c r="F620" s="30">
        <v>43547</v>
      </c>
      <c r="G620" s="30" t="str">
        <f t="shared" si="9"/>
        <v>0.6375 AM</v>
      </c>
      <c r="H620" s="72">
        <v>0.63750000000000007</v>
      </c>
      <c r="I620" s="72" t="str">
        <f>IF(Table1[[#This Row],[مسائي]]&gt;0,TEXT($D620,"h:mm AM/PM")," ")</f>
        <v>3:18 PM</v>
      </c>
      <c r="J620" s="74">
        <v>0.12708333333333333</v>
      </c>
      <c r="K620" s="74" t="str">
        <f>IF(Table1[صباحي]&gt;0,TEXT(Table1[صباحي],"h:mm  AM/PM")," ")</f>
        <v>3:03  AM</v>
      </c>
      <c r="L620" s="78">
        <f>IFERROR(IF(Table1[[#This Row],[مسائي -]]&gt;=K620,I620-K620,I620+1-K620)," ")</f>
        <v>0.51041666666666674</v>
      </c>
      <c r="M620" s="77">
        <f>IF(H620&gt;0,INDEX(Sheet1!$H:$H,MATCH(B:B,Sheet1!B:B,0))," ")</f>
        <v>0.5</v>
      </c>
      <c r="N62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1.0416666666666741E-2</v>
      </c>
      <c r="O620" s="1" t="s">
        <v>4</v>
      </c>
    </row>
    <row r="621" spans="1:15">
      <c r="A621" s="1" t="s">
        <v>3</v>
      </c>
      <c r="B621" s="2">
        <v>1112</v>
      </c>
      <c r="C621" s="21" t="str">
        <f>INDEX(Sheet1!C:C,MATCH(B:B,Sheet1!B:B,0))</f>
        <v>طه امين فضل ابو زيد</v>
      </c>
      <c r="D621" s="19">
        <v>43548.121377314812</v>
      </c>
      <c r="E621" s="19"/>
      <c r="F621" s="30">
        <v>43548</v>
      </c>
      <c r="G621" s="30" t="str">
        <f t="shared" si="9"/>
        <v xml:space="preserve"> </v>
      </c>
      <c r="H621" s="72"/>
      <c r="I621" s="72"/>
      <c r="J621" s="74" t="s">
        <v>124</v>
      </c>
      <c r="K621" s="74" t="str">
        <f>IF(Table1[صباحي]&gt;0,TEXT(Table1[صباحي],"h:mm  AM/PM")," ")</f>
        <v xml:space="preserve"> </v>
      </c>
      <c r="L621" s="80" t="str">
        <f>IFERROR(IF(Table1[[#This Row],[مسائي -]]&gt;=K621,I621-K621,I621+1-K621)," ")</f>
        <v xml:space="preserve"> </v>
      </c>
      <c r="M621" s="77" t="str">
        <f>IF(H621&gt;0,INDEX(Sheet1!$H:$H,MATCH(B:B,Sheet1!B:B,0))," ")</f>
        <v xml:space="preserve"> </v>
      </c>
      <c r="N62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21" s="1" t="s">
        <v>4</v>
      </c>
    </row>
    <row r="622" spans="1:15">
      <c r="A622" s="1" t="s">
        <v>3</v>
      </c>
      <c r="B622" s="2">
        <v>1112</v>
      </c>
      <c r="C622" s="21" t="str">
        <f>INDEX(Sheet1!C:C,MATCH(B:B,Sheet1!B:B,0))</f>
        <v>طه امين فضل ابو زيد</v>
      </c>
      <c r="D622" s="19">
        <v>43548.74</v>
      </c>
      <c r="E622" s="19"/>
      <c r="F622" s="30">
        <v>43548</v>
      </c>
      <c r="G622" s="30" t="str">
        <f t="shared" si="9"/>
        <v>0.739583333333333 AM</v>
      </c>
      <c r="H622" s="72">
        <v>0.73958333333333337</v>
      </c>
      <c r="I622" s="72" t="str">
        <f>IF(Table1[[#This Row],[مسائي]]&gt;0,TEXT($D622,"h:mm AM/PM")," ")</f>
        <v>5:45 PM</v>
      </c>
      <c r="J622" s="74">
        <v>0.12083333333333333</v>
      </c>
      <c r="K622" s="74" t="str">
        <f>IF(Table1[صباحي]&gt;0,TEXT(Table1[صباحي],"h:mm  AM/PM")," ")</f>
        <v>2:54  AM</v>
      </c>
      <c r="L622" s="78">
        <f>IFERROR(IF(Table1[[#This Row],[مسائي -]]&gt;=K622,I622-K622,I622+1-K622)," ")</f>
        <v>0.61875000000000002</v>
      </c>
      <c r="M622" s="77">
        <f>IF(H622&gt;0,INDEX(Sheet1!$H:$H,MATCH(B:B,Sheet1!B:B,0))," ")</f>
        <v>0.5</v>
      </c>
      <c r="N62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0.11875000000000002</v>
      </c>
      <c r="O622" s="1" t="s">
        <v>4</v>
      </c>
    </row>
    <row r="623" spans="1:15">
      <c r="A623" s="1" t="s">
        <v>3</v>
      </c>
      <c r="B623" s="2">
        <v>1112</v>
      </c>
      <c r="C623" s="21" t="str">
        <f>INDEX(Sheet1!C:C,MATCH(B:B,Sheet1!B:B,0))</f>
        <v>طه امين فضل ابو زيد</v>
      </c>
      <c r="D623" s="19">
        <v>43549.137407407405</v>
      </c>
      <c r="E623" s="19"/>
      <c r="F623" s="30">
        <v>43549</v>
      </c>
      <c r="G623" s="30" t="str">
        <f t="shared" si="9"/>
        <v xml:space="preserve"> </v>
      </c>
      <c r="H623" s="72"/>
      <c r="I623" s="72"/>
      <c r="J623" s="74" t="s">
        <v>124</v>
      </c>
      <c r="K623" s="74" t="str">
        <f>IF(Table1[صباحي]&gt;0,TEXT(Table1[صباحي],"h:mm  AM/PM")," ")</f>
        <v xml:space="preserve"> </v>
      </c>
      <c r="L623" s="80" t="str">
        <f>IFERROR(IF(Table1[[#This Row],[مسائي -]]&gt;=K623,I623-K623,I623+1-K623)," ")</f>
        <v xml:space="preserve"> </v>
      </c>
      <c r="M623" s="77" t="str">
        <f>IF(H623&gt;0,INDEX(Sheet1!$H:$H,MATCH(B:B,Sheet1!B:B,0))," ")</f>
        <v xml:space="preserve"> </v>
      </c>
      <c r="N62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23" s="1" t="s">
        <v>4</v>
      </c>
    </row>
    <row r="624" spans="1:15">
      <c r="A624" s="1" t="s">
        <v>3</v>
      </c>
      <c r="B624" s="2">
        <v>1123</v>
      </c>
      <c r="C624" s="21" t="str">
        <f>INDEX(Sheet1!C:C,MATCH(B:B,Sheet1!B:B,0))</f>
        <v>احمد رمضان احمد محروس</v>
      </c>
      <c r="D624" s="19">
        <v>43521.485682870371</v>
      </c>
      <c r="E624" s="19"/>
      <c r="F624" s="30">
        <v>43521</v>
      </c>
      <c r="G624" s="30" t="str">
        <f t="shared" si="9"/>
        <v xml:space="preserve"> </v>
      </c>
      <c r="H624" s="72"/>
      <c r="I624" s="72"/>
      <c r="J624" s="74">
        <v>0.13680555555555554</v>
      </c>
      <c r="K624" s="74" t="str">
        <f>IF(Table1[صباحي]&gt;0,TEXT(Table1[صباحي],"h:mm  AM/PM")," ")</f>
        <v>3:17  AM</v>
      </c>
      <c r="L624" s="78">
        <f>IFERROR(IF(Table1[[#This Row],[مسائي -]]&gt;=K624,I624-K624,I624+1-K624)," ")</f>
        <v>0.86319444444444449</v>
      </c>
      <c r="M624" s="77" t="str">
        <f>IF(H624&gt;0,INDEX(Sheet1!$H:$H,MATCH(B:B,Sheet1!B:B,0))," ")</f>
        <v xml:space="preserve"> </v>
      </c>
      <c r="N624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624" s="1" t="s">
        <v>4</v>
      </c>
    </row>
    <row r="625" spans="1:15">
      <c r="A625" s="1" t="s">
        <v>3</v>
      </c>
      <c r="B625" s="2">
        <v>1123</v>
      </c>
      <c r="C625" s="21" t="str">
        <f>INDEX(Sheet1!C:C,MATCH(B:B,Sheet1!B:B,0))</f>
        <v>احمد رمضان احمد محروس</v>
      </c>
      <c r="D625" s="19">
        <v>43521.987858796296</v>
      </c>
      <c r="E625" s="19"/>
      <c r="F625" s="30">
        <v>43521</v>
      </c>
      <c r="G625" s="30" t="str">
        <f t="shared" si="9"/>
        <v>0.9875 AM</v>
      </c>
      <c r="H625" s="72">
        <v>0.98749999999999993</v>
      </c>
      <c r="I625" s="72" t="str">
        <f>IF(Table1[[#This Row],[مسائي]]&gt;0,TEXT($D625,"h:mm AM/PM")," ")</f>
        <v>11:42 PM</v>
      </c>
      <c r="J625" s="74">
        <v>0.48541666666666666</v>
      </c>
      <c r="K625" s="74" t="str">
        <f>IF(Table1[صباحي]&gt;0,TEXT(Table1[صباحي],"h:mm  AM/PM")," ")</f>
        <v>11:39  AM</v>
      </c>
      <c r="L625" s="78">
        <f>IFERROR(IF(Table1[[#This Row],[مسائي -]]&gt;=K625,I625-K625,I625+1-K625)," ")</f>
        <v>0.50208333333333321</v>
      </c>
      <c r="M625" s="77">
        <f>IF(H625&gt;0,INDEX(Sheet1!$H:$H,MATCH(B:B,Sheet1!B:B,0))," ")</f>
        <v>0.5</v>
      </c>
      <c r="N62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2.0833333333332149E-3</v>
      </c>
      <c r="O625" s="1" t="s">
        <v>4</v>
      </c>
    </row>
    <row r="626" spans="1:15">
      <c r="A626" s="1" t="s">
        <v>3</v>
      </c>
      <c r="B626" s="2">
        <v>1123</v>
      </c>
      <c r="C626" s="21" t="str">
        <f>INDEX(Sheet1!C:C,MATCH(B:B,Sheet1!B:B,0))</f>
        <v>احمد رمضان احمد محروس</v>
      </c>
      <c r="D626" s="19">
        <v>43522.322175925925</v>
      </c>
      <c r="E626" s="19"/>
      <c r="F626" s="30">
        <v>43522</v>
      </c>
      <c r="G626" s="30" t="str">
        <f t="shared" si="9"/>
        <v xml:space="preserve"> </v>
      </c>
      <c r="H626" s="72"/>
      <c r="I626" s="72"/>
      <c r="J626" s="74" t="s">
        <v>124</v>
      </c>
      <c r="K626" s="74" t="str">
        <f>IF(Table1[صباحي]&gt;0,TEXT(Table1[صباحي],"h:mm  AM/PM")," ")</f>
        <v xml:space="preserve"> </v>
      </c>
      <c r="L626" s="80" t="str">
        <f>IFERROR(IF(Table1[[#This Row],[مسائي -]]&gt;=K626,I626-K626,I626+1-K626)," ")</f>
        <v xml:space="preserve"> </v>
      </c>
      <c r="M626" s="77" t="str">
        <f>IF(H626&gt;0,INDEX(Sheet1!$H:$H,MATCH(B:B,Sheet1!B:B,0))," ")</f>
        <v xml:space="preserve"> </v>
      </c>
      <c r="N62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26" s="1" t="s">
        <v>4</v>
      </c>
    </row>
    <row r="627" spans="1:15">
      <c r="A627" s="1" t="s">
        <v>3</v>
      </c>
      <c r="B627" s="2">
        <v>1123</v>
      </c>
      <c r="C627" s="21" t="str">
        <f>INDEX(Sheet1!C:C,MATCH(B:B,Sheet1!B:B,0))</f>
        <v>احمد رمضان احمد محروس</v>
      </c>
      <c r="D627" s="19">
        <v>43522.916400462964</v>
      </c>
      <c r="E627" s="19"/>
      <c r="F627" s="30">
        <v>43522</v>
      </c>
      <c r="G627" s="30" t="str">
        <f t="shared" si="9"/>
        <v>0.915972222222222 AM</v>
      </c>
      <c r="H627" s="72">
        <v>0.9159722222222223</v>
      </c>
      <c r="I627" s="72" t="str">
        <f>IF(Table1[[#This Row],[مسائي]]&gt;0,TEXT($D627,"h:mm AM/PM")," ")</f>
        <v>9:59 PM</v>
      </c>
      <c r="J627" s="74">
        <v>0.3215277777777778</v>
      </c>
      <c r="K627" s="74" t="str">
        <f>IF(Table1[صباحي]&gt;0,TEXT(Table1[صباحي],"h:mm  AM/PM")," ")</f>
        <v>7:43  AM</v>
      </c>
      <c r="L627" s="78">
        <f>IFERROR(IF(Table1[[#This Row],[مسائي -]]&gt;=K627,I627-K627,I627+1-K627)," ")</f>
        <v>0.59444444444444455</v>
      </c>
      <c r="M627" s="77">
        <f>IF(H627&gt;0,INDEX(Sheet1!$H:$H,MATCH(B:B,Sheet1!B:B,0))," ")</f>
        <v>0.5</v>
      </c>
      <c r="N62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9.4444444444444553E-2</v>
      </c>
      <c r="O627" s="1" t="s">
        <v>4</v>
      </c>
    </row>
    <row r="628" spans="1:15">
      <c r="A628" s="1" t="s">
        <v>3</v>
      </c>
      <c r="B628" s="2">
        <v>1123</v>
      </c>
      <c r="C628" s="21" t="str">
        <f>INDEX(Sheet1!C:C,MATCH(B:B,Sheet1!B:B,0))</f>
        <v>احمد رمضان احمد محروس</v>
      </c>
      <c r="D628" s="19">
        <v>43523.319699074076</v>
      </c>
      <c r="E628" s="19"/>
      <c r="F628" s="30">
        <v>43523</v>
      </c>
      <c r="G628" s="30" t="str">
        <f t="shared" si="9"/>
        <v xml:space="preserve"> </v>
      </c>
      <c r="H628" s="72"/>
      <c r="I628" s="72"/>
      <c r="J628" s="74" t="s">
        <v>124</v>
      </c>
      <c r="K628" s="74" t="str">
        <f>IF(Table1[صباحي]&gt;0,TEXT(Table1[صباحي],"h:mm  AM/PM")," ")</f>
        <v xml:space="preserve"> </v>
      </c>
      <c r="L628" s="80" t="str">
        <f>IFERROR(IF(Table1[[#This Row],[مسائي -]]&gt;=K628,I628-K628,I628+1-K628)," ")</f>
        <v xml:space="preserve"> </v>
      </c>
      <c r="M628" s="77" t="str">
        <f>IF(H628&gt;0,INDEX(Sheet1!$H:$H,MATCH(B:B,Sheet1!B:B,0))," ")</f>
        <v xml:space="preserve"> </v>
      </c>
      <c r="N62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28" s="1" t="s">
        <v>4</v>
      </c>
    </row>
    <row r="629" spans="1:15">
      <c r="A629" s="1" t="s">
        <v>3</v>
      </c>
      <c r="B629" s="2">
        <v>1123</v>
      </c>
      <c r="C629" s="21" t="str">
        <f>INDEX(Sheet1!C:C,MATCH(B:B,Sheet1!B:B,0))</f>
        <v>احمد رمضان احمد محروس</v>
      </c>
      <c r="D629" s="19">
        <v>43523.843206018515</v>
      </c>
      <c r="E629" s="19"/>
      <c r="F629" s="30">
        <v>43523</v>
      </c>
      <c r="G629" s="30" t="str">
        <f t="shared" si="9"/>
        <v>0.843055555555556 AM</v>
      </c>
      <c r="H629" s="72">
        <v>0.84305555555555556</v>
      </c>
      <c r="I629" s="72" t="str">
        <f>IF(Table1[[#This Row],[مسائي]]&gt;0,TEXT($D629,"h:mm AM/PM")," ")</f>
        <v>8:14 PM</v>
      </c>
      <c r="J629" s="74">
        <v>0.31944444444444448</v>
      </c>
      <c r="K629" s="74" t="str">
        <f>IF(Table1[صباحي]&gt;0,TEXT(Table1[صباحي],"h:mm  AM/PM")," ")</f>
        <v>7:40  AM</v>
      </c>
      <c r="L629" s="78">
        <f>IFERROR(IF(Table1[[#This Row],[مسائي -]]&gt;=K629,I629-K629,I629+1-K629)," ")</f>
        <v>0.52361111111111103</v>
      </c>
      <c r="M629" s="77">
        <f>IF(H629&gt;0,INDEX(Sheet1!$H:$H,MATCH(B:B,Sheet1!B:B,0))," ")</f>
        <v>0.5</v>
      </c>
      <c r="N62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2.3611111111111027E-2</v>
      </c>
      <c r="O629" s="1" t="s">
        <v>4</v>
      </c>
    </row>
    <row r="630" spans="1:15">
      <c r="A630" s="1" t="s">
        <v>3</v>
      </c>
      <c r="B630" s="2">
        <v>1123</v>
      </c>
      <c r="C630" s="21" t="str">
        <f>INDEX(Sheet1!C:C,MATCH(B:B,Sheet1!B:B,0))</f>
        <v>احمد رمضان احمد محروس</v>
      </c>
      <c r="D630" s="19">
        <v>43524.309502314813</v>
      </c>
      <c r="E630" s="19"/>
      <c r="F630" s="30">
        <v>43524</v>
      </c>
      <c r="G630" s="30" t="str">
        <f t="shared" si="9"/>
        <v xml:space="preserve"> </v>
      </c>
      <c r="H630" s="72"/>
      <c r="I630" s="72"/>
      <c r="J630" s="74" t="s">
        <v>124</v>
      </c>
      <c r="K630" s="74" t="str">
        <f>IF(Table1[صباحي]&gt;0,TEXT(Table1[صباحي],"h:mm  AM/PM")," ")</f>
        <v xml:space="preserve"> </v>
      </c>
      <c r="L630" s="80" t="str">
        <f>IFERROR(IF(Table1[[#This Row],[مسائي -]]&gt;=K630,I630-K630,I630+1-K630)," ")</f>
        <v xml:space="preserve"> </v>
      </c>
      <c r="M630" s="77" t="str">
        <f>IF(H630&gt;0,INDEX(Sheet1!$H:$H,MATCH(B:B,Sheet1!B:B,0))," ")</f>
        <v xml:space="preserve"> </v>
      </c>
      <c r="N63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30" s="1" t="s">
        <v>4</v>
      </c>
    </row>
    <row r="631" spans="1:15">
      <c r="A631" s="1" t="s">
        <v>3</v>
      </c>
      <c r="B631" s="2">
        <v>1123</v>
      </c>
      <c r="C631" s="21" t="str">
        <f>INDEX(Sheet1!C:C,MATCH(B:B,Sheet1!B:B,0))</f>
        <v>احمد رمضان احمد محروس</v>
      </c>
      <c r="D631" s="19">
        <v>43524.8750462963</v>
      </c>
      <c r="E631" s="19"/>
      <c r="F631" s="30">
        <v>43524</v>
      </c>
      <c r="G631" s="30" t="str">
        <f t="shared" si="9"/>
        <v>0.875 AM</v>
      </c>
      <c r="H631" s="72">
        <v>0.875</v>
      </c>
      <c r="I631" s="72" t="str">
        <f>IF(Table1[[#This Row],[مسائي]]&gt;0,TEXT($D631,"h:mm AM/PM")," ")</f>
        <v>9:00 PM</v>
      </c>
      <c r="J631" s="74">
        <v>0.30902777777777779</v>
      </c>
      <c r="K631" s="74" t="str">
        <f>IF(Table1[صباحي]&gt;0,TEXT(Table1[صباحي],"h:mm  AM/PM")," ")</f>
        <v>7:25  AM</v>
      </c>
      <c r="L631" s="78">
        <f>IFERROR(IF(Table1[[#This Row],[مسائي -]]&gt;=K631,I631-K631,I631+1-K631)," ")</f>
        <v>0.56597222222222221</v>
      </c>
      <c r="M631" s="77">
        <f>IF(H631&gt;0,INDEX(Sheet1!$H:$H,MATCH(B:B,Sheet1!B:B,0))," ")</f>
        <v>0.5</v>
      </c>
      <c r="N63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6.597222222222221E-2</v>
      </c>
      <c r="O631" s="1" t="s">
        <v>4</v>
      </c>
    </row>
    <row r="632" spans="1:15">
      <c r="A632" s="1" t="s">
        <v>3</v>
      </c>
      <c r="B632" s="2">
        <v>1123</v>
      </c>
      <c r="C632" s="21" t="str">
        <f>INDEX(Sheet1!C:C,MATCH(B:B,Sheet1!B:B,0))</f>
        <v>احمد رمضان احمد محروس</v>
      </c>
      <c r="D632" s="19">
        <v>43525.332881944443</v>
      </c>
      <c r="E632" s="19"/>
      <c r="F632" s="30">
        <v>43525</v>
      </c>
      <c r="G632" s="30" t="str">
        <f t="shared" si="9"/>
        <v xml:space="preserve"> </v>
      </c>
      <c r="H632" s="72"/>
      <c r="I632" s="72"/>
      <c r="J632" s="74" t="s">
        <v>124</v>
      </c>
      <c r="K632" s="74" t="str">
        <f>IF(Table1[صباحي]&gt;0,TEXT(Table1[صباحي],"h:mm  AM/PM")," ")</f>
        <v xml:space="preserve"> </v>
      </c>
      <c r="L632" s="80" t="str">
        <f>IFERROR(IF(Table1[[#This Row],[مسائي -]]&gt;=K632,I632-K632,I632+1-K632)," ")</f>
        <v xml:space="preserve"> </v>
      </c>
      <c r="M632" s="77" t="str">
        <f>IF(H632&gt;0,INDEX(Sheet1!$H:$H,MATCH(B:B,Sheet1!B:B,0))," ")</f>
        <v xml:space="preserve"> </v>
      </c>
      <c r="N63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32" s="1" t="s">
        <v>4</v>
      </c>
    </row>
    <row r="633" spans="1:15">
      <c r="A633" s="1" t="s">
        <v>3</v>
      </c>
      <c r="B633" s="2">
        <v>1123</v>
      </c>
      <c r="C633" s="21" t="str">
        <f>INDEX(Sheet1!C:C,MATCH(B:B,Sheet1!B:B,0))</f>
        <v>احمد رمضان احمد محروس</v>
      </c>
      <c r="D633" s="19">
        <v>43525.892465277779</v>
      </c>
      <c r="E633" s="19"/>
      <c r="F633" s="30">
        <v>43525</v>
      </c>
      <c r="G633" s="30" t="str">
        <f t="shared" si="9"/>
        <v>0.892361111111111 AM</v>
      </c>
      <c r="H633" s="72">
        <v>0.89236111111111116</v>
      </c>
      <c r="I633" s="72" t="str">
        <f>IF(Table1[[#This Row],[مسائي]]&gt;0,TEXT($D633,"h:mm AM/PM")," ")</f>
        <v>9:25 PM</v>
      </c>
      <c r="J633" s="74">
        <v>0.33263888888888887</v>
      </c>
      <c r="K633" s="74" t="str">
        <f>IF(Table1[صباحي]&gt;0,TEXT(Table1[صباحي],"h:mm  AM/PM")," ")</f>
        <v>7:59  AM</v>
      </c>
      <c r="L633" s="78">
        <f>IFERROR(IF(Table1[[#This Row],[مسائي -]]&gt;=K633,I633-K633,I633+1-K633)," ")</f>
        <v>0.55972222222222223</v>
      </c>
      <c r="M633" s="77">
        <f>IF(H633&gt;0,INDEX(Sheet1!$H:$H,MATCH(B:B,Sheet1!B:B,0))," ")</f>
        <v>0.5</v>
      </c>
      <c r="N63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5.9722222222222232E-2</v>
      </c>
      <c r="O633" s="1" t="s">
        <v>4</v>
      </c>
    </row>
    <row r="634" spans="1:15">
      <c r="A634" s="1" t="s">
        <v>3</v>
      </c>
      <c r="B634" s="2">
        <v>1123</v>
      </c>
      <c r="C634" s="21" t="str">
        <f>INDEX(Sheet1!C:C,MATCH(B:B,Sheet1!B:B,0))</f>
        <v>احمد رمضان احمد محروس</v>
      </c>
      <c r="D634" s="19">
        <v>43526.449016203704</v>
      </c>
      <c r="E634" s="19"/>
      <c r="F634" s="30">
        <v>43526</v>
      </c>
      <c r="G634" s="30" t="str">
        <f t="shared" si="9"/>
        <v xml:space="preserve"> </v>
      </c>
      <c r="H634" s="72"/>
      <c r="I634" s="72"/>
      <c r="J634" s="74" t="s">
        <v>124</v>
      </c>
      <c r="K634" s="74" t="str">
        <f>IF(Table1[صباحي]&gt;0,TEXT(Table1[صباحي],"h:mm  AM/PM")," ")</f>
        <v xml:space="preserve"> </v>
      </c>
      <c r="L634" s="80" t="str">
        <f>IFERROR(IF(Table1[[#This Row],[مسائي -]]&gt;=K634,I634-K634,I634+1-K634)," ")</f>
        <v xml:space="preserve"> </v>
      </c>
      <c r="M634" s="77" t="str">
        <f>IF(H634&gt;0,INDEX(Sheet1!$H:$H,MATCH(B:B,Sheet1!B:B,0))," ")</f>
        <v xml:space="preserve"> </v>
      </c>
      <c r="N63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34" s="1" t="s">
        <v>4</v>
      </c>
    </row>
    <row r="635" spans="1:15">
      <c r="A635" s="1" t="s">
        <v>3</v>
      </c>
      <c r="B635" s="2">
        <v>1123</v>
      </c>
      <c r="C635" s="21" t="str">
        <f>INDEX(Sheet1!C:C,MATCH(B:B,Sheet1!B:B,0))</f>
        <v>احمد رمضان احمد محروس</v>
      </c>
      <c r="D635" s="19">
        <v>43526.934895833336</v>
      </c>
      <c r="E635" s="19"/>
      <c r="F635" s="30">
        <v>43526</v>
      </c>
      <c r="G635" s="30" t="str">
        <f t="shared" si="9"/>
        <v>0.934722222222222 AM</v>
      </c>
      <c r="H635" s="72">
        <v>0.93472222222222223</v>
      </c>
      <c r="I635" s="72" t="str">
        <f>IF(Table1[[#This Row],[مسائي]]&gt;0,TEXT($D635,"h:mm AM/PM")," ")</f>
        <v>10:26 PM</v>
      </c>
      <c r="J635" s="74">
        <v>0.44861111111111113</v>
      </c>
      <c r="K635" s="74" t="str">
        <f>IF(Table1[صباحي]&gt;0,TEXT(Table1[صباحي],"h:mm  AM/PM")," ")</f>
        <v>10:46  AM</v>
      </c>
      <c r="L635" s="78">
        <f>IFERROR(IF(Table1[[#This Row],[مسائي -]]&gt;=K635,I635-K635,I635+1-K635)," ")</f>
        <v>1.4861111111111112</v>
      </c>
      <c r="M635" s="77">
        <f>IF(H635&gt;0,INDEX(Sheet1!$H:$H,MATCH(B:B,Sheet1!B:B,0))," ")</f>
        <v>0.5</v>
      </c>
      <c r="N63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0.98611111111111116</v>
      </c>
      <c r="O635" s="1" t="s">
        <v>4</v>
      </c>
    </row>
    <row r="636" spans="1:15">
      <c r="A636" s="1" t="s">
        <v>3</v>
      </c>
      <c r="B636" s="2">
        <v>1123</v>
      </c>
      <c r="C636" s="21" t="str">
        <f>INDEX(Sheet1!C:C,MATCH(B:B,Sheet1!B:B,0))</f>
        <v>احمد رمضان احمد محروس</v>
      </c>
      <c r="D636" s="19">
        <v>43527.298958333333</v>
      </c>
      <c r="E636" s="19"/>
      <c r="F636" s="30">
        <v>43527</v>
      </c>
      <c r="G636" s="30" t="str">
        <f t="shared" si="9"/>
        <v xml:space="preserve"> </v>
      </c>
      <c r="H636" s="72"/>
      <c r="I636" s="72"/>
      <c r="J636" s="74" t="s">
        <v>124</v>
      </c>
      <c r="K636" s="74" t="str">
        <f>IF(Table1[صباحي]&gt;0,TEXT(Table1[صباحي],"h:mm  AM/PM")," ")</f>
        <v xml:space="preserve"> </v>
      </c>
      <c r="L636" s="80" t="str">
        <f>IFERROR(IF(Table1[[#This Row],[مسائي -]]&gt;=K636,I636-K636,I636+1-K636)," ")</f>
        <v xml:space="preserve"> </v>
      </c>
      <c r="M636" s="77" t="str">
        <f>IF(H636&gt;0,INDEX(Sheet1!$H:$H,MATCH(B:B,Sheet1!B:B,0))," ")</f>
        <v xml:space="preserve"> </v>
      </c>
      <c r="N63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36" s="1" t="s">
        <v>4</v>
      </c>
    </row>
    <row r="637" spans="1:15">
      <c r="A637" s="1" t="s">
        <v>3</v>
      </c>
      <c r="B637" s="2">
        <v>1123</v>
      </c>
      <c r="C637" s="21" t="str">
        <f>INDEX(Sheet1!C:C,MATCH(B:B,Sheet1!B:B,0))</f>
        <v>احمد رمضان احمد محروس</v>
      </c>
      <c r="D637" s="19">
        <v>43527.86986111111</v>
      </c>
      <c r="E637" s="19"/>
      <c r="F637" s="30">
        <v>43527</v>
      </c>
      <c r="G637" s="30" t="str">
        <f t="shared" si="9"/>
        <v>0.869444444444444 AM</v>
      </c>
      <c r="H637" s="72">
        <v>0.86944444444444446</v>
      </c>
      <c r="I637" s="72" t="str">
        <f>IF(Table1[[#This Row],[مسائي]]&gt;0,TEXT($D637,"h:mm AM/PM")," ")</f>
        <v>8:52 PM</v>
      </c>
      <c r="J637" s="74">
        <v>0.2986111111111111</v>
      </c>
      <c r="K637" s="74" t="str">
        <f>IF(Table1[صباحي]&gt;0,TEXT(Table1[صباحي],"h:mm  AM/PM")," ")</f>
        <v>7:10  AM</v>
      </c>
      <c r="L637" s="78">
        <f>IFERROR(IF(Table1[[#This Row],[مسائي -]]&gt;=K637,I637-K637,I637+1-K637)," ")</f>
        <v>0.5708333333333333</v>
      </c>
      <c r="M637" s="77">
        <f>IF(H637&gt;0,INDEX(Sheet1!$H:$H,MATCH(B:B,Sheet1!B:B,0))," ")</f>
        <v>0.5</v>
      </c>
      <c r="N63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7.0833333333333304E-2</v>
      </c>
      <c r="O637" s="1" t="s">
        <v>4</v>
      </c>
    </row>
    <row r="638" spans="1:15">
      <c r="A638" s="1" t="s">
        <v>3</v>
      </c>
      <c r="B638" s="2">
        <v>1123</v>
      </c>
      <c r="C638" s="21" t="str">
        <f>INDEX(Sheet1!C:C,MATCH(B:B,Sheet1!B:B,0))</f>
        <v>احمد رمضان احمد محروس</v>
      </c>
      <c r="D638" s="19">
        <v>43528.30263888889</v>
      </c>
      <c r="E638" s="19"/>
      <c r="F638" s="30">
        <v>43528</v>
      </c>
      <c r="G638" s="30" t="str">
        <f t="shared" si="9"/>
        <v xml:space="preserve"> </v>
      </c>
      <c r="H638" s="72"/>
      <c r="I638" s="72"/>
      <c r="J638" s="74" t="s">
        <v>124</v>
      </c>
      <c r="K638" s="74" t="str">
        <f>IF(Table1[صباحي]&gt;0,TEXT(Table1[صباحي],"h:mm  AM/PM")," ")</f>
        <v xml:space="preserve"> </v>
      </c>
      <c r="L638" s="80" t="str">
        <f>IFERROR(IF(Table1[[#This Row],[مسائي -]]&gt;=K638,I638-K638,I638+1-K638)," ")</f>
        <v xml:space="preserve"> </v>
      </c>
      <c r="M638" s="77" t="str">
        <f>IF(H638&gt;0,INDEX(Sheet1!$H:$H,MATCH(B:B,Sheet1!B:B,0))," ")</f>
        <v xml:space="preserve"> </v>
      </c>
      <c r="N63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38" s="1" t="s">
        <v>4</v>
      </c>
    </row>
    <row r="639" spans="1:15">
      <c r="A639" s="1" t="s">
        <v>3</v>
      </c>
      <c r="B639" s="2">
        <v>1123</v>
      </c>
      <c r="C639" s="21" t="str">
        <f>INDEX(Sheet1!C:C,MATCH(B:B,Sheet1!B:B,0))</f>
        <v>احمد رمضان احمد محروس</v>
      </c>
      <c r="D639" s="19">
        <v>43528.829328703701</v>
      </c>
      <c r="E639" s="19"/>
      <c r="F639" s="30">
        <v>43528</v>
      </c>
      <c r="G639" s="30" t="str">
        <f t="shared" si="9"/>
        <v>0.829166666666667 AM</v>
      </c>
      <c r="H639" s="72">
        <v>0.82916666666666661</v>
      </c>
      <c r="I639" s="72" t="str">
        <f>IF(Table1[[#This Row],[مسائي]]&gt;0,TEXT($D639,"h:mm AM/PM")," ")</f>
        <v>7:54 PM</v>
      </c>
      <c r="J639" s="74">
        <v>0.30208333333333331</v>
      </c>
      <c r="K639" s="74" t="str">
        <f>IF(Table1[صباحي]&gt;0,TEXT(Table1[صباحي],"h:mm  AM/PM")," ")</f>
        <v>7:15  AM</v>
      </c>
      <c r="L639" s="78">
        <f>IFERROR(IF(Table1[[#This Row],[مسائي -]]&gt;=K639,I639-K639,I639+1-K639)," ")</f>
        <v>0.52708333333333335</v>
      </c>
      <c r="M639" s="77">
        <f>IF(H639&gt;0,INDEX(Sheet1!$H:$H,MATCH(B:B,Sheet1!B:B,0))," ")</f>
        <v>0.5</v>
      </c>
      <c r="N63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2.7083333333333348E-2</v>
      </c>
      <c r="O639" s="1" t="s">
        <v>4</v>
      </c>
    </row>
    <row r="640" spans="1:15">
      <c r="A640" s="1" t="s">
        <v>3</v>
      </c>
      <c r="B640" s="2">
        <v>1123</v>
      </c>
      <c r="C640" s="21" t="str">
        <f>INDEX(Sheet1!C:C,MATCH(B:B,Sheet1!B:B,0))</f>
        <v>احمد رمضان احمد محروس</v>
      </c>
      <c r="D640" s="19">
        <v>43529.312557870369</v>
      </c>
      <c r="E640" s="19"/>
      <c r="F640" s="30">
        <v>43529</v>
      </c>
      <c r="G640" s="30" t="str">
        <f t="shared" si="9"/>
        <v xml:space="preserve"> </v>
      </c>
      <c r="H640" s="72"/>
      <c r="I640" s="72"/>
      <c r="J640" s="74" t="s">
        <v>124</v>
      </c>
      <c r="K640" s="74" t="str">
        <f>IF(Table1[صباحي]&gt;0,TEXT(Table1[صباحي],"h:mm  AM/PM")," ")</f>
        <v xml:space="preserve"> </v>
      </c>
      <c r="L640" s="80" t="str">
        <f>IFERROR(IF(Table1[[#This Row],[مسائي -]]&gt;=K640,I640-K640,I640+1-K640)," ")</f>
        <v xml:space="preserve"> </v>
      </c>
      <c r="M640" s="77" t="str">
        <f>IF(H640&gt;0,INDEX(Sheet1!$H:$H,MATCH(B:B,Sheet1!B:B,0))," ")</f>
        <v xml:space="preserve"> </v>
      </c>
      <c r="N64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40" s="1" t="s">
        <v>4</v>
      </c>
    </row>
    <row r="641" spans="1:15">
      <c r="A641" s="1" t="s">
        <v>3</v>
      </c>
      <c r="B641" s="2">
        <v>1123</v>
      </c>
      <c r="C641" s="21" t="str">
        <f>INDEX(Sheet1!C:C,MATCH(B:B,Sheet1!B:B,0))</f>
        <v>احمد رمضان احمد محروس</v>
      </c>
      <c r="D641" s="19">
        <v>43529.878900462965</v>
      </c>
      <c r="E641" s="19"/>
      <c r="F641" s="30">
        <v>43529</v>
      </c>
      <c r="G641" s="30" t="str">
        <f t="shared" si="9"/>
        <v>0.878472222222222 AM</v>
      </c>
      <c r="H641" s="72">
        <v>0.87847222222222221</v>
      </c>
      <c r="I641" s="72" t="str">
        <f>IF(Table1[[#This Row],[مسائي]]&gt;0,TEXT($D641,"h:mm AM/PM")," ")</f>
        <v>9:05 PM</v>
      </c>
      <c r="J641" s="74">
        <v>0.3125</v>
      </c>
      <c r="K641" s="74" t="str">
        <f>IF(Table1[صباحي]&gt;0,TEXT(Table1[صباحي],"h:mm  AM/PM")," ")</f>
        <v>7:30  AM</v>
      </c>
      <c r="L641" s="78">
        <f>IFERROR(IF(Table1[[#This Row],[مسائي -]]&gt;=K641,I641-K641,I641+1-K641)," ")</f>
        <v>0.56597222222222221</v>
      </c>
      <c r="M641" s="77">
        <f>IF(H641&gt;0,INDEX(Sheet1!$H:$H,MATCH(B:B,Sheet1!B:B,0))," ")</f>
        <v>0.5</v>
      </c>
      <c r="N64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6.597222222222221E-2</v>
      </c>
      <c r="O641" s="1" t="s">
        <v>4</v>
      </c>
    </row>
    <row r="642" spans="1:15">
      <c r="A642" s="1" t="s">
        <v>3</v>
      </c>
      <c r="B642" s="2">
        <v>1123</v>
      </c>
      <c r="C642" s="21" t="str">
        <f>INDEX(Sheet1!C:C,MATCH(B:B,Sheet1!B:B,0))</f>
        <v>احمد رمضان احمد محروس</v>
      </c>
      <c r="D642" s="19">
        <v>43530.306134259263</v>
      </c>
      <c r="E642" s="19"/>
      <c r="F642" s="30">
        <v>43530</v>
      </c>
      <c r="G642" s="30" t="str">
        <f t="shared" si="9"/>
        <v xml:space="preserve"> </v>
      </c>
      <c r="H642" s="72"/>
      <c r="I642" s="72"/>
      <c r="J642" s="74" t="s">
        <v>124</v>
      </c>
      <c r="K642" s="74" t="str">
        <f>IF(Table1[صباحي]&gt;0,TEXT(Table1[صباحي],"h:mm  AM/PM")," ")</f>
        <v xml:space="preserve"> </v>
      </c>
      <c r="L642" s="80" t="str">
        <f>IFERROR(IF(Table1[[#This Row],[مسائي -]]&gt;=K642,I642-K642,I642+1-K642)," ")</f>
        <v xml:space="preserve"> </v>
      </c>
      <c r="M642" s="77" t="str">
        <f>IF(H642&gt;0,INDEX(Sheet1!$H:$H,MATCH(B:B,Sheet1!B:B,0))," ")</f>
        <v xml:space="preserve"> </v>
      </c>
      <c r="N64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42" s="1" t="s">
        <v>4</v>
      </c>
    </row>
    <row r="643" spans="1:15">
      <c r="A643" s="1" t="s">
        <v>3</v>
      </c>
      <c r="B643" s="2">
        <v>1123</v>
      </c>
      <c r="C643" s="21" t="str">
        <f>INDEX(Sheet1!C:C,MATCH(B:B,Sheet1!B:B,0))</f>
        <v>احمد رمضان احمد محروس</v>
      </c>
      <c r="D643" s="19">
        <v>43530.868113425924</v>
      </c>
      <c r="E643" s="19"/>
      <c r="F643" s="30">
        <v>43530</v>
      </c>
      <c r="G643" s="30" t="str">
        <f t="shared" ref="G643:G706" si="10">IF(H643&lt;&gt;"",IF(H643&gt;=12,H643&amp;" PM",H643&amp;" AM")," ")</f>
        <v>0.868055555555555 AM</v>
      </c>
      <c r="H643" s="72">
        <v>0.86805555555555547</v>
      </c>
      <c r="I643" s="72" t="str">
        <f>IF(Table1[[#This Row],[مسائي]]&gt;0,TEXT($D643,"h:mm AM/PM")," ")</f>
        <v>8:50 PM</v>
      </c>
      <c r="J643" s="74">
        <v>0.30555555555555552</v>
      </c>
      <c r="K643" s="74" t="str">
        <f>IF(Table1[صباحي]&gt;0,TEXT(Table1[صباحي],"h:mm  AM/PM")," ")</f>
        <v>7:20  AM</v>
      </c>
      <c r="L643" s="78">
        <f>IFERROR(IF(Table1[[#This Row],[مسائي -]]&gt;=K643,I643-K643,I643+1-K643)," ")</f>
        <v>0.5625</v>
      </c>
      <c r="M643" s="77">
        <f>IF(H643&gt;0,INDEX(Sheet1!$H:$H,MATCH(B:B,Sheet1!B:B,0))," ")</f>
        <v>0.5</v>
      </c>
      <c r="N64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6.25E-2</v>
      </c>
      <c r="O643" s="1" t="s">
        <v>4</v>
      </c>
    </row>
    <row r="644" spans="1:15">
      <c r="A644" s="1" t="s">
        <v>3</v>
      </c>
      <c r="B644" s="2">
        <v>1123</v>
      </c>
      <c r="C644" s="21" t="str">
        <f>INDEX(Sheet1!C:C,MATCH(B:B,Sheet1!B:B,0))</f>
        <v>احمد رمضان احمد محروس</v>
      </c>
      <c r="D644" s="19">
        <v>43531.306435185186</v>
      </c>
      <c r="E644" s="19"/>
      <c r="F644" s="30">
        <v>43531</v>
      </c>
      <c r="G644" s="30" t="str">
        <f t="shared" si="10"/>
        <v xml:space="preserve"> </v>
      </c>
      <c r="H644" s="72"/>
      <c r="I644" s="72"/>
      <c r="J644" s="74" t="s">
        <v>124</v>
      </c>
      <c r="K644" s="74" t="str">
        <f>IF(Table1[صباحي]&gt;0,TEXT(Table1[صباحي],"h:mm  AM/PM")," ")</f>
        <v xml:space="preserve"> </v>
      </c>
      <c r="L644" s="80" t="str">
        <f>IFERROR(IF(Table1[[#This Row],[مسائي -]]&gt;=K644,I644-K644,I644+1-K644)," ")</f>
        <v xml:space="preserve"> </v>
      </c>
      <c r="M644" s="77" t="str">
        <f>IF(H644&gt;0,INDEX(Sheet1!$H:$H,MATCH(B:B,Sheet1!B:B,0))," ")</f>
        <v xml:space="preserve"> </v>
      </c>
      <c r="N64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44" s="1" t="s">
        <v>4</v>
      </c>
    </row>
    <row r="645" spans="1:15">
      <c r="A645" s="1" t="s">
        <v>3</v>
      </c>
      <c r="B645" s="2">
        <v>1123</v>
      </c>
      <c r="C645" s="21" t="str">
        <f>INDEX(Sheet1!C:C,MATCH(B:B,Sheet1!B:B,0))</f>
        <v>احمد رمضان احمد محروس</v>
      </c>
      <c r="D645" s="19">
        <v>43531.886423611111</v>
      </c>
      <c r="E645" s="19"/>
      <c r="F645" s="30">
        <v>43531</v>
      </c>
      <c r="G645" s="30" t="str">
        <f t="shared" si="10"/>
        <v>0.886111111111111 AM</v>
      </c>
      <c r="H645" s="72">
        <v>0.88611111111111107</v>
      </c>
      <c r="I645" s="72" t="str">
        <f>IF(Table1[[#This Row],[مسائي]]&gt;0,TEXT($D645,"h:mm AM/PM")," ")</f>
        <v>9:16 PM</v>
      </c>
      <c r="J645" s="74">
        <v>0.30624999999999997</v>
      </c>
      <c r="K645" s="74" t="str">
        <f>IF(Table1[صباحي]&gt;0,TEXT(Table1[صباحي],"h:mm  AM/PM")," ")</f>
        <v>7:21  AM</v>
      </c>
      <c r="L645" s="78">
        <f>IFERROR(IF(Table1[[#This Row],[مسائي -]]&gt;=K645,I645-K645,I645+1-K645)," ")</f>
        <v>0.57986111111111116</v>
      </c>
      <c r="M645" s="77">
        <f>IF(H645&gt;0,INDEX(Sheet1!$H:$H,MATCH(B:B,Sheet1!B:B,0))," ")</f>
        <v>0.5</v>
      </c>
      <c r="N64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7.986111111111116E-2</v>
      </c>
      <c r="O645" s="1" t="s">
        <v>4</v>
      </c>
    </row>
    <row r="646" spans="1:15">
      <c r="A646" s="1" t="s">
        <v>3</v>
      </c>
      <c r="B646" s="2">
        <v>1123</v>
      </c>
      <c r="C646" s="21" t="str">
        <f>INDEX(Sheet1!C:C,MATCH(B:B,Sheet1!B:B,0))</f>
        <v>احمد رمضان احمد محروس</v>
      </c>
      <c r="D646" s="19">
        <v>43532.328576388885</v>
      </c>
      <c r="E646" s="19"/>
      <c r="F646" s="30">
        <v>43532</v>
      </c>
      <c r="G646" s="30" t="str">
        <f t="shared" si="10"/>
        <v xml:space="preserve"> </v>
      </c>
      <c r="H646" s="72"/>
      <c r="I646" s="72"/>
      <c r="J646" s="74" t="s">
        <v>124</v>
      </c>
      <c r="K646" s="74" t="str">
        <f>IF(Table1[صباحي]&gt;0,TEXT(Table1[صباحي],"h:mm  AM/PM")," ")</f>
        <v xml:space="preserve"> </v>
      </c>
      <c r="L646" s="80" t="str">
        <f>IFERROR(IF(Table1[[#This Row],[مسائي -]]&gt;=K646,I646-K646,I646+1-K646)," ")</f>
        <v xml:space="preserve"> </v>
      </c>
      <c r="M646" s="77" t="str">
        <f>IF(H646&gt;0,INDEX(Sheet1!$H:$H,MATCH(B:B,Sheet1!B:B,0))," ")</f>
        <v xml:space="preserve"> </v>
      </c>
      <c r="N64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46" s="1" t="s">
        <v>4</v>
      </c>
    </row>
    <row r="647" spans="1:15">
      <c r="A647" s="1" t="s">
        <v>3</v>
      </c>
      <c r="B647" s="2">
        <v>1123</v>
      </c>
      <c r="C647" s="21" t="str">
        <f>INDEX(Sheet1!C:C,MATCH(B:B,Sheet1!B:B,0))</f>
        <v>احمد رمضان احمد محروس</v>
      </c>
      <c r="D647" s="19">
        <v>43538.314189814817</v>
      </c>
      <c r="E647" s="19"/>
      <c r="F647" s="30">
        <v>43538</v>
      </c>
      <c r="G647" s="30" t="str">
        <f t="shared" si="10"/>
        <v xml:space="preserve"> </v>
      </c>
      <c r="H647" s="72"/>
      <c r="I647" s="72"/>
      <c r="J647" s="74">
        <v>0.32847222222222222</v>
      </c>
      <c r="K647" s="74" t="str">
        <f>IF(Table1[صباحي]&gt;0,TEXT(Table1[صباحي],"h:mm  AM/PM")," ")</f>
        <v>7:53  AM</v>
      </c>
      <c r="L647" s="78">
        <f>IFERROR(IF(Table1[[#This Row],[مسائي -]]&gt;=K647,I647-K647,I647+1-K647)," ")</f>
        <v>0.67152777777777772</v>
      </c>
      <c r="M647" s="77" t="str">
        <f>IF(H647&gt;0,INDEX(Sheet1!$H:$H,MATCH(B:B,Sheet1!B:B,0))," ")</f>
        <v xml:space="preserve"> </v>
      </c>
      <c r="N647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647" s="1" t="s">
        <v>4</v>
      </c>
    </row>
    <row r="648" spans="1:15">
      <c r="A648" s="1" t="s">
        <v>3</v>
      </c>
      <c r="B648" s="2">
        <v>1123</v>
      </c>
      <c r="C648" s="21" t="str">
        <f>INDEX(Sheet1!C:C,MATCH(B:B,Sheet1!B:B,0))</f>
        <v>احمد رمضان احمد محروس</v>
      </c>
      <c r="D648" s="19">
        <v>43538.88212962963</v>
      </c>
      <c r="E648" s="19"/>
      <c r="F648" s="30">
        <v>43538</v>
      </c>
      <c r="G648" s="30" t="str">
        <f t="shared" si="10"/>
        <v>0.881944444444445 AM</v>
      </c>
      <c r="H648" s="72">
        <v>0.88194444444444453</v>
      </c>
      <c r="I648" s="72" t="str">
        <f>IF(Table1[[#This Row],[مسائي]]&gt;0,TEXT($D648,"h:mm AM/PM")," ")</f>
        <v>9:10 PM</v>
      </c>
      <c r="J648" s="74">
        <v>0.31388888888888888</v>
      </c>
      <c r="K648" s="74" t="str">
        <f>IF(Table1[صباحي]&gt;0,TEXT(Table1[صباحي],"h:mm  AM/PM")," ")</f>
        <v>7:32  AM</v>
      </c>
      <c r="L648" s="78">
        <f>IFERROR(IF(Table1[[#This Row],[مسائي -]]&gt;=K648,I648-K648,I648+1-K648)," ")</f>
        <v>0.56805555555555565</v>
      </c>
      <c r="M648" s="77">
        <f>IF(H648&gt;0,INDEX(Sheet1!$H:$H,MATCH(B:B,Sheet1!B:B,0))," ")</f>
        <v>0.5</v>
      </c>
      <c r="N64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6.8055555555555647E-2</v>
      </c>
      <c r="O648" s="1" t="s">
        <v>4</v>
      </c>
    </row>
    <row r="649" spans="1:15">
      <c r="A649" s="1" t="s">
        <v>3</v>
      </c>
      <c r="B649" s="2">
        <v>1123</v>
      </c>
      <c r="C649" s="21" t="str">
        <f>INDEX(Sheet1!C:C,MATCH(B:B,Sheet1!B:B,0))</f>
        <v>احمد رمضان احمد محروس</v>
      </c>
      <c r="D649" s="19">
        <v>43539.330462962964</v>
      </c>
      <c r="E649" s="19"/>
      <c r="F649" s="30">
        <v>43539</v>
      </c>
      <c r="G649" s="30" t="str">
        <f t="shared" si="10"/>
        <v xml:space="preserve"> </v>
      </c>
      <c r="H649" s="72"/>
      <c r="I649" s="72"/>
      <c r="J649" s="74" t="s">
        <v>124</v>
      </c>
      <c r="K649" s="74" t="str">
        <f>IF(Table1[صباحي]&gt;0,TEXT(Table1[صباحي],"h:mm  AM/PM")," ")</f>
        <v xml:space="preserve"> </v>
      </c>
      <c r="L649" s="80" t="str">
        <f>IFERROR(IF(Table1[[#This Row],[مسائي -]]&gt;=K649,I649-K649,I649+1-K649)," ")</f>
        <v xml:space="preserve"> </v>
      </c>
      <c r="M649" s="77" t="str">
        <f>IF(H649&gt;0,INDEX(Sheet1!$H:$H,MATCH(B:B,Sheet1!B:B,0))," ")</f>
        <v xml:space="preserve"> </v>
      </c>
      <c r="N64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49" s="1" t="s">
        <v>4</v>
      </c>
    </row>
    <row r="650" spans="1:15">
      <c r="A650" s="1" t="s">
        <v>3</v>
      </c>
      <c r="B650" s="2">
        <v>1123</v>
      </c>
      <c r="C650" s="21" t="str">
        <f>INDEX(Sheet1!C:C,MATCH(B:B,Sheet1!B:B,0))</f>
        <v>احمد رمضان احمد محروس</v>
      </c>
      <c r="D650" s="19">
        <v>43539.879340277781</v>
      </c>
      <c r="E650" s="19"/>
      <c r="F650" s="30">
        <v>43539</v>
      </c>
      <c r="G650" s="30" t="str">
        <f t="shared" si="10"/>
        <v>0.879166666666667 AM</v>
      </c>
      <c r="H650" s="72">
        <v>0.87916666666666676</v>
      </c>
      <c r="I650" s="72" t="str">
        <f>IF(Table1[[#This Row],[مسائي]]&gt;0,TEXT($D650,"h:mm AM/PM")," ")</f>
        <v>9:06 PM</v>
      </c>
      <c r="J650" s="74">
        <v>0.3298611111111111</v>
      </c>
      <c r="K650" s="74" t="str">
        <f>IF(Table1[صباحي]&gt;0,TEXT(Table1[صباحي],"h:mm  AM/PM")," ")</f>
        <v>7:55  AM</v>
      </c>
      <c r="L650" s="78">
        <f>IFERROR(IF(Table1[[#This Row],[مسائي -]]&gt;=K650,I650-K650,I650+1-K650)," ")</f>
        <v>0.54930555555555571</v>
      </c>
      <c r="M650" s="77">
        <f>IF(H650&gt;0,INDEX(Sheet1!$H:$H,MATCH(B:B,Sheet1!B:B,0))," ")</f>
        <v>0.5</v>
      </c>
      <c r="N65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4.9305555555555713E-2</v>
      </c>
      <c r="O650" s="1" t="s">
        <v>4</v>
      </c>
    </row>
    <row r="651" spans="1:15">
      <c r="A651" s="1" t="s">
        <v>3</v>
      </c>
      <c r="B651" s="2">
        <v>1123</v>
      </c>
      <c r="C651" s="21" t="str">
        <f>INDEX(Sheet1!C:C,MATCH(B:B,Sheet1!B:B,0))</f>
        <v>احمد رمضان احمد محروس</v>
      </c>
      <c r="D651" s="19">
        <v>43540.466261574074</v>
      </c>
      <c r="E651" s="19"/>
      <c r="F651" s="30">
        <v>43540</v>
      </c>
      <c r="G651" s="30" t="str">
        <f t="shared" si="10"/>
        <v xml:space="preserve"> </v>
      </c>
      <c r="H651" s="72"/>
      <c r="I651" s="72"/>
      <c r="J651" s="74" t="s">
        <v>124</v>
      </c>
      <c r="K651" s="74" t="str">
        <f>IF(Table1[صباحي]&gt;0,TEXT(Table1[صباحي],"h:mm  AM/PM")," ")</f>
        <v xml:space="preserve"> </v>
      </c>
      <c r="L651" s="80" t="str">
        <f>IFERROR(IF(Table1[[#This Row],[مسائي -]]&gt;=K651,I651-K651,I651+1-K651)," ")</f>
        <v xml:space="preserve"> </v>
      </c>
      <c r="M651" s="77" t="str">
        <f>IF(H651&gt;0,INDEX(Sheet1!$H:$H,MATCH(B:B,Sheet1!B:B,0))," ")</f>
        <v xml:space="preserve"> </v>
      </c>
      <c r="N65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51" s="1" t="s">
        <v>4</v>
      </c>
    </row>
    <row r="652" spans="1:15">
      <c r="A652" s="1" t="s">
        <v>3</v>
      </c>
      <c r="B652" s="2">
        <v>1123</v>
      </c>
      <c r="C652" s="21" t="str">
        <f>INDEX(Sheet1!C:C,MATCH(B:B,Sheet1!B:B,0))</f>
        <v>احمد رمضان احمد محروس</v>
      </c>
      <c r="D652" s="19">
        <v>43540.915543981479</v>
      </c>
      <c r="E652" s="19"/>
      <c r="F652" s="30">
        <v>43540</v>
      </c>
      <c r="G652" s="30" t="str">
        <f t="shared" si="10"/>
        <v>0.915277777777778 AM</v>
      </c>
      <c r="H652" s="72">
        <v>0.91527777777777775</v>
      </c>
      <c r="I652" s="72" t="str">
        <f>IF(Table1[[#This Row],[مسائي]]&gt;0,TEXT($D652,"h:mm AM/PM")," ")</f>
        <v>9:58 PM</v>
      </c>
      <c r="J652" s="74">
        <v>0.46597222222222223</v>
      </c>
      <c r="K652" s="74" t="str">
        <f>IF(Table1[صباحي]&gt;0,TEXT(Table1[صباحي],"h:mm  AM/PM")," ")</f>
        <v>11:11  AM</v>
      </c>
      <c r="L652" s="78">
        <f>IFERROR(IF(Table1[[#This Row],[مسائي -]]&gt;=K652,I652-K652,I652+1-K652)," ")</f>
        <v>0.44930555555555551</v>
      </c>
      <c r="M652" s="77">
        <f>IF(H652&gt;0,INDEX(Sheet1!$H:$H,MATCH(B:B,Sheet1!B:B,0))," ")</f>
        <v>0.5</v>
      </c>
      <c r="N652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652" s="1" t="s">
        <v>4</v>
      </c>
    </row>
    <row r="653" spans="1:15">
      <c r="A653" s="1" t="s">
        <v>3</v>
      </c>
      <c r="B653" s="2">
        <v>1123</v>
      </c>
      <c r="C653" s="21" t="str">
        <f>INDEX(Sheet1!C:C,MATCH(B:B,Sheet1!B:B,0))</f>
        <v>احمد رمضان احمد محروس</v>
      </c>
      <c r="D653" s="19">
        <v>43541.323900462965</v>
      </c>
      <c r="E653" s="19"/>
      <c r="F653" s="30">
        <v>43541</v>
      </c>
      <c r="G653" s="30" t="str">
        <f t="shared" si="10"/>
        <v xml:space="preserve"> </v>
      </c>
      <c r="H653" s="72"/>
      <c r="I653" s="72"/>
      <c r="J653" s="74" t="s">
        <v>124</v>
      </c>
      <c r="K653" s="74" t="str">
        <f>IF(Table1[صباحي]&gt;0,TEXT(Table1[صباحي],"h:mm  AM/PM")," ")</f>
        <v xml:space="preserve"> </v>
      </c>
      <c r="L653" s="80" t="str">
        <f>IFERROR(IF(Table1[[#This Row],[مسائي -]]&gt;=K653,I653-K653,I653+1-K653)," ")</f>
        <v xml:space="preserve"> </v>
      </c>
      <c r="M653" s="77" t="str">
        <f>IF(H653&gt;0,INDEX(Sheet1!$H:$H,MATCH(B:B,Sheet1!B:B,0))," ")</f>
        <v xml:space="preserve"> </v>
      </c>
      <c r="N65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53" s="1" t="s">
        <v>4</v>
      </c>
    </row>
    <row r="654" spans="1:15">
      <c r="A654" s="1" t="s">
        <v>3</v>
      </c>
      <c r="B654" s="2">
        <v>1123</v>
      </c>
      <c r="C654" s="21" t="str">
        <f>INDEX(Sheet1!C:C,MATCH(B:B,Sheet1!B:B,0))</f>
        <v>احمد رمضان احمد محروس</v>
      </c>
      <c r="D654" s="19">
        <v>43541.892916666664</v>
      </c>
      <c r="E654" s="19"/>
      <c r="F654" s="30">
        <v>43541</v>
      </c>
      <c r="G654" s="30" t="str">
        <f t="shared" si="10"/>
        <v>0.892361111111111 AM</v>
      </c>
      <c r="H654" s="72">
        <v>0.89236111111111116</v>
      </c>
      <c r="I654" s="72" t="str">
        <f>IF(Table1[[#This Row],[مسائي]]&gt;0,TEXT($D654,"h:mm AM/PM")," ")</f>
        <v>9:25 PM</v>
      </c>
      <c r="J654" s="74">
        <v>0.32361111111111113</v>
      </c>
      <c r="K654" s="74" t="str">
        <f>IF(Table1[صباحي]&gt;0,TEXT(Table1[صباحي],"h:mm  AM/PM")," ")</f>
        <v>7:46  AM</v>
      </c>
      <c r="L654" s="78">
        <f>IFERROR(IF(Table1[[#This Row],[مسائي -]]&gt;=K654,I654-K654,I654+1-K654)," ")</f>
        <v>0.56875000000000009</v>
      </c>
      <c r="M654" s="77">
        <f>IF(H654&gt;0,INDEX(Sheet1!$H:$H,MATCH(B:B,Sheet1!B:B,0))," ")</f>
        <v>0.5</v>
      </c>
      <c r="N65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6.8750000000000089E-2</v>
      </c>
      <c r="O654" s="1" t="s">
        <v>4</v>
      </c>
    </row>
    <row r="655" spans="1:15">
      <c r="A655" s="1" t="s">
        <v>3</v>
      </c>
      <c r="B655" s="2">
        <v>1123</v>
      </c>
      <c r="C655" s="21" t="str">
        <f>INDEX(Sheet1!C:C,MATCH(B:B,Sheet1!B:B,0))</f>
        <v>احمد رمضان احمد محروس</v>
      </c>
      <c r="D655" s="19">
        <v>43542.335011574076</v>
      </c>
      <c r="E655" s="19"/>
      <c r="F655" s="30">
        <v>43542</v>
      </c>
      <c r="G655" s="30" t="str">
        <f t="shared" si="10"/>
        <v xml:space="preserve"> </v>
      </c>
      <c r="H655" s="72"/>
      <c r="I655" s="72"/>
      <c r="J655" s="74" t="s">
        <v>124</v>
      </c>
      <c r="K655" s="74" t="str">
        <f>IF(Table1[صباحي]&gt;0,TEXT(Table1[صباحي],"h:mm  AM/PM")," ")</f>
        <v xml:space="preserve"> </v>
      </c>
      <c r="L655" s="80" t="str">
        <f>IFERROR(IF(Table1[[#This Row],[مسائي -]]&gt;=K655,I655-K655,I655+1-K655)," ")</f>
        <v xml:space="preserve"> </v>
      </c>
      <c r="M655" s="77" t="str">
        <f>IF(H655&gt;0,INDEX(Sheet1!$H:$H,MATCH(B:B,Sheet1!B:B,0))," ")</f>
        <v xml:space="preserve"> </v>
      </c>
      <c r="N65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55" s="1" t="s">
        <v>4</v>
      </c>
    </row>
    <row r="656" spans="1:15">
      <c r="A656" s="1" t="s">
        <v>3</v>
      </c>
      <c r="B656" s="2">
        <v>1123</v>
      </c>
      <c r="C656" s="21" t="str">
        <f>INDEX(Sheet1!C:C,MATCH(B:B,Sheet1!B:B,0))</f>
        <v>احمد رمضان احمد محروس</v>
      </c>
      <c r="D656" s="19">
        <v>43542.897615740738</v>
      </c>
      <c r="E656" s="19"/>
      <c r="F656" s="30">
        <v>43542</v>
      </c>
      <c r="G656" s="30" t="str">
        <f t="shared" si="10"/>
        <v>0.897222222222222 AM</v>
      </c>
      <c r="H656" s="72">
        <v>0.89722222222222225</v>
      </c>
      <c r="I656" s="72" t="str">
        <f>IF(Table1[[#This Row],[مسائي]]&gt;0,TEXT($D656,"h:mm AM/PM")," ")</f>
        <v>9:32 PM</v>
      </c>
      <c r="J656" s="74">
        <v>0.3347222222222222</v>
      </c>
      <c r="K656" s="74" t="str">
        <f>IF(Table1[صباحي]&gt;0,TEXT(Table1[صباحي],"h:mm  AM/PM")," ")</f>
        <v>8:02  AM</v>
      </c>
      <c r="L656" s="78">
        <f>IFERROR(IF(Table1[[#This Row],[مسائي -]]&gt;=K656,I656-K656,I656+1-K656)," ")</f>
        <v>0.5625</v>
      </c>
      <c r="M656" s="77">
        <f>IF(H656&gt;0,INDEX(Sheet1!$H:$H,MATCH(B:B,Sheet1!B:B,0))," ")</f>
        <v>0.5</v>
      </c>
      <c r="N65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6.25E-2</v>
      </c>
      <c r="O656" s="1" t="s">
        <v>4</v>
      </c>
    </row>
    <row r="657" spans="1:15">
      <c r="A657" s="1" t="s">
        <v>3</v>
      </c>
      <c r="B657" s="2">
        <v>1123</v>
      </c>
      <c r="C657" s="21" t="str">
        <f>INDEX(Sheet1!C:C,MATCH(B:B,Sheet1!B:B,0))</f>
        <v>احمد رمضان احمد محروس</v>
      </c>
      <c r="D657" s="19">
        <v>43543.350740740738</v>
      </c>
      <c r="E657" s="19"/>
      <c r="F657" s="30">
        <v>43543</v>
      </c>
      <c r="G657" s="30" t="str">
        <f t="shared" si="10"/>
        <v xml:space="preserve"> </v>
      </c>
      <c r="H657" s="72"/>
      <c r="I657" s="72"/>
      <c r="J657" s="74" t="s">
        <v>124</v>
      </c>
      <c r="K657" s="74" t="str">
        <f>IF(Table1[صباحي]&gt;0,TEXT(Table1[صباحي],"h:mm  AM/PM")," ")</f>
        <v xml:space="preserve"> </v>
      </c>
      <c r="L657" s="80" t="str">
        <f>IFERROR(IF(Table1[[#This Row],[مسائي -]]&gt;=K657,I657-K657,I657+1-K657)," ")</f>
        <v xml:space="preserve"> </v>
      </c>
      <c r="M657" s="77" t="str">
        <f>IF(H657&gt;0,INDEX(Sheet1!$H:$H,MATCH(B:B,Sheet1!B:B,0))," ")</f>
        <v xml:space="preserve"> </v>
      </c>
      <c r="N65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57" s="1" t="s">
        <v>4</v>
      </c>
    </row>
    <row r="658" spans="1:15">
      <c r="A658" s="1" t="s">
        <v>3</v>
      </c>
      <c r="B658" s="2">
        <v>1123</v>
      </c>
      <c r="C658" s="21" t="str">
        <f>INDEX(Sheet1!C:C,MATCH(B:B,Sheet1!B:B,0))</f>
        <v>احمد رمضان احمد محروس</v>
      </c>
      <c r="D658" s="19">
        <v>43543.876469907409</v>
      </c>
      <c r="E658" s="19"/>
      <c r="F658" s="30">
        <v>43543</v>
      </c>
      <c r="G658" s="30" t="str">
        <f t="shared" si="10"/>
        <v>0.876388888888889 AM</v>
      </c>
      <c r="H658" s="72">
        <v>0.87638888888888899</v>
      </c>
      <c r="I658" s="72" t="str">
        <f>IF(Table1[[#This Row],[مسائي]]&gt;0,TEXT($D658,"h:mm AM/PM")," ")</f>
        <v>9:02 PM</v>
      </c>
      <c r="J658" s="74">
        <v>0.35069444444444442</v>
      </c>
      <c r="K658" s="74" t="str">
        <f>IF(Table1[صباحي]&gt;0,TEXT(Table1[صباحي],"h:mm  AM/PM")," ")</f>
        <v>8:25  AM</v>
      </c>
      <c r="L658" s="78">
        <f>IFERROR(IF(Table1[[#This Row],[مسائي -]]&gt;=K658,I658-K658,I658+1-K658)," ")</f>
        <v>0.52569444444444458</v>
      </c>
      <c r="M658" s="77">
        <f>IF(H658&gt;0,INDEX(Sheet1!$H:$H,MATCH(B:B,Sheet1!B:B,0))," ")</f>
        <v>0.5</v>
      </c>
      <c r="N65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2.5694444444444575E-2</v>
      </c>
      <c r="O658" s="1" t="s">
        <v>4</v>
      </c>
    </row>
    <row r="659" spans="1:15">
      <c r="A659" s="1" t="s">
        <v>3</v>
      </c>
      <c r="B659" s="2">
        <v>1123</v>
      </c>
      <c r="C659" s="21" t="str">
        <f>INDEX(Sheet1!C:C,MATCH(B:B,Sheet1!B:B,0))</f>
        <v>احمد رمضان احمد محروس</v>
      </c>
      <c r="D659" s="19">
        <v>43544.347939814812</v>
      </c>
      <c r="E659" s="19"/>
      <c r="F659" s="30">
        <v>43544</v>
      </c>
      <c r="G659" s="30" t="str">
        <f t="shared" si="10"/>
        <v xml:space="preserve"> </v>
      </c>
      <c r="H659" s="72"/>
      <c r="I659" s="72"/>
      <c r="J659" s="74" t="s">
        <v>124</v>
      </c>
      <c r="K659" s="74" t="str">
        <f>IF(Table1[صباحي]&gt;0,TEXT(Table1[صباحي],"h:mm  AM/PM")," ")</f>
        <v xml:space="preserve"> </v>
      </c>
      <c r="L659" s="80" t="str">
        <f>IFERROR(IF(Table1[[#This Row],[مسائي -]]&gt;=K659,I659-K659,I659+1-K659)," ")</f>
        <v xml:space="preserve"> </v>
      </c>
      <c r="M659" s="77" t="str">
        <f>IF(H659&gt;0,INDEX(Sheet1!$H:$H,MATCH(B:B,Sheet1!B:B,0))," ")</f>
        <v xml:space="preserve"> </v>
      </c>
      <c r="N65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59" s="1" t="s">
        <v>4</v>
      </c>
    </row>
    <row r="660" spans="1:15">
      <c r="A660" s="1" t="s">
        <v>3</v>
      </c>
      <c r="B660" s="2">
        <v>1123</v>
      </c>
      <c r="C660" s="21" t="str">
        <f>INDEX(Sheet1!C:C,MATCH(B:B,Sheet1!B:B,0))</f>
        <v>احمد رمضان احمد محروس</v>
      </c>
      <c r="D660" s="19">
        <v>43544.869351851848</v>
      </c>
      <c r="E660" s="19"/>
      <c r="F660" s="30">
        <v>43544</v>
      </c>
      <c r="G660" s="30" t="str">
        <f t="shared" si="10"/>
        <v>0.86875 AM</v>
      </c>
      <c r="H660" s="72">
        <v>0.86875000000000002</v>
      </c>
      <c r="I660" s="72" t="str">
        <f>IF(Table1[[#This Row],[مسائي]]&gt;0,TEXT($D660,"h:mm AM/PM")," ")</f>
        <v>8:51 PM</v>
      </c>
      <c r="J660" s="74">
        <v>0.34791666666666665</v>
      </c>
      <c r="K660" s="74" t="str">
        <f>IF(Table1[صباحي]&gt;0,TEXT(Table1[صباحي],"h:mm  AM/PM")," ")</f>
        <v>8:21  AM</v>
      </c>
      <c r="L660" s="78">
        <f>IFERROR(IF(Table1[[#This Row],[مسائي -]]&gt;=K660,I660-K660,I660+1-K660)," ")</f>
        <v>0.52083333333333337</v>
      </c>
      <c r="M660" s="77">
        <f>IF(H660&gt;0,INDEX(Sheet1!$H:$H,MATCH(B:B,Sheet1!B:B,0))," ")</f>
        <v>0.5</v>
      </c>
      <c r="N66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2.083333333333337E-2</v>
      </c>
      <c r="O660" s="1" t="s">
        <v>4</v>
      </c>
    </row>
    <row r="661" spans="1:15">
      <c r="A661" s="1" t="s">
        <v>3</v>
      </c>
      <c r="B661" s="2">
        <v>1123</v>
      </c>
      <c r="C661" s="21" t="str">
        <f>INDEX(Sheet1!C:C,MATCH(B:B,Sheet1!B:B,0))</f>
        <v>احمد رمضان احمد محروس</v>
      </c>
      <c r="D661" s="19">
        <v>43545.34747685185</v>
      </c>
      <c r="E661" s="19"/>
      <c r="F661" s="30">
        <v>43545</v>
      </c>
      <c r="G661" s="30" t="str">
        <f t="shared" si="10"/>
        <v xml:space="preserve"> </v>
      </c>
      <c r="H661" s="72"/>
      <c r="I661" s="72"/>
      <c r="J661" s="74" t="s">
        <v>124</v>
      </c>
      <c r="K661" s="74" t="str">
        <f>IF(Table1[صباحي]&gt;0,TEXT(Table1[صباحي],"h:mm  AM/PM")," ")</f>
        <v xml:space="preserve"> </v>
      </c>
      <c r="L661" s="80" t="str">
        <f>IFERROR(IF(Table1[[#This Row],[مسائي -]]&gt;=K661,I661-K661,I661+1-K661)," ")</f>
        <v xml:space="preserve"> </v>
      </c>
      <c r="M661" s="77" t="str">
        <f>IF(H661&gt;0,INDEX(Sheet1!$H:$H,MATCH(B:B,Sheet1!B:B,0))," ")</f>
        <v xml:space="preserve"> </v>
      </c>
      <c r="N66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61" s="1" t="s">
        <v>4</v>
      </c>
    </row>
    <row r="662" spans="1:15">
      <c r="A662" s="1" t="s">
        <v>3</v>
      </c>
      <c r="B662" s="2">
        <v>1123</v>
      </c>
      <c r="C662" s="21" t="str">
        <f>INDEX(Sheet1!C:C,MATCH(B:B,Sheet1!B:B,0))</f>
        <v>احمد رمضان احمد محروس</v>
      </c>
      <c r="D662" s="19">
        <v>43545.875844907408</v>
      </c>
      <c r="E662" s="19"/>
      <c r="F662" s="30">
        <v>43545</v>
      </c>
      <c r="G662" s="30" t="str">
        <f t="shared" si="10"/>
        <v>0.875694444444444 AM</v>
      </c>
      <c r="H662" s="72">
        <v>0.87569444444444444</v>
      </c>
      <c r="I662" s="72" t="str">
        <f>IF(Table1[[#This Row],[مسائي]]&gt;0,TEXT($D662,"h:mm AM/PM")," ")</f>
        <v>9:01 PM</v>
      </c>
      <c r="J662" s="74">
        <v>0.34722222222222227</v>
      </c>
      <c r="K662" s="74" t="str">
        <f>IF(Table1[صباحي]&gt;0,TEXT(Table1[صباحي],"h:mm  AM/PM")," ")</f>
        <v>8:20  AM</v>
      </c>
      <c r="L662" s="78">
        <f>IFERROR(IF(Table1[[#This Row],[مسائي -]]&gt;=K662,I662-K662,I662+1-K662)," ")</f>
        <v>0.52847222222222223</v>
      </c>
      <c r="M662" s="77">
        <f>IF(H662&gt;0,INDEX(Sheet1!$H:$H,MATCH(B:B,Sheet1!B:B,0))," ")</f>
        <v>0.5</v>
      </c>
      <c r="N66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2.8472222222222232E-2</v>
      </c>
      <c r="O662" s="1" t="s">
        <v>4</v>
      </c>
    </row>
    <row r="663" spans="1:15">
      <c r="A663" s="1" t="s">
        <v>3</v>
      </c>
      <c r="B663" s="2">
        <v>1123</v>
      </c>
      <c r="C663" s="21" t="str">
        <f>INDEX(Sheet1!C:C,MATCH(B:B,Sheet1!B:B,0))</f>
        <v>احمد رمضان احمد محروس</v>
      </c>
      <c r="D663" s="19">
        <v>43546.345358796294</v>
      </c>
      <c r="E663" s="19"/>
      <c r="F663" s="30">
        <v>43546</v>
      </c>
      <c r="G663" s="30" t="str">
        <f t="shared" si="10"/>
        <v xml:space="preserve"> </v>
      </c>
      <c r="H663" s="72"/>
      <c r="I663" s="72"/>
      <c r="J663" s="74" t="s">
        <v>124</v>
      </c>
      <c r="K663" s="74" t="str">
        <f>IF(Table1[صباحي]&gt;0,TEXT(Table1[صباحي],"h:mm  AM/PM")," ")</f>
        <v xml:space="preserve"> </v>
      </c>
      <c r="L663" s="80" t="str">
        <f>IFERROR(IF(Table1[[#This Row],[مسائي -]]&gt;=K663,I663-K663,I663+1-K663)," ")</f>
        <v xml:space="preserve"> </v>
      </c>
      <c r="M663" s="77" t="str">
        <f>IF(H663&gt;0,INDEX(Sheet1!$H:$H,MATCH(B:B,Sheet1!B:B,0))," ")</f>
        <v xml:space="preserve"> </v>
      </c>
      <c r="N66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63" s="1" t="s">
        <v>4</v>
      </c>
    </row>
    <row r="664" spans="1:15">
      <c r="A664" s="1" t="s">
        <v>3</v>
      </c>
      <c r="B664" s="2">
        <v>1123</v>
      </c>
      <c r="C664" s="21" t="str">
        <f>INDEX(Sheet1!C:C,MATCH(B:B,Sheet1!B:B,0))</f>
        <v>احمد رمضان احمد محروس</v>
      </c>
      <c r="D664" s="19">
        <v>43546.880011574074</v>
      </c>
      <c r="E664" s="19"/>
      <c r="F664" s="30">
        <v>43546</v>
      </c>
      <c r="G664" s="30" t="str">
        <f t="shared" si="10"/>
        <v>0.879861111111111 AM</v>
      </c>
      <c r="H664" s="72">
        <v>0.87986111111111109</v>
      </c>
      <c r="I664" s="72" t="str">
        <f>IF(Table1[[#This Row],[مسائي]]&gt;0,TEXT($D664,"h:mm AM/PM")," ")</f>
        <v>9:07 PM</v>
      </c>
      <c r="J664" s="74">
        <v>0.34513888888888888</v>
      </c>
      <c r="K664" s="74" t="str">
        <f>IF(Table1[صباحي]&gt;0,TEXT(Table1[صباحي],"h:mm  AM/PM")," ")</f>
        <v>8:17  AM</v>
      </c>
      <c r="L664" s="78">
        <f>IFERROR(IF(Table1[[#This Row],[مسائي -]]&gt;=K664,I664-K664,I664+1-K664)," ")</f>
        <v>0.53472222222222221</v>
      </c>
      <c r="M664" s="77">
        <f>IF(H664&gt;0,INDEX(Sheet1!$H:$H,MATCH(B:B,Sheet1!B:B,0))," ")</f>
        <v>0.5</v>
      </c>
      <c r="N66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3.472222222222221E-2</v>
      </c>
      <c r="O664" s="1" t="s">
        <v>4</v>
      </c>
    </row>
    <row r="665" spans="1:15">
      <c r="A665" s="1" t="s">
        <v>3</v>
      </c>
      <c r="B665" s="2">
        <v>1123</v>
      </c>
      <c r="C665" s="21" t="str">
        <f>INDEX(Sheet1!C:C,MATCH(B:B,Sheet1!B:B,0))</f>
        <v>احمد رمضان احمد محروس</v>
      </c>
      <c r="D665" s="19">
        <v>43547.32671296296</v>
      </c>
      <c r="E665" s="19"/>
      <c r="F665" s="30">
        <v>43547</v>
      </c>
      <c r="G665" s="30" t="str">
        <f t="shared" si="10"/>
        <v xml:space="preserve"> </v>
      </c>
      <c r="H665" s="72"/>
      <c r="I665" s="72"/>
      <c r="J665" s="74" t="s">
        <v>124</v>
      </c>
      <c r="K665" s="74" t="str">
        <f>IF(Table1[صباحي]&gt;0,TEXT(Table1[صباحي],"h:mm  AM/PM")," ")</f>
        <v xml:space="preserve"> </v>
      </c>
      <c r="L665" s="80" t="str">
        <f>IFERROR(IF(Table1[[#This Row],[مسائي -]]&gt;=K665,I665-K665,I665+1-K665)," ")</f>
        <v xml:space="preserve"> </v>
      </c>
      <c r="M665" s="77" t="str">
        <f>IF(H665&gt;0,INDEX(Sheet1!$H:$H,MATCH(B:B,Sheet1!B:B,0))," ")</f>
        <v xml:space="preserve"> </v>
      </c>
      <c r="N66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65" s="1" t="s">
        <v>4</v>
      </c>
    </row>
    <row r="666" spans="1:15">
      <c r="A666" s="1" t="s">
        <v>3</v>
      </c>
      <c r="B666" s="2">
        <v>1123</v>
      </c>
      <c r="C666" s="21" t="str">
        <f>INDEX(Sheet1!C:C,MATCH(B:B,Sheet1!B:B,0))</f>
        <v>احمد رمضان احمد محروس</v>
      </c>
      <c r="D666" s="19">
        <v>43548.050497685188</v>
      </c>
      <c r="E666" s="19"/>
      <c r="F666" s="30">
        <v>43548</v>
      </c>
      <c r="G666" s="30" t="str">
        <f t="shared" si="10"/>
        <v xml:space="preserve"> </v>
      </c>
      <c r="H666" s="72"/>
      <c r="I666" s="72"/>
      <c r="J666" s="74">
        <v>0.3263888888888889</v>
      </c>
      <c r="K666" s="74" t="str">
        <f>IF(Table1[صباحي]&gt;0,TEXT(Table1[صباحي],"h:mm  AM/PM")," ")</f>
        <v>7:50  AM</v>
      </c>
      <c r="L666" s="78">
        <f>IFERROR(IF(Table1[[#This Row],[مسائي -]]&gt;=K666,I666-K666,I666+1-K666)," ")</f>
        <v>0.67361111111111116</v>
      </c>
      <c r="M666" s="77" t="str">
        <f>IF(H666&gt;0,INDEX(Sheet1!$H:$H,MATCH(B:B,Sheet1!B:B,0))," ")</f>
        <v xml:space="preserve"> </v>
      </c>
      <c r="N66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666" s="1" t="s">
        <v>4</v>
      </c>
    </row>
    <row r="667" spans="1:15">
      <c r="A667" s="1" t="s">
        <v>3</v>
      </c>
      <c r="B667" s="2">
        <v>1123</v>
      </c>
      <c r="C667" s="21" t="str">
        <f>INDEX(Sheet1!C:C,MATCH(B:B,Sheet1!B:B,0))</f>
        <v>احمد رمضان احمد محروس</v>
      </c>
      <c r="D667" s="19">
        <v>43548.600740740738</v>
      </c>
      <c r="E667" s="19"/>
      <c r="F667" s="30">
        <v>43548</v>
      </c>
      <c r="G667" s="30" t="str">
        <f t="shared" si="10"/>
        <v>0.600694444444444 AM</v>
      </c>
      <c r="H667" s="72">
        <v>0.60069444444444442</v>
      </c>
      <c r="I667" s="72" t="str">
        <f>IF(Table1[[#This Row],[مسائي]]&gt;0,TEXT($D667,"h:mm AM/PM")," ")</f>
        <v>2:25 PM</v>
      </c>
      <c r="J667" s="74">
        <v>4.9999999999999996E-2</v>
      </c>
      <c r="K667" s="74" t="str">
        <f>IF(Table1[صباحي]&gt;0,TEXT(Table1[صباحي],"h:mm  AM/PM")," ")</f>
        <v>1:12  AM</v>
      </c>
      <c r="L667" s="78">
        <f>IFERROR(IF(Table1[[#This Row],[مسائي -]]&gt;=K667,I667-K667,I667+1-K667)," ")</f>
        <v>0.55069444444444438</v>
      </c>
      <c r="M667" s="77">
        <f>IF(H667&gt;0,INDEX(Sheet1!$H:$H,MATCH(B:B,Sheet1!B:B,0))," ")</f>
        <v>0.5</v>
      </c>
      <c r="N66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5.0694444444444375E-2</v>
      </c>
      <c r="O667" s="1" t="s">
        <v>4</v>
      </c>
    </row>
    <row r="668" spans="1:15">
      <c r="A668" s="1" t="s">
        <v>3</v>
      </c>
      <c r="B668" s="2">
        <v>1123</v>
      </c>
      <c r="C668" s="21" t="str">
        <f>INDEX(Sheet1!C:C,MATCH(B:B,Sheet1!B:B,0))</f>
        <v>احمد رمضان احمد محروس</v>
      </c>
      <c r="D668" s="19">
        <v>43549.091608796298</v>
      </c>
      <c r="E668" s="19"/>
      <c r="F668" s="30">
        <v>43549</v>
      </c>
      <c r="G668" s="30" t="str">
        <f t="shared" si="10"/>
        <v xml:space="preserve"> </v>
      </c>
      <c r="H668" s="72"/>
      <c r="I668" s="72"/>
      <c r="J668" s="74" t="s">
        <v>124</v>
      </c>
      <c r="K668" s="74" t="str">
        <f>IF(Table1[صباحي]&gt;0,TEXT(Table1[صباحي],"h:mm  AM/PM")," ")</f>
        <v xml:space="preserve"> </v>
      </c>
      <c r="L668" s="80" t="str">
        <f>IFERROR(IF(Table1[[#This Row],[مسائي -]]&gt;=K668,I668-K668,I668+1-K668)," ")</f>
        <v xml:space="preserve"> </v>
      </c>
      <c r="M668" s="77" t="str">
        <f>IF(H668&gt;0,INDEX(Sheet1!$H:$H,MATCH(B:B,Sheet1!B:B,0))," ")</f>
        <v xml:space="preserve"> </v>
      </c>
      <c r="N66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68" s="1" t="s">
        <v>4</v>
      </c>
    </row>
    <row r="669" spans="1:15">
      <c r="A669" s="1" t="s">
        <v>3</v>
      </c>
      <c r="B669" s="2">
        <v>1139</v>
      </c>
      <c r="C669" s="21" t="str">
        <f>INDEX(Sheet1!C:C,MATCH(B:B,Sheet1!B:B,0))</f>
        <v>حماده السيد السيد بيومى</v>
      </c>
      <c r="D669" s="19">
        <v>43521.327824074076</v>
      </c>
      <c r="E669" s="19"/>
      <c r="F669" s="30">
        <v>43521</v>
      </c>
      <c r="G669" s="30" t="str">
        <f t="shared" si="10"/>
        <v xml:space="preserve"> </v>
      </c>
      <c r="H669" s="72"/>
      <c r="I669" s="72"/>
      <c r="J669" s="74">
        <v>9.0972222222222218E-2</v>
      </c>
      <c r="K669" s="74" t="str">
        <f>IF(Table1[صباحي]&gt;0,TEXT(Table1[صباحي],"h:mm  AM/PM")," ")</f>
        <v>2:11  AM</v>
      </c>
      <c r="L669" s="78">
        <f>IFERROR(IF(Table1[[#This Row],[مسائي -]]&gt;=K669,I669-K669,I669+1-K669)," ")</f>
        <v>0.90902777777777777</v>
      </c>
      <c r="M669" s="77" t="str">
        <f>IF(H669&gt;0,INDEX(Sheet1!$H:$H,MATCH(B:B,Sheet1!B:B,0))," ")</f>
        <v xml:space="preserve"> </v>
      </c>
      <c r="N66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669" s="1" t="s">
        <v>4</v>
      </c>
    </row>
    <row r="670" spans="1:15">
      <c r="A670" s="1" t="s">
        <v>3</v>
      </c>
      <c r="B670" s="2">
        <v>1139</v>
      </c>
      <c r="C670" s="21" t="str">
        <f>INDEX(Sheet1!C:C,MATCH(B:B,Sheet1!B:B,0))</f>
        <v>حماده السيد السيد بيومى</v>
      </c>
      <c r="D670" s="19">
        <v>43521.880069444444</v>
      </c>
      <c r="E670" s="19"/>
      <c r="F670" s="30">
        <v>43521</v>
      </c>
      <c r="G670" s="30" t="str">
        <f t="shared" si="10"/>
        <v>0.879861111111111 AM</v>
      </c>
      <c r="H670" s="72">
        <v>0.87986111111111109</v>
      </c>
      <c r="I670" s="72" t="str">
        <f>IF(Table1[[#This Row],[مسائي]]&gt;0,TEXT($D670,"h:mm AM/PM")," ")</f>
        <v>9:07 PM</v>
      </c>
      <c r="J670" s="74">
        <v>0.32777777777777778</v>
      </c>
      <c r="K670" s="74" t="str">
        <f>IF(Table1[صباحي]&gt;0,TEXT(Table1[صباحي],"h:mm  AM/PM")," ")</f>
        <v>7:52  AM</v>
      </c>
      <c r="L670" s="78">
        <f>IFERROR(IF(Table1[[#This Row],[مسائي -]]&gt;=K670,I670-K670,I670+1-K670)," ")</f>
        <v>0.55208333333333326</v>
      </c>
      <c r="M670" s="77">
        <f>IF(H670&gt;0,INDEX(Sheet1!$H:$H,MATCH(B:B,Sheet1!B:B,0))," ")</f>
        <v>0.5</v>
      </c>
      <c r="N67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5.2083333333333259E-2</v>
      </c>
      <c r="O670" s="1" t="s">
        <v>4</v>
      </c>
    </row>
    <row r="671" spans="1:15">
      <c r="A671" s="1" t="s">
        <v>3</v>
      </c>
      <c r="B671" s="2">
        <v>1139</v>
      </c>
      <c r="C671" s="21" t="str">
        <f>INDEX(Sheet1!C:C,MATCH(B:B,Sheet1!B:B,0))</f>
        <v>حماده السيد السيد بيومى</v>
      </c>
      <c r="D671" s="19">
        <v>43522.322268518517</v>
      </c>
      <c r="E671" s="19"/>
      <c r="F671" s="30">
        <v>43522</v>
      </c>
      <c r="G671" s="30" t="str">
        <f t="shared" si="10"/>
        <v xml:space="preserve"> </v>
      </c>
      <c r="H671" s="72"/>
      <c r="I671" s="72"/>
      <c r="J671" s="74" t="s">
        <v>124</v>
      </c>
      <c r="K671" s="74" t="str">
        <f>IF(Table1[صباحي]&gt;0,TEXT(Table1[صباحي],"h:mm  AM/PM")," ")</f>
        <v xml:space="preserve"> </v>
      </c>
      <c r="L671" s="80" t="str">
        <f>IFERROR(IF(Table1[[#This Row],[مسائي -]]&gt;=K671,I671-K671,I671+1-K671)," ")</f>
        <v xml:space="preserve"> </v>
      </c>
      <c r="M671" s="77" t="str">
        <f>IF(H671&gt;0,INDEX(Sheet1!$H:$H,MATCH(B:B,Sheet1!B:B,0))," ")</f>
        <v xml:space="preserve"> </v>
      </c>
      <c r="N67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71" s="1" t="s">
        <v>4</v>
      </c>
    </row>
    <row r="672" spans="1:15">
      <c r="A672" s="1" t="s">
        <v>3</v>
      </c>
      <c r="B672" s="2">
        <v>1139</v>
      </c>
      <c r="C672" s="21" t="str">
        <f>INDEX(Sheet1!C:C,MATCH(B:B,Sheet1!B:B,0))</f>
        <v>حماده السيد السيد بيومى</v>
      </c>
      <c r="D672" s="19">
        <v>43527.918449074074</v>
      </c>
      <c r="E672" s="19"/>
      <c r="F672" s="30">
        <v>43527</v>
      </c>
      <c r="G672" s="30" t="str">
        <f t="shared" si="10"/>
        <v>0.918055555555556 AM</v>
      </c>
      <c r="H672" s="72">
        <v>0.91805555555555562</v>
      </c>
      <c r="I672" s="72" t="str">
        <f>IF(Table1[[#This Row],[مسائي]]&gt;0,TEXT($D672,"h:mm AM/PM")," ")</f>
        <v>10:02 PM</v>
      </c>
      <c r="J672" s="74">
        <v>0.32222222222222224</v>
      </c>
      <c r="K672" s="74" t="str">
        <f>IF(Table1[صباحي]&gt;0,TEXT(Table1[صباحي],"h:mm  AM/PM")," ")</f>
        <v>7:44  AM</v>
      </c>
      <c r="L672" s="78">
        <f>IFERROR(IF(Table1[[#This Row],[مسائي -]]&gt;=K672,I672-K672,I672+1-K672)," ")</f>
        <v>1.5958333333333334</v>
      </c>
      <c r="M672" s="77">
        <f>IF(H672&gt;0,INDEX(Sheet1!$H:$H,MATCH(B:B,Sheet1!B:B,0))," ")</f>
        <v>0.5</v>
      </c>
      <c r="N67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1.0958333333333334</v>
      </c>
      <c r="O672" s="1" t="s">
        <v>4</v>
      </c>
    </row>
    <row r="673" spans="1:15">
      <c r="A673" s="1" t="s">
        <v>3</v>
      </c>
      <c r="B673" s="2">
        <v>1139</v>
      </c>
      <c r="C673" s="21" t="str">
        <f>INDEX(Sheet1!C:C,MATCH(B:B,Sheet1!B:B,0))</f>
        <v>حماده السيد السيد بيومى</v>
      </c>
      <c r="D673" s="19">
        <v>43528.309270833335</v>
      </c>
      <c r="E673" s="19"/>
      <c r="F673" s="30">
        <v>43528</v>
      </c>
      <c r="G673" s="30" t="str">
        <f t="shared" si="10"/>
        <v xml:space="preserve"> </v>
      </c>
      <c r="H673" s="72"/>
      <c r="I673" s="72"/>
      <c r="J673" s="74" t="s">
        <v>124</v>
      </c>
      <c r="K673" s="74" t="str">
        <f>IF(Table1[صباحي]&gt;0,TEXT(Table1[صباحي],"h:mm  AM/PM")," ")</f>
        <v xml:space="preserve"> </v>
      </c>
      <c r="L673" s="80" t="str">
        <f>IFERROR(IF(Table1[[#This Row],[مسائي -]]&gt;=K673,I673-K673,I673+1-K673)," ")</f>
        <v xml:space="preserve"> </v>
      </c>
      <c r="M673" s="77" t="str">
        <f>IF(H673&gt;0,INDEX(Sheet1!$H:$H,MATCH(B:B,Sheet1!B:B,0))," ")</f>
        <v xml:space="preserve"> </v>
      </c>
      <c r="N67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73" s="1" t="s">
        <v>4</v>
      </c>
    </row>
    <row r="674" spans="1:15">
      <c r="A674" s="1" t="s">
        <v>3</v>
      </c>
      <c r="B674" s="2">
        <v>1139</v>
      </c>
      <c r="C674" s="21" t="str">
        <f>INDEX(Sheet1!C:C,MATCH(B:B,Sheet1!B:B,0))</f>
        <v>حماده السيد السيد بيومى</v>
      </c>
      <c r="D674" s="19">
        <v>43528.881689814814</v>
      </c>
      <c r="E674" s="19"/>
      <c r="F674" s="30">
        <v>43528</v>
      </c>
      <c r="G674" s="30" t="str">
        <f t="shared" si="10"/>
        <v>0.88125 AM</v>
      </c>
      <c r="H674" s="72">
        <v>0.88124999999999998</v>
      </c>
      <c r="I674" s="72" t="str">
        <f>IF(Table1[[#This Row],[مسائي]]&gt;0,TEXT($D674,"h:mm AM/PM")," ")</f>
        <v>9:09 PM</v>
      </c>
      <c r="J674" s="74">
        <v>0.30902777777777779</v>
      </c>
      <c r="K674" s="74" t="str">
        <f>IF(Table1[صباحي]&gt;0,TEXT(Table1[صباحي],"h:mm  AM/PM")," ")</f>
        <v>7:25  AM</v>
      </c>
      <c r="L674" s="78">
        <f>IFERROR(IF(Table1[[#This Row],[مسائي -]]&gt;=K674,I674-K674,I674+1-K674)," ")</f>
        <v>0.57222222222222219</v>
      </c>
      <c r="M674" s="77">
        <f>IF(H674&gt;0,INDEX(Sheet1!$H:$H,MATCH(B:B,Sheet1!B:B,0))," ")</f>
        <v>0.5</v>
      </c>
      <c r="N67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7.2222222222222188E-2</v>
      </c>
      <c r="O674" s="1" t="s">
        <v>4</v>
      </c>
    </row>
    <row r="675" spans="1:15">
      <c r="A675" s="1" t="s">
        <v>3</v>
      </c>
      <c r="B675" s="2">
        <v>1139</v>
      </c>
      <c r="C675" s="21" t="str">
        <f>INDEX(Sheet1!C:C,MATCH(B:B,Sheet1!B:B,0))</f>
        <v>حماده السيد السيد بيومى</v>
      </c>
      <c r="D675" s="19">
        <v>43529.312881944446</v>
      </c>
      <c r="E675" s="19"/>
      <c r="F675" s="30">
        <v>43529</v>
      </c>
      <c r="G675" s="30" t="str">
        <f t="shared" si="10"/>
        <v xml:space="preserve"> </v>
      </c>
      <c r="H675" s="72"/>
      <c r="I675" s="72"/>
      <c r="J675" s="74" t="s">
        <v>124</v>
      </c>
      <c r="K675" s="74" t="str">
        <f>IF(Table1[صباحي]&gt;0,TEXT(Table1[صباحي],"h:mm  AM/PM")," ")</f>
        <v xml:space="preserve"> </v>
      </c>
      <c r="L675" s="80" t="str">
        <f>IFERROR(IF(Table1[[#This Row],[مسائي -]]&gt;=K675,I675-K675,I675+1-K675)," ")</f>
        <v xml:space="preserve"> </v>
      </c>
      <c r="M675" s="77" t="str">
        <f>IF(H675&gt;0,INDEX(Sheet1!$H:$H,MATCH(B:B,Sheet1!B:B,0))," ")</f>
        <v xml:space="preserve"> </v>
      </c>
      <c r="N67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75" s="1" t="s">
        <v>4</v>
      </c>
    </row>
    <row r="676" spans="1:15">
      <c r="A676" s="1" t="s">
        <v>3</v>
      </c>
      <c r="B676" s="2">
        <v>1139</v>
      </c>
      <c r="C676" s="21" t="str">
        <f>INDEX(Sheet1!C:C,MATCH(B:B,Sheet1!B:B,0))</f>
        <v>حماده السيد السيد بيومى</v>
      </c>
      <c r="D676" s="19">
        <v>43529.880219907405</v>
      </c>
      <c r="E676" s="19"/>
      <c r="F676" s="30">
        <v>43529</v>
      </c>
      <c r="G676" s="30" t="str">
        <f t="shared" si="10"/>
        <v>0.879861111111111 AM</v>
      </c>
      <c r="H676" s="72">
        <v>0.87986111111111109</v>
      </c>
      <c r="I676" s="72" t="str">
        <f>IF(Table1[[#This Row],[مسائي]]&gt;0,TEXT($D676,"h:mm AM/PM")," ")</f>
        <v>9:07 PM</v>
      </c>
      <c r="J676" s="74">
        <v>0.3125</v>
      </c>
      <c r="K676" s="74" t="str">
        <f>IF(Table1[صباحي]&gt;0,TEXT(Table1[صباحي],"h:mm  AM/PM")," ")</f>
        <v>7:30  AM</v>
      </c>
      <c r="L676" s="78">
        <f>IFERROR(IF(Table1[[#This Row],[مسائي -]]&gt;=K676,I676-K676,I676+1-K676)," ")</f>
        <v>0.56736111111111109</v>
      </c>
      <c r="M676" s="77">
        <f>IF(H676&gt;0,INDEX(Sheet1!$H:$H,MATCH(B:B,Sheet1!B:B,0))," ")</f>
        <v>0.5</v>
      </c>
      <c r="N67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6.7361111111111094E-2</v>
      </c>
      <c r="O676" s="1" t="s">
        <v>4</v>
      </c>
    </row>
    <row r="677" spans="1:15">
      <c r="A677" s="1" t="s">
        <v>3</v>
      </c>
      <c r="B677" s="2">
        <v>1139</v>
      </c>
      <c r="C677" s="21" t="str">
        <f>INDEX(Sheet1!C:C,MATCH(B:B,Sheet1!B:B,0))</f>
        <v>حماده السيد السيد بيومى</v>
      </c>
      <c r="D677" s="19">
        <v>43530.348321759258</v>
      </c>
      <c r="E677" s="19"/>
      <c r="F677" s="30">
        <v>43530</v>
      </c>
      <c r="G677" s="30" t="str">
        <f t="shared" si="10"/>
        <v xml:space="preserve"> </v>
      </c>
      <c r="H677" s="72"/>
      <c r="I677" s="72"/>
      <c r="J677" s="74" t="s">
        <v>124</v>
      </c>
      <c r="K677" s="74" t="str">
        <f>IF(Table1[صباحي]&gt;0,TEXT(Table1[صباحي],"h:mm  AM/PM")," ")</f>
        <v xml:space="preserve"> </v>
      </c>
      <c r="L677" s="80" t="str">
        <f>IFERROR(IF(Table1[[#This Row],[مسائي -]]&gt;=K677,I677-K677,I677+1-K677)," ")</f>
        <v xml:space="preserve"> </v>
      </c>
      <c r="M677" s="77" t="str">
        <f>IF(H677&gt;0,INDEX(Sheet1!$H:$H,MATCH(B:B,Sheet1!B:B,0))," ")</f>
        <v xml:space="preserve"> </v>
      </c>
      <c r="N67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77" s="1" t="s">
        <v>4</v>
      </c>
    </row>
    <row r="678" spans="1:15">
      <c r="A678" s="1" t="s">
        <v>3</v>
      </c>
      <c r="B678" s="2">
        <v>1139</v>
      </c>
      <c r="C678" s="21" t="str">
        <f>INDEX(Sheet1!C:C,MATCH(B:B,Sheet1!B:B,0))</f>
        <v>حماده السيد السيد بيومى</v>
      </c>
      <c r="D678" s="19">
        <v>43530.938321759262</v>
      </c>
      <c r="E678" s="19"/>
      <c r="F678" s="30">
        <v>43530</v>
      </c>
      <c r="G678" s="30" t="str">
        <f t="shared" si="10"/>
        <v>0.938194444444444 AM</v>
      </c>
      <c r="H678" s="72">
        <v>0.93819444444444444</v>
      </c>
      <c r="I678" s="72" t="str">
        <f>IF(Table1[[#This Row],[مسائي]]&gt;0,TEXT($D678,"h:mm AM/PM")," ")</f>
        <v>10:31 PM</v>
      </c>
      <c r="J678" s="74">
        <v>0.34791666666666665</v>
      </c>
      <c r="K678" s="74" t="str">
        <f>IF(Table1[صباحي]&gt;0,TEXT(Table1[صباحي],"h:mm  AM/PM")," ")</f>
        <v>8:21  AM</v>
      </c>
      <c r="L678" s="78">
        <f>IFERROR(IF(Table1[[#This Row],[مسائي -]]&gt;=K678,I678-K678,I678+1-K678)," ")</f>
        <v>1.5902777777777779</v>
      </c>
      <c r="M678" s="77">
        <f>IF(H678&gt;0,INDEX(Sheet1!$H:$H,MATCH(B:B,Sheet1!B:B,0))," ")</f>
        <v>0.5</v>
      </c>
      <c r="N67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1.0902777777777779</v>
      </c>
      <c r="O678" s="1" t="s">
        <v>4</v>
      </c>
    </row>
    <row r="679" spans="1:15">
      <c r="A679" s="1" t="s">
        <v>3</v>
      </c>
      <c r="B679" s="2">
        <v>1139</v>
      </c>
      <c r="C679" s="21" t="str">
        <f>INDEX(Sheet1!C:C,MATCH(B:B,Sheet1!B:B,0))</f>
        <v>حماده السيد السيد بيومى</v>
      </c>
      <c r="D679" s="19">
        <v>43531.327384259261</v>
      </c>
      <c r="E679" s="19"/>
      <c r="F679" s="30">
        <v>43531</v>
      </c>
      <c r="G679" s="30" t="str">
        <f t="shared" si="10"/>
        <v xml:space="preserve"> </v>
      </c>
      <c r="H679" s="72"/>
      <c r="I679" s="72"/>
      <c r="J679" s="74" t="s">
        <v>124</v>
      </c>
      <c r="K679" s="74" t="str">
        <f>IF(Table1[صباحي]&gt;0,TEXT(Table1[صباحي],"h:mm  AM/PM")," ")</f>
        <v xml:space="preserve"> </v>
      </c>
      <c r="L679" s="80" t="str">
        <f>IFERROR(IF(Table1[[#This Row],[مسائي -]]&gt;=K679,I679-K679,I679+1-K679)," ")</f>
        <v xml:space="preserve"> </v>
      </c>
      <c r="M679" s="77" t="str">
        <f>IF(H679&gt;0,INDEX(Sheet1!$H:$H,MATCH(B:B,Sheet1!B:B,0))," ")</f>
        <v xml:space="preserve"> </v>
      </c>
      <c r="N67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79" s="1" t="s">
        <v>4</v>
      </c>
    </row>
    <row r="680" spans="1:15">
      <c r="A680" s="1" t="s">
        <v>3</v>
      </c>
      <c r="B680" s="2">
        <v>1139</v>
      </c>
      <c r="C680" s="21" t="str">
        <f>INDEX(Sheet1!C:C,MATCH(B:B,Sheet1!B:B,0))</f>
        <v>حماده السيد السيد بيومى</v>
      </c>
      <c r="D680" s="19">
        <v>43531.882060185184</v>
      </c>
      <c r="E680" s="19"/>
      <c r="F680" s="30">
        <v>43531</v>
      </c>
      <c r="G680" s="30" t="str">
        <f t="shared" si="10"/>
        <v>0.881944444444445 AM</v>
      </c>
      <c r="H680" s="72">
        <v>0.88194444444444453</v>
      </c>
      <c r="I680" s="72" t="str">
        <f>IF(Table1[[#This Row],[مسائي]]&gt;0,TEXT($D680,"h:mm AM/PM")," ")</f>
        <v>9:10 PM</v>
      </c>
      <c r="J680" s="74">
        <v>0.32708333333333334</v>
      </c>
      <c r="K680" s="74" t="str">
        <f>IF(Table1[صباحي]&gt;0,TEXT(Table1[صباحي],"h:mm  AM/PM")," ")</f>
        <v>7:51  AM</v>
      </c>
      <c r="L680" s="78">
        <f>IFERROR(IF(Table1[[#This Row],[مسائي -]]&gt;=K680,I680-K680,I680+1-K680)," ")</f>
        <v>0.55486111111111125</v>
      </c>
      <c r="M680" s="77">
        <f>IF(H680&gt;0,INDEX(Sheet1!$H:$H,MATCH(B:B,Sheet1!B:B,0))," ")</f>
        <v>0.5</v>
      </c>
      <c r="N68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5.4861111111111249E-2</v>
      </c>
      <c r="O680" s="1" t="s">
        <v>4</v>
      </c>
    </row>
    <row r="681" spans="1:15">
      <c r="A681" s="1" t="s">
        <v>3</v>
      </c>
      <c r="B681" s="2">
        <v>1139</v>
      </c>
      <c r="C681" s="21" t="str">
        <f>INDEX(Sheet1!C:C,MATCH(B:B,Sheet1!B:B,0))</f>
        <v>حماده السيد السيد بيومى</v>
      </c>
      <c r="D681" s="19">
        <v>43532.328483796293</v>
      </c>
      <c r="E681" s="19"/>
      <c r="F681" s="30">
        <v>43532</v>
      </c>
      <c r="G681" s="30" t="str">
        <f t="shared" si="10"/>
        <v xml:space="preserve"> </v>
      </c>
      <c r="H681" s="72"/>
      <c r="I681" s="72"/>
      <c r="J681" s="74" t="s">
        <v>124</v>
      </c>
      <c r="K681" s="74" t="str">
        <f>IF(Table1[صباحي]&gt;0,TEXT(Table1[صباحي],"h:mm  AM/PM")," ")</f>
        <v xml:space="preserve"> </v>
      </c>
      <c r="L681" s="80" t="str">
        <f>IFERROR(IF(Table1[[#This Row],[مسائي -]]&gt;=K681,I681-K681,I681+1-K681)," ")</f>
        <v xml:space="preserve"> </v>
      </c>
      <c r="M681" s="77" t="str">
        <f>IF(H681&gt;0,INDEX(Sheet1!$H:$H,MATCH(B:B,Sheet1!B:B,0))," ")</f>
        <v xml:space="preserve"> </v>
      </c>
      <c r="N68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81" s="1" t="s">
        <v>4</v>
      </c>
    </row>
    <row r="682" spans="1:15">
      <c r="A682" s="1" t="s">
        <v>3</v>
      </c>
      <c r="B682" s="2">
        <v>1139</v>
      </c>
      <c r="C682" s="21" t="str">
        <f>INDEX(Sheet1!C:C,MATCH(B:B,Sheet1!B:B,0))</f>
        <v>حماده السيد السيد بيومى</v>
      </c>
      <c r="D682" s="19">
        <v>43532.923067129632</v>
      </c>
      <c r="E682" s="19"/>
      <c r="F682" s="30">
        <v>43532</v>
      </c>
      <c r="G682" s="30" t="str">
        <f t="shared" si="10"/>
        <v>0.922916666666667 AM</v>
      </c>
      <c r="H682" s="72">
        <v>0.92291666666666661</v>
      </c>
      <c r="I682" s="72" t="str">
        <f>IF(Table1[[#This Row],[مسائي]]&gt;0,TEXT($D682,"h:mm AM/PM")," ")</f>
        <v>10:09 PM</v>
      </c>
      <c r="J682" s="74">
        <v>0.32847222222222222</v>
      </c>
      <c r="K682" s="74" t="str">
        <f>IF(Table1[صباحي]&gt;0,TEXT(Table1[صباحي],"h:mm  AM/PM")," ")</f>
        <v>7:53  AM</v>
      </c>
      <c r="L682" s="78">
        <f>IFERROR(IF(Table1[[#This Row],[مسائي -]]&gt;=K682,I682-K682,I682+1-K682)," ")</f>
        <v>1.5944444444444443</v>
      </c>
      <c r="M682" s="77">
        <f>IF(H682&gt;0,INDEX(Sheet1!$H:$H,MATCH(B:B,Sheet1!B:B,0))," ")</f>
        <v>0.5</v>
      </c>
      <c r="N68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1.0944444444444443</v>
      </c>
      <c r="O682" s="1" t="s">
        <v>4</v>
      </c>
    </row>
    <row r="683" spans="1:15">
      <c r="A683" s="1" t="s">
        <v>3</v>
      </c>
      <c r="B683" s="2">
        <v>1139</v>
      </c>
      <c r="C683" s="21" t="str">
        <f>INDEX(Sheet1!C:C,MATCH(B:B,Sheet1!B:B,0))</f>
        <v>حماده السيد السيد بيومى</v>
      </c>
      <c r="D683" s="19">
        <v>43533.334085648145</v>
      </c>
      <c r="E683" s="19"/>
      <c r="F683" s="30">
        <v>43533</v>
      </c>
      <c r="G683" s="30" t="str">
        <f t="shared" si="10"/>
        <v xml:space="preserve"> </v>
      </c>
      <c r="H683" s="72"/>
      <c r="I683" s="72"/>
      <c r="J683" s="74" t="s">
        <v>124</v>
      </c>
      <c r="K683" s="74" t="str">
        <f>IF(Table1[صباحي]&gt;0,TEXT(Table1[صباحي],"h:mm  AM/PM")," ")</f>
        <v xml:space="preserve"> </v>
      </c>
      <c r="L683" s="80" t="str">
        <f>IFERROR(IF(Table1[[#This Row],[مسائي -]]&gt;=K683,I683-K683,I683+1-K683)," ")</f>
        <v xml:space="preserve"> </v>
      </c>
      <c r="M683" s="77" t="str">
        <f>IF(H683&gt;0,INDEX(Sheet1!$H:$H,MATCH(B:B,Sheet1!B:B,0))," ")</f>
        <v xml:space="preserve"> </v>
      </c>
      <c r="N68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83" s="1" t="s">
        <v>4</v>
      </c>
    </row>
    <row r="684" spans="1:15">
      <c r="A684" s="1" t="s">
        <v>3</v>
      </c>
      <c r="B684" s="2">
        <v>1139</v>
      </c>
      <c r="C684" s="21" t="str">
        <f>INDEX(Sheet1!C:C,MATCH(B:B,Sheet1!B:B,0))</f>
        <v>حماده السيد السيد بيومى</v>
      </c>
      <c r="D684" s="19">
        <v>43533.900254629632</v>
      </c>
      <c r="E684" s="19"/>
      <c r="F684" s="30">
        <v>43533</v>
      </c>
      <c r="G684" s="30" t="str">
        <f t="shared" si="10"/>
        <v>0.9 AM</v>
      </c>
      <c r="H684" s="72">
        <v>0.9</v>
      </c>
      <c r="I684" s="72" t="str">
        <f>IF(Table1[[#This Row],[مسائي]]&gt;0,TEXT($D684,"h:mm AM/PM")," ")</f>
        <v>9:36 PM</v>
      </c>
      <c r="J684" s="74">
        <v>0.33402777777777781</v>
      </c>
      <c r="K684" s="74" t="str">
        <f>IF(Table1[صباحي]&gt;0,TEXT(Table1[صباحي],"h:mm  AM/PM")," ")</f>
        <v>8:01  AM</v>
      </c>
      <c r="L684" s="78">
        <f>IFERROR(IF(Table1[[#This Row],[مسائي -]]&gt;=K684,I684-K684,I684+1-K684)," ")</f>
        <v>0.56597222222222221</v>
      </c>
      <c r="M684" s="77">
        <f>IF(H684&gt;0,INDEX(Sheet1!$H:$H,MATCH(B:B,Sheet1!B:B,0))," ")</f>
        <v>0.5</v>
      </c>
      <c r="N68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6.597222222222221E-2</v>
      </c>
      <c r="O684" s="1" t="s">
        <v>4</v>
      </c>
    </row>
    <row r="685" spans="1:15">
      <c r="A685" s="1" t="s">
        <v>3</v>
      </c>
      <c r="B685" s="2">
        <v>1139</v>
      </c>
      <c r="C685" s="21" t="str">
        <f>INDEX(Sheet1!C:C,MATCH(B:B,Sheet1!B:B,0))</f>
        <v>حماده السيد السيد بيومى</v>
      </c>
      <c r="D685" s="19">
        <v>43534.358344907407</v>
      </c>
      <c r="E685" s="19"/>
      <c r="F685" s="30">
        <v>43534</v>
      </c>
      <c r="G685" s="30" t="str">
        <f t="shared" si="10"/>
        <v xml:space="preserve"> </v>
      </c>
      <c r="H685" s="72"/>
      <c r="I685" s="72"/>
      <c r="J685" s="74" t="s">
        <v>124</v>
      </c>
      <c r="K685" s="74" t="str">
        <f>IF(Table1[صباحي]&gt;0,TEXT(Table1[صباحي],"h:mm  AM/PM")," ")</f>
        <v xml:space="preserve"> </v>
      </c>
      <c r="L685" s="80" t="str">
        <f>IFERROR(IF(Table1[[#This Row],[مسائي -]]&gt;=K685,I685-K685,I685+1-K685)," ")</f>
        <v xml:space="preserve"> </v>
      </c>
      <c r="M685" s="77" t="str">
        <f>IF(H685&gt;0,INDEX(Sheet1!$H:$H,MATCH(B:B,Sheet1!B:B,0))," ")</f>
        <v xml:space="preserve"> </v>
      </c>
      <c r="N68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85" s="1" t="s">
        <v>4</v>
      </c>
    </row>
    <row r="686" spans="1:15">
      <c r="A686" s="1" t="s">
        <v>3</v>
      </c>
      <c r="B686" s="2">
        <v>1139</v>
      </c>
      <c r="C686" s="21" t="str">
        <f>INDEX(Sheet1!C:C,MATCH(B:B,Sheet1!B:B,0))</f>
        <v>حماده السيد السيد بيومى</v>
      </c>
      <c r="D686" s="19">
        <v>43534.889560185184</v>
      </c>
      <c r="E686" s="19"/>
      <c r="F686" s="30">
        <v>43534</v>
      </c>
      <c r="G686" s="30" t="str">
        <f t="shared" si="10"/>
        <v>0.888888888888889 AM</v>
      </c>
      <c r="H686" s="72">
        <v>0.88888888888888884</v>
      </c>
      <c r="I686" s="72" t="str">
        <f>IF(Table1[[#This Row],[مسائي]]&gt;0,TEXT($D686,"h:mm AM/PM")," ")</f>
        <v>9:20 PM</v>
      </c>
      <c r="J686" s="74">
        <v>0.35833333333333334</v>
      </c>
      <c r="K686" s="74" t="str">
        <f>IF(Table1[صباحي]&gt;0,TEXT(Table1[صباحي],"h:mm  AM/PM")," ")</f>
        <v>8:36  AM</v>
      </c>
      <c r="L686" s="78">
        <f>IFERROR(IF(Table1[[#This Row],[مسائي -]]&gt;=K686,I686-K686,I686+1-K686)," ")</f>
        <v>0.53055555555555545</v>
      </c>
      <c r="M686" s="77">
        <f>IF(H686&gt;0,INDEX(Sheet1!$H:$H,MATCH(B:B,Sheet1!B:B,0))," ")</f>
        <v>0.5</v>
      </c>
      <c r="N68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3.0555555555555447E-2</v>
      </c>
      <c r="O686" s="1" t="s">
        <v>4</v>
      </c>
    </row>
    <row r="687" spans="1:15">
      <c r="A687" s="1" t="s">
        <v>3</v>
      </c>
      <c r="B687" s="2">
        <v>1139</v>
      </c>
      <c r="C687" s="21" t="str">
        <f>INDEX(Sheet1!C:C,MATCH(B:B,Sheet1!B:B,0))</f>
        <v>حماده السيد السيد بيومى</v>
      </c>
      <c r="D687" s="19">
        <v>43535.348090277781</v>
      </c>
      <c r="E687" s="19"/>
      <c r="F687" s="30">
        <v>43535</v>
      </c>
      <c r="G687" s="30" t="str">
        <f t="shared" si="10"/>
        <v xml:space="preserve"> </v>
      </c>
      <c r="H687" s="72"/>
      <c r="I687" s="72"/>
      <c r="J687" s="74" t="s">
        <v>124</v>
      </c>
      <c r="K687" s="74" t="str">
        <f>IF(Table1[صباحي]&gt;0,TEXT(Table1[صباحي],"h:mm  AM/PM")," ")</f>
        <v xml:space="preserve"> </v>
      </c>
      <c r="L687" s="80" t="str">
        <f>IFERROR(IF(Table1[[#This Row],[مسائي -]]&gt;=K687,I687-K687,I687+1-K687)," ")</f>
        <v xml:space="preserve"> </v>
      </c>
      <c r="M687" s="77" t="str">
        <f>IF(H687&gt;0,INDEX(Sheet1!$H:$H,MATCH(B:B,Sheet1!B:B,0))," ")</f>
        <v xml:space="preserve"> </v>
      </c>
      <c r="N68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87" s="1" t="s">
        <v>4</v>
      </c>
    </row>
    <row r="688" spans="1:15">
      <c r="A688" s="1" t="s">
        <v>3</v>
      </c>
      <c r="B688" s="2">
        <v>1139</v>
      </c>
      <c r="C688" s="21" t="str">
        <f>INDEX(Sheet1!C:C,MATCH(B:B,Sheet1!B:B,0))</f>
        <v>حماده السيد السيد بيومى</v>
      </c>
      <c r="D688" s="19">
        <v>43535.934004629627</v>
      </c>
      <c r="E688" s="19"/>
      <c r="F688" s="30">
        <v>43535</v>
      </c>
      <c r="G688" s="30" t="str">
        <f t="shared" si="10"/>
        <v>0.933333333333333 AM</v>
      </c>
      <c r="H688" s="72">
        <v>0.93333333333333324</v>
      </c>
      <c r="I688" s="72" t="str">
        <f>IF(Table1[[#This Row],[مسائي]]&gt;0,TEXT($D688,"h:mm AM/PM")," ")</f>
        <v>10:24 PM</v>
      </c>
      <c r="J688" s="74">
        <v>0.34791666666666665</v>
      </c>
      <c r="K688" s="74" t="str">
        <f>IF(Table1[صباحي]&gt;0,TEXT(Table1[صباحي],"h:mm  AM/PM")," ")</f>
        <v>8:21  AM</v>
      </c>
      <c r="L688" s="78">
        <f>IFERROR(IF(Table1[[#This Row],[مسائي -]]&gt;=K688,I688-K688,I688+1-K688)," ")</f>
        <v>1.5854166666666665</v>
      </c>
      <c r="M688" s="77">
        <f>IF(H688&gt;0,INDEX(Sheet1!$H:$H,MATCH(B:B,Sheet1!B:B,0))," ")</f>
        <v>0.5</v>
      </c>
      <c r="N68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1.0854166666666665</v>
      </c>
      <c r="O688" s="1" t="s">
        <v>4</v>
      </c>
    </row>
    <row r="689" spans="1:15">
      <c r="A689" s="1" t="s">
        <v>3</v>
      </c>
      <c r="B689" s="2">
        <v>1139</v>
      </c>
      <c r="C689" s="21" t="str">
        <f>INDEX(Sheet1!C:C,MATCH(B:B,Sheet1!B:B,0))</f>
        <v>حماده السيد السيد بيومى</v>
      </c>
      <c r="D689" s="19">
        <v>43536.349328703705</v>
      </c>
      <c r="E689" s="19"/>
      <c r="F689" s="30">
        <v>43536</v>
      </c>
      <c r="G689" s="30" t="str">
        <f t="shared" si="10"/>
        <v xml:space="preserve"> </v>
      </c>
      <c r="H689" s="72"/>
      <c r="I689" s="72"/>
      <c r="J689" s="74" t="s">
        <v>124</v>
      </c>
      <c r="K689" s="74" t="str">
        <f>IF(Table1[صباحي]&gt;0,TEXT(Table1[صباحي],"h:mm  AM/PM")," ")</f>
        <v xml:space="preserve"> </v>
      </c>
      <c r="L689" s="80" t="str">
        <f>IFERROR(IF(Table1[[#This Row],[مسائي -]]&gt;=K689,I689-K689,I689+1-K689)," ")</f>
        <v xml:space="preserve"> </v>
      </c>
      <c r="M689" s="77" t="str">
        <f>IF(H689&gt;0,INDEX(Sheet1!$H:$H,MATCH(B:B,Sheet1!B:B,0))," ")</f>
        <v xml:space="preserve"> </v>
      </c>
      <c r="N68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89" s="1" t="s">
        <v>4</v>
      </c>
    </row>
    <row r="690" spans="1:15">
      <c r="A690" s="1" t="s">
        <v>3</v>
      </c>
      <c r="B690" s="2">
        <v>1139</v>
      </c>
      <c r="C690" s="21" t="str">
        <f>INDEX(Sheet1!C:C,MATCH(B:B,Sheet1!B:B,0))</f>
        <v>حماده السيد السيد بيومى</v>
      </c>
      <c r="D690" s="19">
        <v>43536.896898148145</v>
      </c>
      <c r="E690" s="19"/>
      <c r="F690" s="30">
        <v>43536</v>
      </c>
      <c r="G690" s="30" t="str">
        <f t="shared" si="10"/>
        <v>0.896527777777778 AM</v>
      </c>
      <c r="H690" s="72">
        <v>0.8965277777777777</v>
      </c>
      <c r="I690" s="72" t="str">
        <f>IF(Table1[[#This Row],[مسائي]]&gt;0,TEXT($D690,"h:mm AM/PM")," ")</f>
        <v>9:31 PM</v>
      </c>
      <c r="J690" s="74">
        <v>0.34930555555555554</v>
      </c>
      <c r="K690" s="74" t="str">
        <f>IF(Table1[صباحي]&gt;0,TEXT(Table1[صباحي],"h:mm  AM/PM")," ")</f>
        <v>8:23  AM</v>
      </c>
      <c r="L690" s="78">
        <f>IFERROR(IF(Table1[[#This Row],[مسائي -]]&gt;=K690,I690-K690,I690+1-K690)," ")</f>
        <v>0.54722222222222217</v>
      </c>
      <c r="M690" s="77">
        <f>IF(H690&gt;0,INDEX(Sheet1!$H:$H,MATCH(B:B,Sheet1!B:B,0))," ")</f>
        <v>0.5</v>
      </c>
      <c r="N69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4.7222222222222165E-2</v>
      </c>
      <c r="O690" s="1" t="s">
        <v>4</v>
      </c>
    </row>
    <row r="691" spans="1:15">
      <c r="A691" s="1" t="s">
        <v>3</v>
      </c>
      <c r="B691" s="2">
        <v>1139</v>
      </c>
      <c r="C691" s="21" t="str">
        <f>INDEX(Sheet1!C:C,MATCH(B:B,Sheet1!B:B,0))</f>
        <v>حماده السيد السيد بيومى</v>
      </c>
      <c r="D691" s="19">
        <v>43537.357939814814</v>
      </c>
      <c r="E691" s="19"/>
      <c r="F691" s="30">
        <v>43537</v>
      </c>
      <c r="G691" s="30" t="str">
        <f t="shared" si="10"/>
        <v xml:space="preserve"> </v>
      </c>
      <c r="H691" s="72"/>
      <c r="I691" s="72"/>
      <c r="J691" s="74" t="s">
        <v>124</v>
      </c>
      <c r="K691" s="74" t="str">
        <f>IF(Table1[صباحي]&gt;0,TEXT(Table1[صباحي],"h:mm  AM/PM")," ")</f>
        <v xml:space="preserve"> </v>
      </c>
      <c r="L691" s="80" t="str">
        <f>IFERROR(IF(Table1[[#This Row],[مسائي -]]&gt;=K691,I691-K691,I691+1-K691)," ")</f>
        <v xml:space="preserve"> </v>
      </c>
      <c r="M691" s="77" t="str">
        <f>IF(H691&gt;0,INDEX(Sheet1!$H:$H,MATCH(B:B,Sheet1!B:B,0))," ")</f>
        <v xml:space="preserve"> </v>
      </c>
      <c r="N69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91" s="1" t="s">
        <v>4</v>
      </c>
    </row>
    <row r="692" spans="1:15">
      <c r="A692" s="1" t="s">
        <v>3</v>
      </c>
      <c r="B692" s="2">
        <v>1139</v>
      </c>
      <c r="C692" s="21" t="str">
        <f>INDEX(Sheet1!C:C,MATCH(B:B,Sheet1!B:B,0))</f>
        <v>حماده السيد السيد بيومى</v>
      </c>
      <c r="D692" s="19">
        <v>43537.909155092595</v>
      </c>
      <c r="E692" s="19"/>
      <c r="F692" s="30">
        <v>43537</v>
      </c>
      <c r="G692" s="30" t="str">
        <f t="shared" si="10"/>
        <v>0.909027777777778 AM</v>
      </c>
      <c r="H692" s="72">
        <v>0.90902777777777777</v>
      </c>
      <c r="I692" s="72" t="str">
        <f>IF(Table1[[#This Row],[مسائي]]&gt;0,TEXT($D692,"h:mm AM/PM")," ")</f>
        <v>9:49 PM</v>
      </c>
      <c r="J692" s="74">
        <v>0.3576388888888889</v>
      </c>
      <c r="K692" s="74" t="str">
        <f>IF(Table1[صباحي]&gt;0,TEXT(Table1[صباحي],"h:mm  AM/PM")," ")</f>
        <v>8:35  AM</v>
      </c>
      <c r="L692" s="78">
        <f>IFERROR(IF(Table1[[#This Row],[مسائي -]]&gt;=K692,I692-K692,I692+1-K692)," ")</f>
        <v>0.55138888888888893</v>
      </c>
      <c r="M692" s="77">
        <f>IF(H692&gt;0,INDEX(Sheet1!$H:$H,MATCH(B:B,Sheet1!B:B,0))," ")</f>
        <v>0.5</v>
      </c>
      <c r="N69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5.1388888888888928E-2</v>
      </c>
      <c r="O692" s="1" t="s">
        <v>4</v>
      </c>
    </row>
    <row r="693" spans="1:15">
      <c r="A693" s="1" t="s">
        <v>3</v>
      </c>
      <c r="B693" s="2">
        <v>1139</v>
      </c>
      <c r="C693" s="21" t="str">
        <f>INDEX(Sheet1!C:C,MATCH(B:B,Sheet1!B:B,0))</f>
        <v>حماده السيد السيد بيومى</v>
      </c>
      <c r="D693" s="19">
        <v>43538.359016203707</v>
      </c>
      <c r="E693" s="19"/>
      <c r="F693" s="30">
        <v>43538</v>
      </c>
      <c r="G693" s="30" t="str">
        <f t="shared" si="10"/>
        <v xml:space="preserve"> </v>
      </c>
      <c r="H693" s="72"/>
      <c r="I693" s="72"/>
      <c r="J693" s="74" t="s">
        <v>124</v>
      </c>
      <c r="K693" s="74" t="str">
        <f>IF(Table1[صباحي]&gt;0,TEXT(Table1[صباحي],"h:mm  AM/PM")," ")</f>
        <v xml:space="preserve"> </v>
      </c>
      <c r="L693" s="80" t="str">
        <f>IFERROR(IF(Table1[[#This Row],[مسائي -]]&gt;=K693,I693-K693,I693+1-K693)," ")</f>
        <v xml:space="preserve"> </v>
      </c>
      <c r="M693" s="77" t="str">
        <f>IF(H693&gt;0,INDEX(Sheet1!$H:$H,MATCH(B:B,Sheet1!B:B,0))," ")</f>
        <v xml:space="preserve"> </v>
      </c>
      <c r="N69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93" s="1" t="s">
        <v>4</v>
      </c>
    </row>
    <row r="694" spans="1:15">
      <c r="A694" s="1" t="s">
        <v>3</v>
      </c>
      <c r="B694" s="2">
        <v>1139</v>
      </c>
      <c r="C694" s="21" t="str">
        <f>INDEX(Sheet1!C:C,MATCH(B:B,Sheet1!B:B,0))</f>
        <v>حماده السيد السيد بيومى</v>
      </c>
      <c r="D694" s="19">
        <v>43538.915486111109</v>
      </c>
      <c r="E694" s="19"/>
      <c r="F694" s="30">
        <v>43538</v>
      </c>
      <c r="G694" s="30" t="str">
        <f t="shared" si="10"/>
        <v>0.915277777777778 AM</v>
      </c>
      <c r="H694" s="72">
        <v>0.91527777777777775</v>
      </c>
      <c r="I694" s="72" t="str">
        <f>IF(Table1[[#This Row],[مسائي]]&gt;0,TEXT($D694,"h:mm AM/PM")," ")</f>
        <v>9:58 PM</v>
      </c>
      <c r="J694" s="74">
        <v>0.35833333333333334</v>
      </c>
      <c r="K694" s="74" t="str">
        <f>IF(Table1[صباحي]&gt;0,TEXT(Table1[صباحي],"h:mm  AM/PM")," ")</f>
        <v>8:36  AM</v>
      </c>
      <c r="L694" s="78">
        <f>IFERROR(IF(Table1[[#This Row],[مسائي -]]&gt;=K694,I694-K694,I694+1-K694)," ")</f>
        <v>0.55694444444444446</v>
      </c>
      <c r="M694" s="77">
        <f>IF(H694&gt;0,INDEX(Sheet1!$H:$H,MATCH(B:B,Sheet1!B:B,0))," ")</f>
        <v>0.5</v>
      </c>
      <c r="N69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5.6944444444444464E-2</v>
      </c>
      <c r="O694" s="1" t="s">
        <v>4</v>
      </c>
    </row>
    <row r="695" spans="1:15">
      <c r="A695" s="1" t="s">
        <v>3</v>
      </c>
      <c r="B695" s="2">
        <v>1139</v>
      </c>
      <c r="C695" s="21" t="str">
        <f>INDEX(Sheet1!C:C,MATCH(B:B,Sheet1!B:B,0))</f>
        <v>حماده السيد السيد بيومى</v>
      </c>
      <c r="D695" s="19">
        <v>43539.330405092594</v>
      </c>
      <c r="E695" s="19"/>
      <c r="F695" s="30">
        <v>43539</v>
      </c>
      <c r="G695" s="30" t="str">
        <f t="shared" si="10"/>
        <v xml:space="preserve"> </v>
      </c>
      <c r="H695" s="72"/>
      <c r="I695" s="72"/>
      <c r="J695" s="74" t="s">
        <v>124</v>
      </c>
      <c r="K695" s="74" t="str">
        <f>IF(Table1[صباحي]&gt;0,TEXT(Table1[صباحي],"h:mm  AM/PM")," ")</f>
        <v xml:space="preserve"> </v>
      </c>
      <c r="L695" s="80" t="str">
        <f>IFERROR(IF(Table1[[#This Row],[مسائي -]]&gt;=K695,I695-K695,I695+1-K695)," ")</f>
        <v xml:space="preserve"> </v>
      </c>
      <c r="M695" s="77" t="str">
        <f>IF(H695&gt;0,INDEX(Sheet1!$H:$H,MATCH(B:B,Sheet1!B:B,0))," ")</f>
        <v xml:space="preserve"> </v>
      </c>
      <c r="N69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695" s="1" t="s">
        <v>4</v>
      </c>
    </row>
    <row r="696" spans="1:15">
      <c r="A696" s="1" t="s">
        <v>3</v>
      </c>
      <c r="B696" s="2">
        <v>1139</v>
      </c>
      <c r="C696" s="21" t="str">
        <f>INDEX(Sheet1!C:C,MATCH(B:B,Sheet1!B:B,0))</f>
        <v>حماده السيد السيد بيومى</v>
      </c>
      <c r="D696" s="19">
        <v>43540.047430555554</v>
      </c>
      <c r="E696" s="19"/>
      <c r="F696" s="30">
        <v>43540</v>
      </c>
      <c r="G696" s="30" t="str">
        <f t="shared" si="10"/>
        <v xml:space="preserve"> </v>
      </c>
      <c r="H696" s="72"/>
      <c r="I696" s="72"/>
      <c r="J696" s="74">
        <v>0.3298611111111111</v>
      </c>
      <c r="K696" s="74" t="str">
        <f>IF(Table1[صباحي]&gt;0,TEXT(Table1[صباحي],"h:mm  AM/PM")," ")</f>
        <v>7:55  AM</v>
      </c>
      <c r="L696" s="78">
        <f>IFERROR(IF(Table1[[#This Row],[مسائي -]]&gt;=K696,I696-K696,I696+1-K696)," ")</f>
        <v>0.67013888888888884</v>
      </c>
      <c r="M696" s="77" t="str">
        <f>IF(H696&gt;0,INDEX(Sheet1!$H:$H,MATCH(B:B,Sheet1!B:B,0))," ")</f>
        <v xml:space="preserve"> </v>
      </c>
      <c r="N69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696" s="1" t="s">
        <v>4</v>
      </c>
    </row>
    <row r="697" spans="1:15">
      <c r="A697" s="1" t="s">
        <v>3</v>
      </c>
      <c r="B697" s="2">
        <v>1139</v>
      </c>
      <c r="C697" s="21" t="str">
        <f>INDEX(Sheet1!C:C,MATCH(B:B,Sheet1!B:B,0))</f>
        <v>حماده السيد السيد بيومى</v>
      </c>
      <c r="D697" s="19">
        <v>43540.378425925926</v>
      </c>
      <c r="E697" s="19"/>
      <c r="F697" s="30">
        <v>43540</v>
      </c>
      <c r="G697" s="30" t="str">
        <f t="shared" si="10"/>
        <v xml:space="preserve"> </v>
      </c>
      <c r="H697" s="72"/>
      <c r="I697" s="72"/>
      <c r="J697" s="74">
        <v>4.7222222222222221E-2</v>
      </c>
      <c r="K697" s="74" t="str">
        <f>IF(Table1[صباحي]&gt;0,TEXT(Table1[صباحي],"h:mm  AM/PM")," ")</f>
        <v>1:08  AM</v>
      </c>
      <c r="L697" s="78">
        <f>IFERROR(IF(Table1[[#This Row],[مسائي -]]&gt;=K697,I697-K697,I697+1-K697)," ")</f>
        <v>0.95277777777777772</v>
      </c>
      <c r="M697" s="77" t="str">
        <f>IF(H697&gt;0,INDEX(Sheet1!$H:$H,MATCH(B:B,Sheet1!B:B,0))," ")</f>
        <v xml:space="preserve"> </v>
      </c>
      <c r="N697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697" s="1" t="s">
        <v>4</v>
      </c>
    </row>
    <row r="698" spans="1:15">
      <c r="A698" s="1" t="s">
        <v>3</v>
      </c>
      <c r="B698" s="2">
        <v>1139</v>
      </c>
      <c r="C698" s="21" t="str">
        <f>INDEX(Sheet1!C:C,MATCH(B:B,Sheet1!B:B,0))</f>
        <v>حماده السيد السيد بيومى</v>
      </c>
      <c r="D698" s="19">
        <v>43541.081053240741</v>
      </c>
      <c r="E698" s="19"/>
      <c r="F698" s="30">
        <v>43541</v>
      </c>
      <c r="G698" s="30" t="str">
        <f t="shared" si="10"/>
        <v xml:space="preserve"> </v>
      </c>
      <c r="H698" s="72"/>
      <c r="I698" s="72"/>
      <c r="J698" s="74">
        <v>0.37777777777777777</v>
      </c>
      <c r="K698" s="74" t="str">
        <f>IF(Table1[صباحي]&gt;0,TEXT(Table1[صباحي],"h:mm  AM/PM")," ")</f>
        <v>9:04  AM</v>
      </c>
      <c r="L698" s="78">
        <f>IFERROR(IF(Table1[[#This Row],[مسائي -]]&gt;=K698,I698-K698,I698+1-K698)," ")</f>
        <v>0.62222222222222223</v>
      </c>
      <c r="M698" s="77" t="str">
        <f>IF(H698&gt;0,INDEX(Sheet1!$H:$H,MATCH(B:B,Sheet1!B:B,0))," ")</f>
        <v xml:space="preserve"> </v>
      </c>
      <c r="N698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698" s="1" t="s">
        <v>4</v>
      </c>
    </row>
    <row r="699" spans="1:15">
      <c r="A699" s="1" t="s">
        <v>3</v>
      </c>
      <c r="B699" s="2">
        <v>1139</v>
      </c>
      <c r="C699" s="21" t="str">
        <f>INDEX(Sheet1!C:C,MATCH(B:B,Sheet1!B:B,0))</f>
        <v>حماده السيد السيد بيومى</v>
      </c>
      <c r="D699" s="19">
        <v>43541.346562500003</v>
      </c>
      <c r="E699" s="19"/>
      <c r="F699" s="30">
        <v>43541</v>
      </c>
      <c r="G699" s="30" t="str">
        <f t="shared" si="10"/>
        <v xml:space="preserve"> </v>
      </c>
      <c r="H699" s="72"/>
      <c r="I699" s="72"/>
      <c r="J699" s="74">
        <v>8.0555555555555561E-2</v>
      </c>
      <c r="K699" s="74" t="str">
        <f>IF(Table1[صباحي]&gt;0,TEXT(Table1[صباحي],"h:mm  AM/PM")," ")</f>
        <v>1:56  AM</v>
      </c>
      <c r="L699" s="78">
        <f>IFERROR(IF(Table1[[#This Row],[مسائي -]]&gt;=K699,I699-K699,I699+1-K699)," ")</f>
        <v>0.9194444444444444</v>
      </c>
      <c r="M699" s="77" t="str">
        <f>IF(H699&gt;0,INDEX(Sheet1!$H:$H,MATCH(B:B,Sheet1!B:B,0))," ")</f>
        <v xml:space="preserve"> </v>
      </c>
      <c r="N69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699" s="1" t="s">
        <v>4</v>
      </c>
    </row>
    <row r="700" spans="1:15">
      <c r="A700" s="1" t="s">
        <v>3</v>
      </c>
      <c r="B700" s="2">
        <v>1139</v>
      </c>
      <c r="C700" s="21" t="str">
        <f>INDEX(Sheet1!C:C,MATCH(B:B,Sheet1!B:B,0))</f>
        <v>حماده السيد السيد بيومى</v>
      </c>
      <c r="D700" s="19">
        <v>43541.895972222221</v>
      </c>
      <c r="E700" s="19"/>
      <c r="F700" s="30">
        <v>43541</v>
      </c>
      <c r="G700" s="30" t="str">
        <f t="shared" si="10"/>
        <v>0.895833333333333 AM</v>
      </c>
      <c r="H700" s="72">
        <v>0.89583333333333337</v>
      </c>
      <c r="I700" s="72" t="str">
        <f>IF(Table1[[#This Row],[مسائي]]&gt;0,TEXT($D700,"h:mm AM/PM")," ")</f>
        <v>9:30 PM</v>
      </c>
      <c r="J700" s="74">
        <v>0.34652777777777777</v>
      </c>
      <c r="K700" s="74" t="str">
        <f>IF(Table1[صباحي]&gt;0,TEXT(Table1[صباحي],"h:mm  AM/PM")," ")</f>
        <v>8:19  AM</v>
      </c>
      <c r="L700" s="78">
        <f>IFERROR(IF(Table1[[#This Row],[مسائي -]]&gt;=K700,I700-K700,I700+1-K700)," ")</f>
        <v>0.5493055555555556</v>
      </c>
      <c r="M700" s="77">
        <f>IF(H700&gt;0,INDEX(Sheet1!$H:$H,MATCH(B:B,Sheet1!B:B,0))," ")</f>
        <v>0.5</v>
      </c>
      <c r="N70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4.9305555555555602E-2</v>
      </c>
      <c r="O700" s="1" t="s">
        <v>4</v>
      </c>
    </row>
    <row r="701" spans="1:15">
      <c r="A701" s="1" t="s">
        <v>3</v>
      </c>
      <c r="B701" s="2">
        <v>1139</v>
      </c>
      <c r="C701" s="21" t="str">
        <f>INDEX(Sheet1!C:C,MATCH(B:B,Sheet1!B:B,0))</f>
        <v>حماده السيد السيد بيومى</v>
      </c>
      <c r="D701" s="19">
        <v>43542.334953703707</v>
      </c>
      <c r="E701" s="19"/>
      <c r="F701" s="30">
        <v>43542</v>
      </c>
      <c r="G701" s="30" t="str">
        <f t="shared" si="10"/>
        <v xml:space="preserve"> </v>
      </c>
      <c r="H701" s="72"/>
      <c r="I701" s="72"/>
      <c r="J701" s="74" t="s">
        <v>124</v>
      </c>
      <c r="K701" s="74" t="str">
        <f>IF(Table1[صباحي]&gt;0,TEXT(Table1[صباحي],"h:mm  AM/PM")," ")</f>
        <v xml:space="preserve"> </v>
      </c>
      <c r="L701" s="80" t="str">
        <f>IFERROR(IF(Table1[[#This Row],[مسائي -]]&gt;=K701,I701-K701,I701+1-K701)," ")</f>
        <v xml:space="preserve"> </v>
      </c>
      <c r="M701" s="77" t="str">
        <f>IF(H701&gt;0,INDEX(Sheet1!$H:$H,MATCH(B:B,Sheet1!B:B,0))," ")</f>
        <v xml:space="preserve"> </v>
      </c>
      <c r="N70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01" s="1" t="s">
        <v>4</v>
      </c>
    </row>
    <row r="702" spans="1:15">
      <c r="A702" s="1" t="s">
        <v>3</v>
      </c>
      <c r="B702" s="2">
        <v>1139</v>
      </c>
      <c r="C702" s="21" t="str">
        <f>INDEX(Sheet1!C:C,MATCH(B:B,Sheet1!B:B,0))</f>
        <v>حماده السيد السيد بيومى</v>
      </c>
      <c r="D702" s="19">
        <v>43543.013032407405</v>
      </c>
      <c r="E702" s="19"/>
      <c r="F702" s="30">
        <v>43543</v>
      </c>
      <c r="G702" s="30" t="str">
        <f t="shared" si="10"/>
        <v xml:space="preserve"> </v>
      </c>
      <c r="H702" s="72"/>
      <c r="I702" s="72"/>
      <c r="J702" s="74">
        <v>0.3347222222222222</v>
      </c>
      <c r="K702" s="74" t="str">
        <f>IF(Table1[صباحي]&gt;0,TEXT(Table1[صباحي],"h:mm  AM/PM")," ")</f>
        <v>8:02  AM</v>
      </c>
      <c r="L702" s="78">
        <f>IFERROR(IF(Table1[[#This Row],[مسائي -]]&gt;=K702,I702-K702,I702+1-K702)," ")</f>
        <v>0.66527777777777786</v>
      </c>
      <c r="M702" s="77" t="str">
        <f>IF(H702&gt;0,INDEX(Sheet1!$H:$H,MATCH(B:B,Sheet1!B:B,0))," ")</f>
        <v xml:space="preserve"> </v>
      </c>
      <c r="N702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02" s="1" t="s">
        <v>4</v>
      </c>
    </row>
    <row r="703" spans="1:15">
      <c r="A703" s="1" t="s">
        <v>3</v>
      </c>
      <c r="B703" s="2">
        <v>1139</v>
      </c>
      <c r="C703" s="21" t="str">
        <f>INDEX(Sheet1!C:C,MATCH(B:B,Sheet1!B:B,0))</f>
        <v>حماده السيد السيد بيومى</v>
      </c>
      <c r="D703" s="19">
        <v>43543.350694444445</v>
      </c>
      <c r="E703" s="19"/>
      <c r="F703" s="30">
        <v>43543</v>
      </c>
      <c r="G703" s="30" t="str">
        <f t="shared" si="10"/>
        <v xml:space="preserve"> </v>
      </c>
      <c r="H703" s="72"/>
      <c r="I703" s="72"/>
      <c r="J703" s="74">
        <v>1.2499999999999999E-2</v>
      </c>
      <c r="K703" s="74" t="str">
        <f>IF(Table1[صباحي]&gt;0,TEXT(Table1[صباحي],"h:mm  AM/PM")," ")</f>
        <v>12:18  AM</v>
      </c>
      <c r="L703" s="78">
        <f>IFERROR(IF(Table1[[#This Row],[مسائي -]]&gt;=K703,I703-K703,I703+1-K703)," ")</f>
        <v>0.98750000000000004</v>
      </c>
      <c r="M703" s="77" t="str">
        <f>IF(H703&gt;0,INDEX(Sheet1!$H:$H,MATCH(B:B,Sheet1!B:B,0))," ")</f>
        <v xml:space="preserve"> </v>
      </c>
      <c r="N703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03" s="1" t="s">
        <v>4</v>
      </c>
    </row>
    <row r="704" spans="1:15">
      <c r="A704" s="1" t="s">
        <v>3</v>
      </c>
      <c r="B704" s="2">
        <v>1139</v>
      </c>
      <c r="C704" s="21" t="str">
        <f>INDEX(Sheet1!C:C,MATCH(B:B,Sheet1!B:B,0))</f>
        <v>حماده السيد السيد بيومى</v>
      </c>
      <c r="D704" s="19">
        <v>43543.881562499999</v>
      </c>
      <c r="E704" s="19"/>
      <c r="F704" s="30">
        <v>43543</v>
      </c>
      <c r="G704" s="30" t="str">
        <f t="shared" si="10"/>
        <v>0.88125 AM</v>
      </c>
      <c r="H704" s="72">
        <v>0.88124999999999998</v>
      </c>
      <c r="I704" s="72" t="str">
        <f>IF(Table1[[#This Row],[مسائي]]&gt;0,TEXT($D704,"h:mm AM/PM")," ")</f>
        <v>9:09 PM</v>
      </c>
      <c r="J704" s="74">
        <v>0.35069444444444442</v>
      </c>
      <c r="K704" s="74" t="str">
        <f>IF(Table1[صباحي]&gt;0,TEXT(Table1[صباحي],"h:mm  AM/PM")," ")</f>
        <v>8:25  AM</v>
      </c>
      <c r="L704" s="78">
        <f>IFERROR(IF(Table1[[#This Row],[مسائي -]]&gt;=K704,I704-K704,I704+1-K704)," ")</f>
        <v>0.53055555555555556</v>
      </c>
      <c r="M704" s="77">
        <f>IF(H704&gt;0,INDEX(Sheet1!$H:$H,MATCH(B:B,Sheet1!B:B,0))," ")</f>
        <v>0.5</v>
      </c>
      <c r="N70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3.0555555555555558E-2</v>
      </c>
      <c r="O704" s="1" t="s">
        <v>4</v>
      </c>
    </row>
    <row r="705" spans="1:15">
      <c r="A705" s="1" t="s">
        <v>3</v>
      </c>
      <c r="B705" s="2">
        <v>1139</v>
      </c>
      <c r="C705" s="21" t="str">
        <f>INDEX(Sheet1!C:C,MATCH(B:B,Sheet1!B:B,0))</f>
        <v>حماده السيد السيد بيومى</v>
      </c>
      <c r="D705" s="19">
        <v>43544.347893518519</v>
      </c>
      <c r="E705" s="19"/>
      <c r="F705" s="30">
        <v>43544</v>
      </c>
      <c r="G705" s="30" t="str">
        <f t="shared" si="10"/>
        <v xml:space="preserve"> </v>
      </c>
      <c r="H705" s="72"/>
      <c r="I705" s="72"/>
      <c r="J705" s="74" t="s">
        <v>124</v>
      </c>
      <c r="K705" s="74" t="str">
        <f>IF(Table1[صباحي]&gt;0,TEXT(Table1[صباحي],"h:mm  AM/PM")," ")</f>
        <v xml:space="preserve"> </v>
      </c>
      <c r="L705" s="80" t="str">
        <f>IFERROR(IF(Table1[[#This Row],[مسائي -]]&gt;=K705,I705-K705,I705+1-K705)," ")</f>
        <v xml:space="preserve"> </v>
      </c>
      <c r="M705" s="77" t="str">
        <f>IF(H705&gt;0,INDEX(Sheet1!$H:$H,MATCH(B:B,Sheet1!B:B,0))," ")</f>
        <v xml:space="preserve"> </v>
      </c>
      <c r="N70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05" s="1" t="s">
        <v>4</v>
      </c>
    </row>
    <row r="706" spans="1:15">
      <c r="A706" s="1" t="s">
        <v>3</v>
      </c>
      <c r="B706" s="2">
        <v>1139</v>
      </c>
      <c r="C706" s="21" t="str">
        <f>INDEX(Sheet1!C:C,MATCH(B:B,Sheet1!B:B,0))</f>
        <v>حماده السيد السيد بيومى</v>
      </c>
      <c r="D706" s="19">
        <v>43544.884884259256</v>
      </c>
      <c r="E706" s="19"/>
      <c r="F706" s="30">
        <v>43544</v>
      </c>
      <c r="G706" s="30" t="str">
        <f t="shared" si="10"/>
        <v>0.884722222222222 AM</v>
      </c>
      <c r="H706" s="72">
        <v>0.8847222222222223</v>
      </c>
      <c r="I706" s="72" t="str">
        <f>IF(Table1[[#This Row],[مسائي]]&gt;0,TEXT($D706,"h:mm AM/PM")," ")</f>
        <v>9:14 PM</v>
      </c>
      <c r="J706" s="74">
        <v>0.34722222222222227</v>
      </c>
      <c r="K706" s="74" t="str">
        <f>IF(Table1[صباحي]&gt;0,TEXT(Table1[صباحي],"h:mm  AM/PM")," ")</f>
        <v>8:20  AM</v>
      </c>
      <c r="L706" s="78">
        <f>IFERROR(IF(Table1[[#This Row],[مسائي -]]&gt;=K706,I706-K706,I706+1-K706)," ")</f>
        <v>0.53750000000000009</v>
      </c>
      <c r="M706" s="77">
        <f>IF(H706&gt;0,INDEX(Sheet1!$H:$H,MATCH(B:B,Sheet1!B:B,0))," ")</f>
        <v>0.5</v>
      </c>
      <c r="N70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3.7500000000000089E-2</v>
      </c>
      <c r="O706" s="1" t="s">
        <v>4</v>
      </c>
    </row>
    <row r="707" spans="1:15">
      <c r="A707" s="1" t="s">
        <v>3</v>
      </c>
      <c r="B707" s="2">
        <v>1139</v>
      </c>
      <c r="C707" s="21" t="str">
        <f>INDEX(Sheet1!C:C,MATCH(B:B,Sheet1!B:B,0))</f>
        <v>حماده السيد السيد بيومى</v>
      </c>
      <c r="D707" s="19">
        <v>43545.347384259258</v>
      </c>
      <c r="E707" s="19"/>
      <c r="F707" s="30">
        <v>43545</v>
      </c>
      <c r="G707" s="30" t="str">
        <f t="shared" ref="G707:G770" si="11">IF(H707&lt;&gt;"",IF(H707&gt;=12,H707&amp;" PM",H707&amp;" AM")," ")</f>
        <v xml:space="preserve"> </v>
      </c>
      <c r="H707" s="72"/>
      <c r="I707" s="72"/>
      <c r="J707" s="74" t="s">
        <v>124</v>
      </c>
      <c r="K707" s="74" t="str">
        <f>IF(Table1[صباحي]&gt;0,TEXT(Table1[صباحي],"h:mm  AM/PM")," ")</f>
        <v xml:space="preserve"> </v>
      </c>
      <c r="L707" s="80" t="str">
        <f>IFERROR(IF(Table1[[#This Row],[مسائي -]]&gt;=K707,I707-K707,I707+1-K707)," ")</f>
        <v xml:space="preserve"> </v>
      </c>
      <c r="M707" s="77" t="str">
        <f>IF(H707&gt;0,INDEX(Sheet1!$H:$H,MATCH(B:B,Sheet1!B:B,0))," ")</f>
        <v xml:space="preserve"> </v>
      </c>
      <c r="N70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07" s="1" t="s">
        <v>4</v>
      </c>
    </row>
    <row r="708" spans="1:15">
      <c r="A708" s="1" t="s">
        <v>3</v>
      </c>
      <c r="B708" s="2">
        <v>1139</v>
      </c>
      <c r="C708" s="21" t="str">
        <f>INDEX(Sheet1!C:C,MATCH(B:B,Sheet1!B:B,0))</f>
        <v>حماده السيد السيد بيومى</v>
      </c>
      <c r="D708" s="19">
        <v>43545.878425925926</v>
      </c>
      <c r="E708" s="19"/>
      <c r="F708" s="30">
        <v>43545</v>
      </c>
      <c r="G708" s="30" t="str">
        <f t="shared" si="11"/>
        <v>0.877777777777778 AM</v>
      </c>
      <c r="H708" s="72">
        <v>0.87777777777777777</v>
      </c>
      <c r="I708" s="72" t="str">
        <f>IF(Table1[[#This Row],[مسائي]]&gt;0,TEXT($D708,"h:mm AM/PM")," ")</f>
        <v>9:04 PM</v>
      </c>
      <c r="J708" s="74">
        <v>0.34722222222222227</v>
      </c>
      <c r="K708" s="74" t="str">
        <f>IF(Table1[صباحي]&gt;0,TEXT(Table1[صباحي],"h:mm  AM/PM")," ")</f>
        <v>8:20  AM</v>
      </c>
      <c r="L708" s="78">
        <f>IFERROR(IF(Table1[[#This Row],[مسائي -]]&gt;=K708,I708-K708,I708+1-K708)," ")</f>
        <v>0.53055555555555545</v>
      </c>
      <c r="M708" s="77">
        <f>IF(H708&gt;0,INDEX(Sheet1!$H:$H,MATCH(B:B,Sheet1!B:B,0))," ")</f>
        <v>0.5</v>
      </c>
      <c r="N70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3.0555555555555447E-2</v>
      </c>
      <c r="O708" s="1" t="s">
        <v>4</v>
      </c>
    </row>
    <row r="709" spans="1:15">
      <c r="A709" s="1" t="s">
        <v>3</v>
      </c>
      <c r="B709" s="2">
        <v>1139</v>
      </c>
      <c r="C709" s="21" t="str">
        <f>INDEX(Sheet1!C:C,MATCH(B:B,Sheet1!B:B,0))</f>
        <v>حماده السيد السيد بيومى</v>
      </c>
      <c r="D709" s="19">
        <v>43546.345312500001</v>
      </c>
      <c r="E709" s="19"/>
      <c r="F709" s="30">
        <v>43546</v>
      </c>
      <c r="G709" s="30" t="str">
        <f t="shared" si="11"/>
        <v xml:space="preserve"> </v>
      </c>
      <c r="H709" s="72"/>
      <c r="I709" s="72"/>
      <c r="J709" s="74" t="s">
        <v>124</v>
      </c>
      <c r="K709" s="74" t="str">
        <f>IF(Table1[صباحي]&gt;0,TEXT(Table1[صباحي],"h:mm  AM/PM")," ")</f>
        <v xml:space="preserve"> </v>
      </c>
      <c r="L709" s="80" t="str">
        <f>IFERROR(IF(Table1[[#This Row],[مسائي -]]&gt;=K709,I709-K709,I709+1-K709)," ")</f>
        <v xml:space="preserve"> </v>
      </c>
      <c r="M709" s="77" t="str">
        <f>IF(H709&gt;0,INDEX(Sheet1!$H:$H,MATCH(B:B,Sheet1!B:B,0))," ")</f>
        <v xml:space="preserve"> </v>
      </c>
      <c r="N70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09" s="1" t="s">
        <v>4</v>
      </c>
    </row>
    <row r="710" spans="1:15">
      <c r="A710" s="1" t="s">
        <v>3</v>
      </c>
      <c r="B710" s="2">
        <v>1139</v>
      </c>
      <c r="C710" s="21" t="str">
        <f>INDEX(Sheet1!C:C,MATCH(B:B,Sheet1!B:B,0))</f>
        <v>حماده السيد السيد بيومى</v>
      </c>
      <c r="D710" s="19">
        <v>43546.888831018521</v>
      </c>
      <c r="E710" s="19"/>
      <c r="F710" s="30">
        <v>43546</v>
      </c>
      <c r="G710" s="30" t="str">
        <f t="shared" si="11"/>
        <v>0.888194444444444 AM</v>
      </c>
      <c r="H710" s="72">
        <v>0.8881944444444444</v>
      </c>
      <c r="I710" s="72" t="str">
        <f>IF(Table1[[#This Row],[مسائي]]&gt;0,TEXT($D710,"h:mm AM/PM")," ")</f>
        <v>9:19 PM</v>
      </c>
      <c r="J710" s="74">
        <v>0.34513888888888888</v>
      </c>
      <c r="K710" s="74" t="str">
        <f>IF(Table1[صباحي]&gt;0,TEXT(Table1[صباحي],"h:mm  AM/PM")," ")</f>
        <v>8:17  AM</v>
      </c>
      <c r="L710" s="78">
        <f>IFERROR(IF(Table1[[#This Row],[مسائي -]]&gt;=K710,I710-K710,I710+1-K710)," ")</f>
        <v>0.54305555555555551</v>
      </c>
      <c r="M710" s="77">
        <f>IF(H710&gt;0,INDEX(Sheet1!$H:$H,MATCH(B:B,Sheet1!B:B,0))," ")</f>
        <v>0.5</v>
      </c>
      <c r="N71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4.3055555555555514E-2</v>
      </c>
      <c r="O710" s="1" t="s">
        <v>4</v>
      </c>
    </row>
    <row r="711" spans="1:15">
      <c r="A711" s="1" t="s">
        <v>3</v>
      </c>
      <c r="B711" s="2">
        <v>1139</v>
      </c>
      <c r="C711" s="21" t="str">
        <f>INDEX(Sheet1!C:C,MATCH(B:B,Sheet1!B:B,0))</f>
        <v>حماده السيد السيد بيومى</v>
      </c>
      <c r="D711" s="19">
        <v>43547.462175925924</v>
      </c>
      <c r="E711" s="19"/>
      <c r="F711" s="30">
        <v>43547</v>
      </c>
      <c r="G711" s="30" t="str">
        <f t="shared" si="11"/>
        <v xml:space="preserve"> </v>
      </c>
      <c r="H711" s="72"/>
      <c r="I711" s="72"/>
      <c r="J711" s="74" t="s">
        <v>124</v>
      </c>
      <c r="K711" s="74" t="str">
        <f>IF(Table1[صباحي]&gt;0,TEXT(Table1[صباحي],"h:mm  AM/PM")," ")</f>
        <v xml:space="preserve"> </v>
      </c>
      <c r="L711" s="80" t="str">
        <f>IFERROR(IF(Table1[[#This Row],[مسائي -]]&gt;=K711,I711-K711,I711+1-K711)," ")</f>
        <v xml:space="preserve"> </v>
      </c>
      <c r="M711" s="77" t="str">
        <f>IF(H711&gt;0,INDEX(Sheet1!$H:$H,MATCH(B:B,Sheet1!B:B,0))," ")</f>
        <v xml:space="preserve"> </v>
      </c>
      <c r="N71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11" s="1" t="s">
        <v>4</v>
      </c>
    </row>
    <row r="712" spans="1:15">
      <c r="A712" s="1" t="s">
        <v>3</v>
      </c>
      <c r="B712" s="2">
        <v>1139</v>
      </c>
      <c r="C712" s="21" t="str">
        <f>INDEX(Sheet1!C:C,MATCH(B:B,Sheet1!B:B,0))</f>
        <v>حماده السيد السيد بيومى</v>
      </c>
      <c r="D712" s="19">
        <v>43548.123703703706</v>
      </c>
      <c r="E712" s="19"/>
      <c r="F712" s="30">
        <v>43548</v>
      </c>
      <c r="G712" s="30" t="str">
        <f t="shared" si="11"/>
        <v xml:space="preserve"> </v>
      </c>
      <c r="H712" s="72"/>
      <c r="I712" s="72"/>
      <c r="J712" s="74">
        <v>0.46180555555555558</v>
      </c>
      <c r="K712" s="74" t="str">
        <f>IF(Table1[صباحي]&gt;0,TEXT(Table1[صباحي],"h:mm  AM/PM")," ")</f>
        <v>11:05  AM</v>
      </c>
      <c r="L712" s="78">
        <f>IFERROR(IF(Table1[[#This Row],[مسائي -]]&gt;=K712,I712-K712,I712+1-K712)," ")</f>
        <v>0.53819444444444442</v>
      </c>
      <c r="M712" s="77" t="str">
        <f>IF(H712&gt;0,INDEX(Sheet1!$H:$H,MATCH(B:B,Sheet1!B:B,0))," ")</f>
        <v xml:space="preserve"> </v>
      </c>
      <c r="N712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12" s="1" t="s">
        <v>4</v>
      </c>
    </row>
    <row r="713" spans="1:15">
      <c r="A713" s="1" t="s">
        <v>3</v>
      </c>
      <c r="B713" s="2">
        <v>1139</v>
      </c>
      <c r="C713" s="21" t="str">
        <f>INDEX(Sheet1!C:C,MATCH(B:B,Sheet1!B:B,0))</f>
        <v>حماده السيد السيد بيومى</v>
      </c>
      <c r="D713" s="19">
        <v>43548.388761574075</v>
      </c>
      <c r="E713" s="19"/>
      <c r="F713" s="30">
        <v>43548</v>
      </c>
      <c r="G713" s="30" t="str">
        <f t="shared" si="11"/>
        <v xml:space="preserve"> </v>
      </c>
      <c r="H713" s="72"/>
      <c r="I713" s="72"/>
      <c r="J713" s="74">
        <v>0.12361111111111112</v>
      </c>
      <c r="K713" s="74" t="str">
        <f>IF(Table1[صباحي]&gt;0,TEXT(Table1[صباحي],"h:mm  AM/PM")," ")</f>
        <v>2:58  AM</v>
      </c>
      <c r="L713" s="78">
        <f>IFERROR(IF(Table1[[#This Row],[مسائي -]]&gt;=K713,I713-K713,I713+1-K713)," ")</f>
        <v>0.87638888888888888</v>
      </c>
      <c r="M713" s="77" t="str">
        <f>IF(H713&gt;0,INDEX(Sheet1!$H:$H,MATCH(B:B,Sheet1!B:B,0))," ")</f>
        <v xml:space="preserve"> </v>
      </c>
      <c r="N713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13" s="1" t="s">
        <v>4</v>
      </c>
    </row>
    <row r="714" spans="1:15">
      <c r="A714" s="1" t="s">
        <v>3</v>
      </c>
      <c r="B714" s="2">
        <v>1139</v>
      </c>
      <c r="C714" s="21" t="str">
        <f>INDEX(Sheet1!C:C,MATCH(B:B,Sheet1!B:B,0))</f>
        <v>حماده السيد السيد بيومى</v>
      </c>
      <c r="D714" s="19">
        <v>43548.948391203703</v>
      </c>
      <c r="E714" s="19"/>
      <c r="F714" s="30">
        <v>43548</v>
      </c>
      <c r="G714" s="30" t="str">
        <f t="shared" si="11"/>
        <v>0.947916666666667 AM</v>
      </c>
      <c r="H714" s="72">
        <v>0.94791666666666663</v>
      </c>
      <c r="I714" s="72" t="str">
        <f>IF(Table1[[#This Row],[مسائي]]&gt;0,TEXT($D714,"h:mm AM/PM")," ")</f>
        <v>10:45 PM</v>
      </c>
      <c r="J714" s="74">
        <v>0.38819444444444445</v>
      </c>
      <c r="K714" s="74" t="str">
        <f>IF(Table1[صباحي]&gt;0,TEXT(Table1[صباحي],"h:mm  AM/PM")," ")</f>
        <v>9:19  AM</v>
      </c>
      <c r="L714" s="78">
        <f>IFERROR(IF(Table1[[#This Row],[مسائي -]]&gt;=K714,I714-K714,I714+1-K714)," ")</f>
        <v>1.559722222222222</v>
      </c>
      <c r="M714" s="77">
        <f>IF(H714&gt;0,INDEX(Sheet1!$H:$H,MATCH(B:B,Sheet1!B:B,0))," ")</f>
        <v>0.5</v>
      </c>
      <c r="N71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1.059722222222222</v>
      </c>
      <c r="O714" s="1" t="s">
        <v>4</v>
      </c>
    </row>
    <row r="715" spans="1:15">
      <c r="A715" s="1" t="s">
        <v>3</v>
      </c>
      <c r="B715" s="2">
        <v>1139</v>
      </c>
      <c r="C715" s="21" t="str">
        <f>INDEX(Sheet1!C:C,MATCH(B:B,Sheet1!B:B,0))</f>
        <v>حماده السيد السيد بيومى</v>
      </c>
      <c r="D715" s="19">
        <v>43549.358587962961</v>
      </c>
      <c r="E715" s="19"/>
      <c r="F715" s="30">
        <v>43549</v>
      </c>
      <c r="G715" s="30" t="str">
        <f t="shared" si="11"/>
        <v xml:space="preserve"> </v>
      </c>
      <c r="H715" s="72"/>
      <c r="I715" s="72"/>
      <c r="J715" s="74" t="s">
        <v>124</v>
      </c>
      <c r="K715" s="74" t="str">
        <f>IF(Table1[صباحي]&gt;0,TEXT(Table1[صباحي],"h:mm  AM/PM")," ")</f>
        <v xml:space="preserve"> </v>
      </c>
      <c r="L715" s="80" t="str">
        <f>IFERROR(IF(Table1[[#This Row],[مسائي -]]&gt;=K715,I715-K715,I715+1-K715)," ")</f>
        <v xml:space="preserve"> </v>
      </c>
      <c r="M715" s="77" t="str">
        <f>IF(H715&gt;0,INDEX(Sheet1!$H:$H,MATCH(B:B,Sheet1!B:B,0))," ")</f>
        <v xml:space="preserve"> </v>
      </c>
      <c r="N71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15" s="1" t="s">
        <v>4</v>
      </c>
    </row>
    <row r="716" spans="1:15">
      <c r="A716" s="1" t="s">
        <v>3</v>
      </c>
      <c r="B716" s="2">
        <v>1194</v>
      </c>
      <c r="C716" s="21" t="str">
        <f>INDEX(Sheet1!C:C,MATCH(B:B,Sheet1!B:B,0))</f>
        <v>محمود احمد رمضان احمد</v>
      </c>
      <c r="D716" s="19">
        <v>43522.399340277778</v>
      </c>
      <c r="E716" s="19"/>
      <c r="F716" s="30">
        <v>43522</v>
      </c>
      <c r="G716" s="30" t="str">
        <f t="shared" si="11"/>
        <v xml:space="preserve"> </v>
      </c>
      <c r="H716" s="72"/>
      <c r="I716" s="72"/>
      <c r="J716" s="74">
        <v>0.35833333333333334</v>
      </c>
      <c r="K716" s="74" t="str">
        <f>IF(Table1[صباحي]&gt;0,TEXT(Table1[صباحي],"h:mm  AM/PM")," ")</f>
        <v>8:36  AM</v>
      </c>
      <c r="L716" s="78">
        <f>IFERROR(IF(Table1[[#This Row],[مسائي -]]&gt;=K716,I716-K716,I716+1-K716)," ")</f>
        <v>0.64166666666666661</v>
      </c>
      <c r="M716" s="77" t="str">
        <f>IF(H716&gt;0,INDEX(Sheet1!$H:$H,MATCH(B:B,Sheet1!B:B,0))," ")</f>
        <v xml:space="preserve"> </v>
      </c>
      <c r="N71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16" s="1" t="s">
        <v>4</v>
      </c>
    </row>
    <row r="717" spans="1:15">
      <c r="A717" s="1" t="s">
        <v>3</v>
      </c>
      <c r="B717" s="2">
        <v>1194</v>
      </c>
      <c r="C717" s="21" t="str">
        <f>INDEX(Sheet1!C:C,MATCH(B:B,Sheet1!B:B,0))</f>
        <v>محمود احمد رمضان احمد</v>
      </c>
      <c r="D717" s="19">
        <v>43522.812673611108</v>
      </c>
      <c r="E717" s="19"/>
      <c r="F717" s="30">
        <v>43522</v>
      </c>
      <c r="G717" s="30" t="str">
        <f t="shared" si="11"/>
        <v>0.8125 AM</v>
      </c>
      <c r="H717" s="72">
        <v>0.8125</v>
      </c>
      <c r="I717" s="72" t="str">
        <f>IF(Table1[[#This Row],[مسائي]]&gt;0,TEXT($D717,"h:mm AM/PM")," ")</f>
        <v>7:30 PM</v>
      </c>
      <c r="J717" s="74">
        <v>0.39930555555555558</v>
      </c>
      <c r="K717" s="74" t="str">
        <f>IF(Table1[صباحي]&gt;0,TEXT(Table1[صباحي],"h:mm  AM/PM")," ")</f>
        <v>9:35  AM</v>
      </c>
      <c r="L717" s="78">
        <f>IFERROR(IF(Table1[[#This Row],[مسائي -]]&gt;=K717,I717-K717,I717+1-K717)," ")</f>
        <v>1.4131944444444444</v>
      </c>
      <c r="M717" s="77">
        <f>IF(H717&gt;0,INDEX(Sheet1!$H:$H,MATCH(B:B,Sheet1!B:B,0))," ")</f>
        <v>0.5</v>
      </c>
      <c r="N71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0.91319444444444442</v>
      </c>
      <c r="O717" s="1" t="s">
        <v>4</v>
      </c>
    </row>
    <row r="718" spans="1:15">
      <c r="A718" s="1" t="s">
        <v>3</v>
      </c>
      <c r="B718" s="2">
        <v>1194</v>
      </c>
      <c r="C718" s="21" t="str">
        <f>INDEX(Sheet1!C:C,MATCH(B:B,Sheet1!B:B,0))</f>
        <v>محمود احمد رمضان احمد</v>
      </c>
      <c r="D718" s="19">
        <v>43523.410578703704</v>
      </c>
      <c r="E718" s="19"/>
      <c r="F718" s="30">
        <v>43523</v>
      </c>
      <c r="G718" s="30" t="str">
        <f t="shared" si="11"/>
        <v xml:space="preserve"> </v>
      </c>
      <c r="H718" s="72"/>
      <c r="I718" s="72"/>
      <c r="J718" s="74" t="s">
        <v>124</v>
      </c>
      <c r="K718" s="74" t="str">
        <f>IF(Table1[صباحي]&gt;0,TEXT(Table1[صباحي],"h:mm  AM/PM")," ")</f>
        <v xml:space="preserve"> </v>
      </c>
      <c r="L718" s="80" t="str">
        <f>IFERROR(IF(Table1[[#This Row],[مسائي -]]&gt;=K718,I718-K718,I718+1-K718)," ")</f>
        <v xml:space="preserve"> </v>
      </c>
      <c r="M718" s="77" t="str">
        <f>IF(H718&gt;0,INDEX(Sheet1!$H:$H,MATCH(B:B,Sheet1!B:B,0))," ")</f>
        <v xml:space="preserve"> </v>
      </c>
      <c r="N71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18" s="1" t="s">
        <v>4</v>
      </c>
    </row>
    <row r="719" spans="1:15">
      <c r="A719" s="1" t="s">
        <v>3</v>
      </c>
      <c r="B719" s="2">
        <v>1194</v>
      </c>
      <c r="C719" s="21" t="str">
        <f>INDEX(Sheet1!C:C,MATCH(B:B,Sheet1!B:B,0))</f>
        <v>محمود احمد رمضان احمد</v>
      </c>
      <c r="D719" s="19">
        <v>43523.841458333336</v>
      </c>
      <c r="E719" s="19"/>
      <c r="F719" s="30">
        <v>43523</v>
      </c>
      <c r="G719" s="30" t="str">
        <f t="shared" si="11"/>
        <v>0.840972222222222 AM</v>
      </c>
      <c r="H719" s="72">
        <v>0.84097222222222223</v>
      </c>
      <c r="I719" s="72" t="str">
        <f>IF(Table1[[#This Row],[مسائي]]&gt;0,TEXT($D719,"h:mm AM/PM")," ")</f>
        <v>8:11 PM</v>
      </c>
      <c r="J719" s="74">
        <v>0.41041666666666665</v>
      </c>
      <c r="K719" s="74" t="str">
        <f>IF(Table1[صباحي]&gt;0,TEXT(Table1[صباحي],"h:mm  AM/PM")," ")</f>
        <v>9:51  AM</v>
      </c>
      <c r="L719" s="78">
        <f>IFERROR(IF(Table1[[#This Row],[مسائي -]]&gt;=K719,I719-K719,I719+1-K719)," ")</f>
        <v>1.4305555555555556</v>
      </c>
      <c r="M719" s="77">
        <f>IF(H719&gt;0,INDEX(Sheet1!$H:$H,MATCH(B:B,Sheet1!B:B,0))," ")</f>
        <v>0.5</v>
      </c>
      <c r="N71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0.93055555555555558</v>
      </c>
      <c r="O719" s="1" t="s">
        <v>4</v>
      </c>
    </row>
    <row r="720" spans="1:15">
      <c r="A720" s="1" t="s">
        <v>3</v>
      </c>
      <c r="B720" s="2">
        <v>1194</v>
      </c>
      <c r="C720" s="21" t="str">
        <f>INDEX(Sheet1!C:C,MATCH(B:B,Sheet1!B:B,0))</f>
        <v>محمود احمد رمضان احمد</v>
      </c>
      <c r="D720" s="19">
        <v>43524.408703703702</v>
      </c>
      <c r="E720" s="19"/>
      <c r="F720" s="30">
        <v>43524</v>
      </c>
      <c r="G720" s="30" t="str">
        <f t="shared" si="11"/>
        <v xml:space="preserve"> </v>
      </c>
      <c r="H720" s="72"/>
      <c r="I720" s="72"/>
      <c r="J720" s="74" t="s">
        <v>124</v>
      </c>
      <c r="K720" s="74" t="str">
        <f>IF(Table1[صباحي]&gt;0,TEXT(Table1[صباحي],"h:mm  AM/PM")," ")</f>
        <v xml:space="preserve"> </v>
      </c>
      <c r="L720" s="80" t="str">
        <f>IFERROR(IF(Table1[[#This Row],[مسائي -]]&gt;=K720,I720-K720,I720+1-K720)," ")</f>
        <v xml:space="preserve"> </v>
      </c>
      <c r="M720" s="77" t="str">
        <f>IF(H720&gt;0,INDEX(Sheet1!$H:$H,MATCH(B:B,Sheet1!B:B,0))," ")</f>
        <v xml:space="preserve"> </v>
      </c>
      <c r="N72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20" s="1" t="s">
        <v>4</v>
      </c>
    </row>
    <row r="721" spans="1:15">
      <c r="A721" s="1" t="s">
        <v>3</v>
      </c>
      <c r="B721" s="2">
        <v>1194</v>
      </c>
      <c r="C721" s="21" t="str">
        <f>INDEX(Sheet1!C:C,MATCH(B:B,Sheet1!B:B,0))</f>
        <v>محمود احمد رمضان احمد</v>
      </c>
      <c r="D721" s="19">
        <v>43524.843356481484</v>
      </c>
      <c r="E721" s="19"/>
      <c r="F721" s="30">
        <v>43524</v>
      </c>
      <c r="G721" s="30" t="str">
        <f t="shared" si="11"/>
        <v>0.843055555555556 AM</v>
      </c>
      <c r="H721" s="72">
        <v>0.84305555555555556</v>
      </c>
      <c r="I721" s="72" t="str">
        <f>IF(Table1[[#This Row],[مسائي]]&gt;0,TEXT($D721,"h:mm AM/PM")," ")</f>
        <v>8:14 PM</v>
      </c>
      <c r="J721" s="74">
        <v>0.40833333333333338</v>
      </c>
      <c r="K721" s="74" t="str">
        <f>IF(Table1[صباحي]&gt;0,TEXT(Table1[صباحي],"h:mm  AM/PM")," ")</f>
        <v>9:48  AM</v>
      </c>
      <c r="L721" s="78">
        <f>IFERROR(IF(Table1[[#This Row],[مسائي -]]&gt;=K721,I721-K721,I721+1-K721)," ")</f>
        <v>1.434722222222222</v>
      </c>
      <c r="M721" s="77">
        <f>IF(H721&gt;0,INDEX(Sheet1!$H:$H,MATCH(B:B,Sheet1!B:B,0))," ")</f>
        <v>0.5</v>
      </c>
      <c r="N72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0.93472222222222201</v>
      </c>
      <c r="O721" s="1" t="s">
        <v>4</v>
      </c>
    </row>
    <row r="722" spans="1:15">
      <c r="A722" s="1" t="s">
        <v>3</v>
      </c>
      <c r="B722" s="2">
        <v>1194</v>
      </c>
      <c r="C722" s="21" t="str">
        <f>INDEX(Sheet1!C:C,MATCH(B:B,Sheet1!B:B,0))</f>
        <v>محمود احمد رمضان احمد</v>
      </c>
      <c r="D722" s="19">
        <v>43525.419733796298</v>
      </c>
      <c r="E722" s="19"/>
      <c r="F722" s="30">
        <v>43525</v>
      </c>
      <c r="G722" s="30" t="str">
        <f t="shared" si="11"/>
        <v xml:space="preserve"> </v>
      </c>
      <c r="H722" s="72"/>
      <c r="I722" s="72"/>
      <c r="J722" s="74" t="s">
        <v>124</v>
      </c>
      <c r="K722" s="74" t="str">
        <f>IF(Table1[صباحي]&gt;0,TEXT(Table1[صباحي],"h:mm  AM/PM")," ")</f>
        <v xml:space="preserve"> </v>
      </c>
      <c r="L722" s="80" t="str">
        <f>IFERROR(IF(Table1[[#This Row],[مسائي -]]&gt;=K722,I722-K722,I722+1-K722)," ")</f>
        <v xml:space="preserve"> </v>
      </c>
      <c r="M722" s="77" t="str">
        <f>IF(H722&gt;0,INDEX(Sheet1!$H:$H,MATCH(B:B,Sheet1!B:B,0))," ")</f>
        <v xml:space="preserve"> </v>
      </c>
      <c r="N72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22" s="1" t="s">
        <v>4</v>
      </c>
    </row>
    <row r="723" spans="1:15">
      <c r="A723" s="1" t="s">
        <v>3</v>
      </c>
      <c r="B723" s="2">
        <v>1194</v>
      </c>
      <c r="C723" s="21" t="str">
        <f>INDEX(Sheet1!C:C,MATCH(B:B,Sheet1!B:B,0))</f>
        <v>محمود احمد رمضان احمد</v>
      </c>
      <c r="D723" s="19">
        <v>43525.704409722224</v>
      </c>
      <c r="E723" s="19"/>
      <c r="F723" s="30">
        <v>43525</v>
      </c>
      <c r="G723" s="30" t="str">
        <f t="shared" si="11"/>
        <v>0.704166666666667 AM</v>
      </c>
      <c r="H723" s="72">
        <v>0.70416666666666661</v>
      </c>
      <c r="I723" s="72" t="str">
        <f>IF(Table1[[#This Row],[مسائي]]&gt;0,TEXT($D723,"h:mm AM/PM")," ")</f>
        <v>4:54 PM</v>
      </c>
      <c r="J723" s="74">
        <v>0.41944444444444445</v>
      </c>
      <c r="K723" s="74" t="str">
        <f>IF(Table1[صباحي]&gt;0,TEXT(Table1[صباحي],"h:mm  AM/PM")," ")</f>
        <v>10:04  AM</v>
      </c>
      <c r="L723" s="78">
        <f>IFERROR(IF(Table1[[#This Row],[مسائي -]]&gt;=K723,I723-K723,I723+1-K723)," ")</f>
        <v>0.28472222222222215</v>
      </c>
      <c r="M723" s="77">
        <f>IF(H723&gt;0,INDEX(Sheet1!$H:$H,MATCH(B:B,Sheet1!B:B,0))," ")</f>
        <v>0.5</v>
      </c>
      <c r="N72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23" s="1" t="s">
        <v>4</v>
      </c>
    </row>
    <row r="724" spans="1:15">
      <c r="A724" s="1" t="s">
        <v>3</v>
      </c>
      <c r="B724" s="2">
        <v>1194</v>
      </c>
      <c r="C724" s="21" t="str">
        <f>INDEX(Sheet1!C:C,MATCH(B:B,Sheet1!B:B,0))</f>
        <v>محمود احمد رمضان احمد</v>
      </c>
      <c r="D724" s="19">
        <v>43526.409178240741</v>
      </c>
      <c r="E724" s="19"/>
      <c r="F724" s="30">
        <v>43526</v>
      </c>
      <c r="G724" s="30" t="str">
        <f t="shared" si="11"/>
        <v xml:space="preserve"> </v>
      </c>
      <c r="H724" s="72"/>
      <c r="I724" s="72"/>
      <c r="J724" s="74" t="s">
        <v>124</v>
      </c>
      <c r="K724" s="74" t="str">
        <f>IF(Table1[صباحي]&gt;0,TEXT(Table1[صباحي],"h:mm  AM/PM")," ")</f>
        <v xml:space="preserve"> </v>
      </c>
      <c r="L724" s="80" t="str">
        <f>IFERROR(IF(Table1[[#This Row],[مسائي -]]&gt;=K724,I724-K724,I724+1-K724)," ")</f>
        <v xml:space="preserve"> </v>
      </c>
      <c r="M724" s="77" t="str">
        <f>IF(H724&gt;0,INDEX(Sheet1!$H:$H,MATCH(B:B,Sheet1!B:B,0))," ")</f>
        <v xml:space="preserve"> </v>
      </c>
      <c r="N72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24" s="1" t="s">
        <v>4</v>
      </c>
    </row>
    <row r="725" spans="1:15">
      <c r="A725" s="1" t="s">
        <v>3</v>
      </c>
      <c r="B725" s="2">
        <v>1194</v>
      </c>
      <c r="C725" s="21" t="str">
        <f>INDEX(Sheet1!C:C,MATCH(B:B,Sheet1!B:B,0))</f>
        <v>محمود احمد رمضان احمد</v>
      </c>
      <c r="D725" s="19">
        <v>43528.434074074074</v>
      </c>
      <c r="E725" s="19"/>
      <c r="F725" s="30">
        <v>43528</v>
      </c>
      <c r="G725" s="30" t="str">
        <f t="shared" si="11"/>
        <v xml:space="preserve"> </v>
      </c>
      <c r="H725" s="72"/>
      <c r="I725" s="72"/>
      <c r="J725" s="74">
        <v>0.40902777777777777</v>
      </c>
      <c r="K725" s="74" t="str">
        <f>IF(Table1[صباحي]&gt;0,TEXT(Table1[صباحي],"h:mm  AM/PM")," ")</f>
        <v>9:49  AM</v>
      </c>
      <c r="L725" s="78">
        <f>IFERROR(IF(Table1[[#This Row],[مسائي -]]&gt;=K725,I725-K725,I725+1-K725)," ")</f>
        <v>0.59097222222222223</v>
      </c>
      <c r="M725" s="77" t="str">
        <f>IF(H725&gt;0,INDEX(Sheet1!$H:$H,MATCH(B:B,Sheet1!B:B,0))," ")</f>
        <v xml:space="preserve"> </v>
      </c>
      <c r="N725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25" s="1" t="s">
        <v>4</v>
      </c>
    </row>
    <row r="726" spans="1:15">
      <c r="A726" s="1" t="s">
        <v>3</v>
      </c>
      <c r="B726" s="2">
        <v>1194</v>
      </c>
      <c r="C726" s="21" t="str">
        <f>INDEX(Sheet1!C:C,MATCH(B:B,Sheet1!B:B,0))</f>
        <v>محمود احمد رمضان احمد</v>
      </c>
      <c r="D726" s="19">
        <v>43528.804293981484</v>
      </c>
      <c r="E726" s="19"/>
      <c r="F726" s="30">
        <v>43528</v>
      </c>
      <c r="G726" s="30" t="str">
        <f t="shared" si="11"/>
        <v>0.804166666666667 AM</v>
      </c>
      <c r="H726" s="72">
        <v>0.8041666666666667</v>
      </c>
      <c r="I726" s="72" t="str">
        <f>IF(Table1[[#This Row],[مسائي]]&gt;0,TEXT($D726,"h:mm AM/PM")," ")</f>
        <v>7:18 PM</v>
      </c>
      <c r="J726" s="74">
        <v>0.43402777777777773</v>
      </c>
      <c r="K726" s="74" t="str">
        <f>IF(Table1[صباحي]&gt;0,TEXT(Table1[صباحي],"h:mm  AM/PM")," ")</f>
        <v>10:25  AM</v>
      </c>
      <c r="L726" s="78">
        <f>IFERROR(IF(Table1[[#This Row],[مسائي -]]&gt;=K726,I726-K726,I726+1-K726)," ")</f>
        <v>0.37013888888888896</v>
      </c>
      <c r="M726" s="77">
        <f>IF(H726&gt;0,INDEX(Sheet1!$H:$H,MATCH(B:B,Sheet1!B:B,0))," ")</f>
        <v>0.5</v>
      </c>
      <c r="N726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26" s="1" t="s">
        <v>4</v>
      </c>
    </row>
    <row r="727" spans="1:15">
      <c r="A727" s="1" t="s">
        <v>3</v>
      </c>
      <c r="B727" s="2">
        <v>1194</v>
      </c>
      <c r="C727" s="21" t="str">
        <f>INDEX(Sheet1!C:C,MATCH(B:B,Sheet1!B:B,0))</f>
        <v>محمود احمد رمضان احمد</v>
      </c>
      <c r="D727" s="19">
        <v>43529.40861111111</v>
      </c>
      <c r="E727" s="19"/>
      <c r="F727" s="30">
        <v>43529</v>
      </c>
      <c r="G727" s="30" t="str">
        <f t="shared" si="11"/>
        <v xml:space="preserve"> </v>
      </c>
      <c r="H727" s="72"/>
      <c r="I727" s="72"/>
      <c r="J727" s="74" t="s">
        <v>124</v>
      </c>
      <c r="K727" s="74" t="str">
        <f>IF(Table1[صباحي]&gt;0,TEXT(Table1[صباحي],"h:mm  AM/PM")," ")</f>
        <v xml:space="preserve"> </v>
      </c>
      <c r="L727" s="80" t="str">
        <f>IFERROR(IF(Table1[[#This Row],[مسائي -]]&gt;=K727,I727-K727,I727+1-K727)," ")</f>
        <v xml:space="preserve"> </v>
      </c>
      <c r="M727" s="77" t="str">
        <f>IF(H727&gt;0,INDEX(Sheet1!$H:$H,MATCH(B:B,Sheet1!B:B,0))," ")</f>
        <v xml:space="preserve"> </v>
      </c>
      <c r="N72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27" s="1" t="s">
        <v>4</v>
      </c>
    </row>
    <row r="728" spans="1:15">
      <c r="A728" s="1" t="s">
        <v>3</v>
      </c>
      <c r="B728" s="2">
        <v>1194</v>
      </c>
      <c r="C728" s="21" t="str">
        <f>INDEX(Sheet1!C:C,MATCH(B:B,Sheet1!B:B,0))</f>
        <v>محمود احمد رمضان احمد</v>
      </c>
      <c r="D728" s="19">
        <v>43529.855833333335</v>
      </c>
      <c r="E728" s="19"/>
      <c r="F728" s="30">
        <v>43529</v>
      </c>
      <c r="G728" s="30" t="str">
        <f t="shared" si="11"/>
        <v>0.855555555555556 AM</v>
      </c>
      <c r="H728" s="72">
        <v>0.85555555555555562</v>
      </c>
      <c r="I728" s="72" t="str">
        <f>IF(Table1[[#This Row],[مسائي]]&gt;0,TEXT($D728,"h:mm AM/PM")," ")</f>
        <v>8:32 PM</v>
      </c>
      <c r="J728" s="74">
        <v>0.40833333333333338</v>
      </c>
      <c r="K728" s="74" t="str">
        <f>IF(Table1[صباحي]&gt;0,TEXT(Table1[صباحي],"h:mm  AM/PM")," ")</f>
        <v>9:48  AM</v>
      </c>
      <c r="L728" s="78">
        <f>IFERROR(IF(Table1[[#This Row],[مسائي -]]&gt;=K728,I728-K728,I728+1-K728)," ")</f>
        <v>1.4472222222222222</v>
      </c>
      <c r="M728" s="77">
        <f>IF(H728&gt;0,INDEX(Sheet1!$H:$H,MATCH(B:B,Sheet1!B:B,0))," ")</f>
        <v>0.5</v>
      </c>
      <c r="N72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0.94722222222222219</v>
      </c>
      <c r="O728" s="1" t="s">
        <v>4</v>
      </c>
    </row>
    <row r="729" spans="1:15">
      <c r="A729" s="1" t="s">
        <v>3</v>
      </c>
      <c r="B729" s="2">
        <v>1194</v>
      </c>
      <c r="C729" s="21" t="str">
        <f>INDEX(Sheet1!C:C,MATCH(B:B,Sheet1!B:B,0))</f>
        <v>محمود احمد رمضان احمد</v>
      </c>
      <c r="D729" s="19">
        <v>43530.422118055554</v>
      </c>
      <c r="E729" s="19"/>
      <c r="F729" s="30">
        <v>43530</v>
      </c>
      <c r="G729" s="30" t="str">
        <f t="shared" si="11"/>
        <v xml:space="preserve"> </v>
      </c>
      <c r="H729" s="72"/>
      <c r="I729" s="72"/>
      <c r="J729" s="74" t="s">
        <v>124</v>
      </c>
      <c r="K729" s="74" t="str">
        <f>IF(Table1[صباحي]&gt;0,TEXT(Table1[صباحي],"h:mm  AM/PM")," ")</f>
        <v xml:space="preserve"> </v>
      </c>
      <c r="L729" s="80" t="str">
        <f>IFERROR(IF(Table1[[#This Row],[مسائي -]]&gt;=K729,I729-K729,I729+1-K729)," ")</f>
        <v xml:space="preserve"> </v>
      </c>
      <c r="M729" s="77" t="str">
        <f>IF(H729&gt;0,INDEX(Sheet1!$H:$H,MATCH(B:B,Sheet1!B:B,0))," ")</f>
        <v xml:space="preserve"> </v>
      </c>
      <c r="N72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29" s="1" t="s">
        <v>4</v>
      </c>
    </row>
    <row r="730" spans="1:15">
      <c r="A730" s="1" t="s">
        <v>3</v>
      </c>
      <c r="B730" s="2">
        <v>1194</v>
      </c>
      <c r="C730" s="21" t="str">
        <f>INDEX(Sheet1!C:C,MATCH(B:B,Sheet1!B:B,0))</f>
        <v>محمود احمد رمضان احمد</v>
      </c>
      <c r="D730" s="19">
        <v>43530.849456018521</v>
      </c>
      <c r="E730" s="19"/>
      <c r="F730" s="30">
        <v>43530</v>
      </c>
      <c r="G730" s="30" t="str">
        <f t="shared" si="11"/>
        <v>0.849305555555556 AM</v>
      </c>
      <c r="H730" s="72">
        <v>0.84930555555555554</v>
      </c>
      <c r="I730" s="72" t="str">
        <f>IF(Table1[[#This Row],[مسائي]]&gt;0,TEXT($D730,"h:mm AM/PM")," ")</f>
        <v>8:23 PM</v>
      </c>
      <c r="J730" s="74">
        <v>0.42152777777777778</v>
      </c>
      <c r="K730" s="74" t="str">
        <f>IF(Table1[صباحي]&gt;0,TEXT(Table1[صباحي],"h:mm  AM/PM")," ")</f>
        <v>10:07  AM</v>
      </c>
      <c r="L730" s="78">
        <f>IFERROR(IF(Table1[[#This Row],[مسائي -]]&gt;=K730,I730-K730,I730+1-K730)," ")</f>
        <v>0.42777777777777776</v>
      </c>
      <c r="M730" s="77">
        <f>IF(H730&gt;0,INDEX(Sheet1!$H:$H,MATCH(B:B,Sheet1!B:B,0))," ")</f>
        <v>0.5</v>
      </c>
      <c r="N73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30" s="1" t="s">
        <v>4</v>
      </c>
    </row>
    <row r="731" spans="1:15">
      <c r="A731" s="1" t="s">
        <v>3</v>
      </c>
      <c r="B731" s="2">
        <v>1194</v>
      </c>
      <c r="C731" s="21" t="str">
        <f>INDEX(Sheet1!C:C,MATCH(B:B,Sheet1!B:B,0))</f>
        <v>محمود احمد رمضان احمد</v>
      </c>
      <c r="D731" s="19">
        <v>43531.407083333332</v>
      </c>
      <c r="E731" s="19"/>
      <c r="F731" s="30">
        <v>43531</v>
      </c>
      <c r="G731" s="30" t="str">
        <f t="shared" si="11"/>
        <v xml:space="preserve"> </v>
      </c>
      <c r="H731" s="72"/>
      <c r="I731" s="72"/>
      <c r="J731" s="74" t="s">
        <v>124</v>
      </c>
      <c r="K731" s="74" t="str">
        <f>IF(Table1[صباحي]&gt;0,TEXT(Table1[صباحي],"h:mm  AM/PM")," ")</f>
        <v xml:space="preserve"> </v>
      </c>
      <c r="L731" s="80" t="str">
        <f>IFERROR(IF(Table1[[#This Row],[مسائي -]]&gt;=K731,I731-K731,I731+1-K731)," ")</f>
        <v xml:space="preserve"> </v>
      </c>
      <c r="M731" s="77" t="str">
        <f>IF(H731&gt;0,INDEX(Sheet1!$H:$H,MATCH(B:B,Sheet1!B:B,0))," ")</f>
        <v xml:space="preserve"> </v>
      </c>
      <c r="N73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31" s="1" t="s">
        <v>4</v>
      </c>
    </row>
    <row r="732" spans="1:15">
      <c r="A732" s="1" t="s">
        <v>3</v>
      </c>
      <c r="B732" s="2">
        <v>1194</v>
      </c>
      <c r="C732" s="21" t="str">
        <f>INDEX(Sheet1!C:C,MATCH(B:B,Sheet1!B:B,0))</f>
        <v>محمود احمد رمضان احمد</v>
      </c>
      <c r="D732" s="19">
        <v>43531.886562500003</v>
      </c>
      <c r="E732" s="19"/>
      <c r="F732" s="30">
        <v>43531</v>
      </c>
      <c r="G732" s="30" t="str">
        <f t="shared" si="11"/>
        <v>0.886111111111111 AM</v>
      </c>
      <c r="H732" s="72">
        <v>0.88611111111111107</v>
      </c>
      <c r="I732" s="72" t="str">
        <f>IF(Table1[[#This Row],[مسائي]]&gt;0,TEXT($D732,"h:mm AM/PM")," ")</f>
        <v>9:16 PM</v>
      </c>
      <c r="J732" s="74">
        <v>0.4069444444444445</v>
      </c>
      <c r="K732" s="74" t="str">
        <f>IF(Table1[صباحي]&gt;0,TEXT(Table1[صباحي],"h:mm  AM/PM")," ")</f>
        <v>9:46  AM</v>
      </c>
      <c r="L732" s="78">
        <f>IFERROR(IF(Table1[[#This Row],[مسائي -]]&gt;=K732,I732-K732,I732+1-K732)," ")</f>
        <v>1.4791666666666665</v>
      </c>
      <c r="M732" s="77">
        <f>IF(H732&gt;0,INDEX(Sheet1!$H:$H,MATCH(B:B,Sheet1!B:B,0))," ")</f>
        <v>0.5</v>
      </c>
      <c r="N73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0.97916666666666652</v>
      </c>
      <c r="O732" s="1" t="s">
        <v>4</v>
      </c>
    </row>
    <row r="733" spans="1:15">
      <c r="A733" s="1" t="s">
        <v>3</v>
      </c>
      <c r="B733" s="2">
        <v>1194</v>
      </c>
      <c r="C733" s="21" t="str">
        <f>INDEX(Sheet1!C:C,MATCH(B:B,Sheet1!B:B,0))</f>
        <v>محمود احمد رمضان احمد</v>
      </c>
      <c r="D733" s="19">
        <v>43532.435196759259</v>
      </c>
      <c r="E733" s="19"/>
      <c r="F733" s="30">
        <v>43532</v>
      </c>
      <c r="G733" s="30" t="str">
        <f t="shared" si="11"/>
        <v xml:space="preserve"> </v>
      </c>
      <c r="H733" s="72"/>
      <c r="I733" s="72"/>
      <c r="J733" s="74" t="s">
        <v>124</v>
      </c>
      <c r="K733" s="74" t="str">
        <f>IF(Table1[صباحي]&gt;0,TEXT(Table1[صباحي],"h:mm  AM/PM")," ")</f>
        <v xml:space="preserve"> </v>
      </c>
      <c r="L733" s="80" t="str">
        <f>IFERROR(IF(Table1[[#This Row],[مسائي -]]&gt;=K733,I733-K733,I733+1-K733)," ")</f>
        <v xml:space="preserve"> </v>
      </c>
      <c r="M733" s="77" t="str">
        <f>IF(H733&gt;0,INDEX(Sheet1!$H:$H,MATCH(B:B,Sheet1!B:B,0))," ")</f>
        <v xml:space="preserve"> </v>
      </c>
      <c r="N73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33" s="1" t="s">
        <v>4</v>
      </c>
    </row>
    <row r="734" spans="1:15">
      <c r="A734" s="1" t="s">
        <v>3</v>
      </c>
      <c r="B734" s="2">
        <v>1194</v>
      </c>
      <c r="C734" s="21" t="str">
        <f>INDEX(Sheet1!C:C,MATCH(B:B,Sheet1!B:B,0))</f>
        <v>محمود احمد رمضان احمد</v>
      </c>
      <c r="D734" s="19">
        <v>43532.891724537039</v>
      </c>
      <c r="E734" s="19"/>
      <c r="F734" s="30">
        <v>43532</v>
      </c>
      <c r="G734" s="30" t="str">
        <f t="shared" si="11"/>
        <v>0.891666666666667 AM</v>
      </c>
      <c r="H734" s="72">
        <v>0.89166666666666661</v>
      </c>
      <c r="I734" s="72" t="str">
        <f>IF(Table1[[#This Row],[مسائي]]&gt;0,TEXT($D734,"h:mm AM/PM")," ")</f>
        <v>9:24 PM</v>
      </c>
      <c r="J734" s="74">
        <v>0.43472222222222223</v>
      </c>
      <c r="K734" s="74" t="str">
        <f>IF(Table1[صباحي]&gt;0,TEXT(Table1[صباحي],"h:mm  AM/PM")," ")</f>
        <v>10:26  AM</v>
      </c>
      <c r="L734" s="78">
        <f>IFERROR(IF(Table1[[#This Row],[مسائي -]]&gt;=K734,I734-K734,I734+1-K734)," ")</f>
        <v>0.45694444444444438</v>
      </c>
      <c r="M734" s="77">
        <f>IF(H734&gt;0,INDEX(Sheet1!$H:$H,MATCH(B:B,Sheet1!B:B,0))," ")</f>
        <v>0.5</v>
      </c>
      <c r="N734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34" s="1" t="s">
        <v>4</v>
      </c>
    </row>
    <row r="735" spans="1:15">
      <c r="A735" s="1" t="s">
        <v>3</v>
      </c>
      <c r="B735" s="2">
        <v>1194</v>
      </c>
      <c r="C735" s="21" t="str">
        <f>INDEX(Sheet1!C:C,MATCH(B:B,Sheet1!B:B,0))</f>
        <v>محمود احمد رمضان احمد</v>
      </c>
      <c r="D735" s="19">
        <v>43534.431759259256</v>
      </c>
      <c r="E735" s="19"/>
      <c r="F735" s="30">
        <v>43534</v>
      </c>
      <c r="G735" s="30" t="str">
        <f t="shared" si="11"/>
        <v xml:space="preserve"> </v>
      </c>
      <c r="H735" s="72"/>
      <c r="I735" s="72"/>
      <c r="J735" s="74" t="s">
        <v>124</v>
      </c>
      <c r="K735" s="74" t="str">
        <f>IF(Table1[صباحي]&gt;0,TEXT(Table1[صباحي],"h:mm  AM/PM")," ")</f>
        <v xml:space="preserve"> </v>
      </c>
      <c r="L735" s="80" t="str">
        <f>IFERROR(IF(Table1[[#This Row],[مسائي -]]&gt;=K735,I735-K735,I735+1-K735)," ")</f>
        <v xml:space="preserve"> </v>
      </c>
      <c r="M735" s="77" t="str">
        <f>IF(H735&gt;0,INDEX(Sheet1!$H:$H,MATCH(B:B,Sheet1!B:B,0))," ")</f>
        <v xml:space="preserve"> </v>
      </c>
      <c r="N73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35" s="1" t="s">
        <v>4</v>
      </c>
    </row>
    <row r="736" spans="1:15">
      <c r="A736" s="1" t="s">
        <v>3</v>
      </c>
      <c r="B736" s="2">
        <v>1194</v>
      </c>
      <c r="C736" s="21" t="str">
        <f>INDEX(Sheet1!C:C,MATCH(B:B,Sheet1!B:B,0))</f>
        <v>محمود احمد رمضان احمد</v>
      </c>
      <c r="D736" s="19">
        <v>43534.901747685188</v>
      </c>
      <c r="E736" s="19"/>
      <c r="F736" s="30">
        <v>43534</v>
      </c>
      <c r="G736" s="30" t="str">
        <f t="shared" si="11"/>
        <v>0.901388888888889 AM</v>
      </c>
      <c r="H736" s="72">
        <v>0.90138888888888891</v>
      </c>
      <c r="I736" s="72" t="str">
        <f>IF(Table1[[#This Row],[مسائي]]&gt;0,TEXT($D736,"h:mm AM/PM")," ")</f>
        <v>9:38 PM</v>
      </c>
      <c r="J736" s="74">
        <v>0.43124999999999997</v>
      </c>
      <c r="K736" s="74" t="str">
        <f>IF(Table1[صباحي]&gt;0,TEXT(Table1[صباحي],"h:mm  AM/PM")," ")</f>
        <v>10:21  AM</v>
      </c>
      <c r="L736" s="78">
        <f>IFERROR(IF(Table1[[#This Row],[مسائي -]]&gt;=K736,I736-K736,I736+1-K736)," ")</f>
        <v>0.47013888888888894</v>
      </c>
      <c r="M736" s="77">
        <f>IF(H736&gt;0,INDEX(Sheet1!$H:$H,MATCH(B:B,Sheet1!B:B,0))," ")</f>
        <v>0.5</v>
      </c>
      <c r="N736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36" s="1" t="s">
        <v>4</v>
      </c>
    </row>
    <row r="737" spans="1:15">
      <c r="A737" s="1" t="s">
        <v>3</v>
      </c>
      <c r="B737" s="2">
        <v>1194</v>
      </c>
      <c r="C737" s="21" t="str">
        <f>INDEX(Sheet1!C:C,MATCH(B:B,Sheet1!B:B,0))</f>
        <v>محمود احمد رمضان احمد</v>
      </c>
      <c r="D737" s="19">
        <v>43535.419062499997</v>
      </c>
      <c r="E737" s="19"/>
      <c r="F737" s="30">
        <v>43535</v>
      </c>
      <c r="G737" s="30" t="str">
        <f t="shared" si="11"/>
        <v xml:space="preserve"> </v>
      </c>
      <c r="H737" s="72"/>
      <c r="I737" s="72"/>
      <c r="J737" s="74" t="s">
        <v>124</v>
      </c>
      <c r="K737" s="74" t="str">
        <f>IF(Table1[صباحي]&gt;0,TEXT(Table1[صباحي],"h:mm  AM/PM")," ")</f>
        <v xml:space="preserve"> </v>
      </c>
      <c r="L737" s="80" t="str">
        <f>IFERROR(IF(Table1[[#This Row],[مسائي -]]&gt;=K737,I737-K737,I737+1-K737)," ")</f>
        <v xml:space="preserve"> </v>
      </c>
      <c r="M737" s="77" t="str">
        <f>IF(H737&gt;0,INDEX(Sheet1!$H:$H,MATCH(B:B,Sheet1!B:B,0))," ")</f>
        <v xml:space="preserve"> </v>
      </c>
      <c r="N73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37" s="1" t="s">
        <v>4</v>
      </c>
    </row>
    <row r="738" spans="1:15">
      <c r="A738" s="1" t="s">
        <v>3</v>
      </c>
      <c r="B738" s="2">
        <v>1194</v>
      </c>
      <c r="C738" s="21" t="str">
        <f>INDEX(Sheet1!C:C,MATCH(B:B,Sheet1!B:B,0))</f>
        <v>محمود احمد رمضان احمد</v>
      </c>
      <c r="D738" s="19">
        <v>43535.843854166669</v>
      </c>
      <c r="E738" s="19"/>
      <c r="F738" s="30">
        <v>43535</v>
      </c>
      <c r="G738" s="30" t="str">
        <f t="shared" si="11"/>
        <v>0.84375 AM</v>
      </c>
      <c r="H738" s="72">
        <v>0.84375</v>
      </c>
      <c r="I738" s="72" t="str">
        <f>IF(Table1[[#This Row],[مسائي]]&gt;0,TEXT($D738,"h:mm AM/PM")," ")</f>
        <v>8:15 PM</v>
      </c>
      <c r="J738" s="74">
        <v>0.41875000000000001</v>
      </c>
      <c r="K738" s="74" t="str">
        <f>IF(Table1[صباحي]&gt;0,TEXT(Table1[صباحي],"h:mm  AM/PM")," ")</f>
        <v>10:03  AM</v>
      </c>
      <c r="L738" s="78">
        <f>IFERROR(IF(Table1[[#This Row],[مسائي -]]&gt;=K738,I738-K738,I738+1-K738)," ")</f>
        <v>0.42499999999999999</v>
      </c>
      <c r="M738" s="77">
        <f>IF(H738&gt;0,INDEX(Sheet1!$H:$H,MATCH(B:B,Sheet1!B:B,0))," ")</f>
        <v>0.5</v>
      </c>
      <c r="N73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38" s="1" t="s">
        <v>4</v>
      </c>
    </row>
    <row r="739" spans="1:15">
      <c r="A739" s="1" t="s">
        <v>3</v>
      </c>
      <c r="B739" s="2">
        <v>1194</v>
      </c>
      <c r="C739" s="21" t="str">
        <f>INDEX(Sheet1!C:C,MATCH(B:B,Sheet1!B:B,0))</f>
        <v>محمود احمد رمضان احمد</v>
      </c>
      <c r="D739" s="19">
        <v>43536.429131944446</v>
      </c>
      <c r="E739" s="19"/>
      <c r="F739" s="30">
        <v>43536</v>
      </c>
      <c r="G739" s="30" t="str">
        <f t="shared" si="11"/>
        <v xml:space="preserve"> </v>
      </c>
      <c r="H739" s="72"/>
      <c r="I739" s="72"/>
      <c r="J739" s="74" t="s">
        <v>124</v>
      </c>
      <c r="K739" s="74" t="str">
        <f>IF(Table1[صباحي]&gt;0,TEXT(Table1[صباحي],"h:mm  AM/PM")," ")</f>
        <v xml:space="preserve"> </v>
      </c>
      <c r="L739" s="80" t="str">
        <f>IFERROR(IF(Table1[[#This Row],[مسائي -]]&gt;=K739,I739-K739,I739+1-K739)," ")</f>
        <v xml:space="preserve"> </v>
      </c>
      <c r="M739" s="77" t="str">
        <f>IF(H739&gt;0,INDEX(Sheet1!$H:$H,MATCH(B:B,Sheet1!B:B,0))," ")</f>
        <v xml:space="preserve"> </v>
      </c>
      <c r="N73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39" s="1" t="s">
        <v>4</v>
      </c>
    </row>
    <row r="740" spans="1:15">
      <c r="A740" s="1" t="s">
        <v>3</v>
      </c>
      <c r="B740" s="2">
        <v>1194</v>
      </c>
      <c r="C740" s="21" t="str">
        <f>INDEX(Sheet1!C:C,MATCH(B:B,Sheet1!B:B,0))</f>
        <v>محمود احمد رمضان احمد</v>
      </c>
      <c r="D740" s="19">
        <v>43536.877152777779</v>
      </c>
      <c r="E740" s="19"/>
      <c r="F740" s="30">
        <v>43536</v>
      </c>
      <c r="G740" s="30" t="str">
        <f t="shared" si="11"/>
        <v>0.877083333333333 AM</v>
      </c>
      <c r="H740" s="72">
        <v>0.87708333333333333</v>
      </c>
      <c r="I740" s="72" t="str">
        <f>IF(Table1[[#This Row],[مسائي]]&gt;0,TEXT($D740,"h:mm AM/PM")," ")</f>
        <v>9:03 PM</v>
      </c>
      <c r="J740" s="74">
        <v>0.4284722222222222</v>
      </c>
      <c r="K740" s="74" t="str">
        <f>IF(Table1[صباحي]&gt;0,TEXT(Table1[صباحي],"h:mm  AM/PM")," ")</f>
        <v>10:17  AM</v>
      </c>
      <c r="L740" s="78">
        <f>IFERROR(IF(Table1[[#This Row],[مسائي -]]&gt;=K740,I740-K740,I740+1-K740)," ")</f>
        <v>0.44861111111111113</v>
      </c>
      <c r="M740" s="77">
        <f>IF(H740&gt;0,INDEX(Sheet1!$H:$H,MATCH(B:B,Sheet1!B:B,0))," ")</f>
        <v>0.5</v>
      </c>
      <c r="N74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40" s="1" t="s">
        <v>4</v>
      </c>
    </row>
    <row r="741" spans="1:15">
      <c r="A741" s="1" t="s">
        <v>3</v>
      </c>
      <c r="B741" s="2">
        <v>1194</v>
      </c>
      <c r="C741" s="21" t="str">
        <f>INDEX(Sheet1!C:C,MATCH(B:B,Sheet1!B:B,0))</f>
        <v>محمود احمد رمضان احمد</v>
      </c>
      <c r="D741" s="19">
        <v>43537.434282407405</v>
      </c>
      <c r="E741" s="19"/>
      <c r="F741" s="30">
        <v>43537</v>
      </c>
      <c r="G741" s="30" t="str">
        <f t="shared" si="11"/>
        <v xml:space="preserve"> </v>
      </c>
      <c r="H741" s="72"/>
      <c r="I741" s="72"/>
      <c r="J741" s="74" t="s">
        <v>124</v>
      </c>
      <c r="K741" s="74" t="str">
        <f>IF(Table1[صباحي]&gt;0,TEXT(Table1[صباحي],"h:mm  AM/PM")," ")</f>
        <v xml:space="preserve"> </v>
      </c>
      <c r="L741" s="80" t="str">
        <f>IFERROR(IF(Table1[[#This Row],[مسائي -]]&gt;=K741,I741-K741,I741+1-K741)," ")</f>
        <v xml:space="preserve"> </v>
      </c>
      <c r="M741" s="77" t="str">
        <f>IF(H741&gt;0,INDEX(Sheet1!$H:$H,MATCH(B:B,Sheet1!B:B,0))," ")</f>
        <v xml:space="preserve"> </v>
      </c>
      <c r="N74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41" s="1" t="s">
        <v>4</v>
      </c>
    </row>
    <row r="742" spans="1:15">
      <c r="A742" s="1" t="s">
        <v>3</v>
      </c>
      <c r="B742" s="2">
        <v>1194</v>
      </c>
      <c r="C742" s="21" t="str">
        <f>INDEX(Sheet1!C:C,MATCH(B:B,Sheet1!B:B,0))</f>
        <v>محمود احمد رمضان احمد</v>
      </c>
      <c r="D742" s="19">
        <v>43537.860601851855</v>
      </c>
      <c r="E742" s="19"/>
      <c r="F742" s="30">
        <v>43537</v>
      </c>
      <c r="G742" s="30" t="str">
        <f t="shared" si="11"/>
        <v>0.860416666666667 AM</v>
      </c>
      <c r="H742" s="72">
        <v>0.86041666666666661</v>
      </c>
      <c r="I742" s="72" t="str">
        <f>IF(Table1[[#This Row],[مسائي]]&gt;0,TEXT($D742,"h:mm AM/PM")," ")</f>
        <v>8:39 PM</v>
      </c>
      <c r="J742" s="74">
        <v>0.43402777777777773</v>
      </c>
      <c r="K742" s="74" t="str">
        <f>IF(Table1[صباحي]&gt;0,TEXT(Table1[صباحي],"h:mm  AM/PM")," ")</f>
        <v>10:25  AM</v>
      </c>
      <c r="L742" s="78">
        <f>IFERROR(IF(Table1[[#This Row],[مسائي -]]&gt;=K742,I742-K742,I742+1-K742)," ")</f>
        <v>0.42638888888888887</v>
      </c>
      <c r="M742" s="77">
        <f>IF(H742&gt;0,INDEX(Sheet1!$H:$H,MATCH(B:B,Sheet1!B:B,0))," ")</f>
        <v>0.5</v>
      </c>
      <c r="N742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42" s="1" t="s">
        <v>4</v>
      </c>
    </row>
    <row r="743" spans="1:15">
      <c r="A743" s="1" t="s">
        <v>3</v>
      </c>
      <c r="B743" s="2">
        <v>1194</v>
      </c>
      <c r="C743" s="21" t="str">
        <f>INDEX(Sheet1!C:C,MATCH(B:B,Sheet1!B:B,0))</f>
        <v>محمود احمد رمضان احمد</v>
      </c>
      <c r="D743" s="19">
        <v>43538.439641203702</v>
      </c>
      <c r="E743" s="19"/>
      <c r="F743" s="30">
        <v>43538</v>
      </c>
      <c r="G743" s="30" t="str">
        <f t="shared" si="11"/>
        <v xml:space="preserve"> </v>
      </c>
      <c r="H743" s="72"/>
      <c r="I743" s="72"/>
      <c r="J743" s="74" t="s">
        <v>124</v>
      </c>
      <c r="K743" s="74" t="str">
        <f>IF(Table1[صباحي]&gt;0,TEXT(Table1[صباحي],"h:mm  AM/PM")," ")</f>
        <v xml:space="preserve"> </v>
      </c>
      <c r="L743" s="80" t="str">
        <f>IFERROR(IF(Table1[[#This Row],[مسائي -]]&gt;=K743,I743-K743,I743+1-K743)," ")</f>
        <v xml:space="preserve"> </v>
      </c>
      <c r="M743" s="77" t="str">
        <f>IF(H743&gt;0,INDEX(Sheet1!$H:$H,MATCH(B:B,Sheet1!B:B,0))," ")</f>
        <v xml:space="preserve"> </v>
      </c>
      <c r="N74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43" s="1" t="s">
        <v>4</v>
      </c>
    </row>
    <row r="744" spans="1:15">
      <c r="A744" s="1" t="s">
        <v>3</v>
      </c>
      <c r="B744" s="2">
        <v>1194</v>
      </c>
      <c r="C744" s="21" t="str">
        <f>INDEX(Sheet1!C:C,MATCH(B:B,Sheet1!B:B,0))</f>
        <v>محمود احمد رمضان احمد</v>
      </c>
      <c r="D744" s="19">
        <v>43538.889143518521</v>
      </c>
      <c r="E744" s="19"/>
      <c r="F744" s="30">
        <v>43538</v>
      </c>
      <c r="G744" s="30" t="str">
        <f t="shared" si="11"/>
        <v>0.888888888888889 AM</v>
      </c>
      <c r="H744" s="72">
        <v>0.88888888888888884</v>
      </c>
      <c r="I744" s="72" t="str">
        <f>IF(Table1[[#This Row],[مسائي]]&gt;0,TEXT($D744,"h:mm AM/PM")," ")</f>
        <v>9:20 PM</v>
      </c>
      <c r="J744" s="74">
        <v>0.43958333333333338</v>
      </c>
      <c r="K744" s="74" t="str">
        <f>IF(Table1[صباحي]&gt;0,TEXT(Table1[صباحي],"h:mm  AM/PM")," ")</f>
        <v>10:33  AM</v>
      </c>
      <c r="L744" s="78">
        <f>IFERROR(IF(Table1[[#This Row],[مسائي -]]&gt;=K744,I744-K744,I744+1-K744)," ")</f>
        <v>0.44930555555555546</v>
      </c>
      <c r="M744" s="77">
        <f>IF(H744&gt;0,INDEX(Sheet1!$H:$H,MATCH(B:B,Sheet1!B:B,0))," ")</f>
        <v>0.5</v>
      </c>
      <c r="N744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44" s="1" t="s">
        <v>4</v>
      </c>
    </row>
    <row r="745" spans="1:15">
      <c r="A745" s="1" t="s">
        <v>3</v>
      </c>
      <c r="B745" s="2">
        <v>1194</v>
      </c>
      <c r="C745" s="21" t="str">
        <f>INDEX(Sheet1!C:C,MATCH(B:B,Sheet1!B:B,0))</f>
        <v>محمود احمد رمضان احمد</v>
      </c>
      <c r="D745" s="19">
        <v>43539.426006944443</v>
      </c>
      <c r="E745" s="19"/>
      <c r="F745" s="30">
        <v>43539</v>
      </c>
      <c r="G745" s="30" t="str">
        <f t="shared" si="11"/>
        <v xml:space="preserve"> </v>
      </c>
      <c r="H745" s="72"/>
      <c r="I745" s="72"/>
      <c r="J745" s="74" t="s">
        <v>124</v>
      </c>
      <c r="K745" s="74" t="str">
        <f>IF(Table1[صباحي]&gt;0,TEXT(Table1[صباحي],"h:mm  AM/PM")," ")</f>
        <v xml:space="preserve"> </v>
      </c>
      <c r="L745" s="80" t="str">
        <f>IFERROR(IF(Table1[[#This Row],[مسائي -]]&gt;=K745,I745-K745,I745+1-K745)," ")</f>
        <v xml:space="preserve"> </v>
      </c>
      <c r="M745" s="77" t="str">
        <f>IF(H745&gt;0,INDEX(Sheet1!$H:$H,MATCH(B:B,Sheet1!B:B,0))," ")</f>
        <v xml:space="preserve"> </v>
      </c>
      <c r="N74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45" s="1" t="s">
        <v>4</v>
      </c>
    </row>
    <row r="746" spans="1:15">
      <c r="A746" s="1" t="s">
        <v>3</v>
      </c>
      <c r="B746" s="2">
        <v>1194</v>
      </c>
      <c r="C746" s="21" t="str">
        <f>INDEX(Sheet1!C:C,MATCH(B:B,Sheet1!B:B,0))</f>
        <v>محمود احمد رمضان احمد</v>
      </c>
      <c r="D746" s="19">
        <v>43539.860891203702</v>
      </c>
      <c r="E746" s="19"/>
      <c r="F746" s="30">
        <v>43539</v>
      </c>
      <c r="G746" s="30" t="str">
        <f t="shared" si="11"/>
        <v>0.860416666666667 AM</v>
      </c>
      <c r="H746" s="72">
        <v>0.86041666666666661</v>
      </c>
      <c r="I746" s="72" t="str">
        <f>IF(Table1[[#This Row],[مسائي]]&gt;0,TEXT($D746,"h:mm AM/PM")," ")</f>
        <v>8:39 PM</v>
      </c>
      <c r="J746" s="74">
        <v>0.42569444444444443</v>
      </c>
      <c r="K746" s="74" t="str">
        <f>IF(Table1[صباحي]&gt;0,TEXT(Table1[صباحي],"h:mm  AM/PM")," ")</f>
        <v>10:13  AM</v>
      </c>
      <c r="L746" s="78">
        <f>IFERROR(IF(Table1[[#This Row],[مسائي -]]&gt;=K746,I746-K746,I746+1-K746)," ")</f>
        <v>0.43472222222222218</v>
      </c>
      <c r="M746" s="77">
        <f>IF(H746&gt;0,INDEX(Sheet1!$H:$H,MATCH(B:B,Sheet1!B:B,0))," ")</f>
        <v>0.5</v>
      </c>
      <c r="N746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46" s="1" t="s">
        <v>4</v>
      </c>
    </row>
    <row r="747" spans="1:15">
      <c r="A747" s="1" t="s">
        <v>3</v>
      </c>
      <c r="B747" s="2">
        <v>1194</v>
      </c>
      <c r="C747" s="21" t="str">
        <f>INDEX(Sheet1!C:C,MATCH(B:B,Sheet1!B:B,0))</f>
        <v>محمود احمد رمضان احمد</v>
      </c>
      <c r="D747" s="19">
        <v>43540.390949074077</v>
      </c>
      <c r="E747" s="19"/>
      <c r="F747" s="30">
        <v>43540</v>
      </c>
      <c r="G747" s="30" t="str">
        <f t="shared" si="11"/>
        <v xml:space="preserve"> </v>
      </c>
      <c r="H747" s="72"/>
      <c r="I747" s="72"/>
      <c r="J747" s="74" t="s">
        <v>124</v>
      </c>
      <c r="K747" s="74" t="str">
        <f>IF(Table1[صباحي]&gt;0,TEXT(Table1[صباحي],"h:mm  AM/PM")," ")</f>
        <v xml:space="preserve"> </v>
      </c>
      <c r="L747" s="80" t="str">
        <f>IFERROR(IF(Table1[[#This Row],[مسائي -]]&gt;=K747,I747-K747,I747+1-K747)," ")</f>
        <v xml:space="preserve"> </v>
      </c>
      <c r="M747" s="77" t="str">
        <f>IF(H747&gt;0,INDEX(Sheet1!$H:$H,MATCH(B:B,Sheet1!B:B,0))," ")</f>
        <v xml:space="preserve"> </v>
      </c>
      <c r="N74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47" s="1" t="s">
        <v>4</v>
      </c>
    </row>
    <row r="748" spans="1:15">
      <c r="A748" s="1" t="s">
        <v>3</v>
      </c>
      <c r="B748" s="2">
        <v>1194</v>
      </c>
      <c r="C748" s="21" t="str">
        <f>INDEX(Sheet1!C:C,MATCH(B:B,Sheet1!B:B,0))</f>
        <v>محمود احمد رمضان احمد</v>
      </c>
      <c r="D748" s="19">
        <v>43540.839594907404</v>
      </c>
      <c r="E748" s="19"/>
      <c r="F748" s="30">
        <v>43540</v>
      </c>
      <c r="G748" s="30" t="str">
        <f t="shared" si="11"/>
        <v>0.839583333333333 AM</v>
      </c>
      <c r="H748" s="72">
        <v>0.83958333333333324</v>
      </c>
      <c r="I748" s="72" t="str">
        <f>IF(Table1[[#This Row],[مسائي]]&gt;0,TEXT($D748,"h:mm AM/PM")," ")</f>
        <v>8:09 PM</v>
      </c>
      <c r="J748" s="74">
        <v>0.39027777777777778</v>
      </c>
      <c r="K748" s="74" t="str">
        <f>IF(Table1[صباحي]&gt;0,TEXT(Table1[صباحي],"h:mm  AM/PM")," ")</f>
        <v>9:22  AM</v>
      </c>
      <c r="L748" s="78">
        <f>IFERROR(IF(Table1[[#This Row],[مسائي -]]&gt;=K748,I748-K748,I748+1-K748)," ")</f>
        <v>1.4493055555555554</v>
      </c>
      <c r="M748" s="77">
        <f>IF(H748&gt;0,INDEX(Sheet1!$H:$H,MATCH(B:B,Sheet1!B:B,0))," ")</f>
        <v>0.5</v>
      </c>
      <c r="N74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0.9493055555555554</v>
      </c>
      <c r="O748" s="1" t="s">
        <v>4</v>
      </c>
    </row>
    <row r="749" spans="1:15">
      <c r="A749" s="1" t="s">
        <v>3</v>
      </c>
      <c r="B749" s="2">
        <v>1194</v>
      </c>
      <c r="C749" s="21" t="str">
        <f>INDEX(Sheet1!C:C,MATCH(B:B,Sheet1!B:B,0))</f>
        <v>محمود احمد رمضان احمد</v>
      </c>
      <c r="D749" s="19">
        <v>43542.378217592595</v>
      </c>
      <c r="E749" s="19"/>
      <c r="F749" s="30">
        <v>43542</v>
      </c>
      <c r="G749" s="30" t="str">
        <f t="shared" si="11"/>
        <v xml:space="preserve"> </v>
      </c>
      <c r="H749" s="72"/>
      <c r="I749" s="72"/>
      <c r="J749" s="74" t="s">
        <v>124</v>
      </c>
      <c r="K749" s="74" t="str">
        <f>IF(Table1[صباحي]&gt;0,TEXT(Table1[صباحي],"h:mm  AM/PM")," ")</f>
        <v xml:space="preserve"> </v>
      </c>
      <c r="L749" s="80" t="str">
        <f>IFERROR(IF(Table1[[#This Row],[مسائي -]]&gt;=K749,I749-K749,I749+1-K749)," ")</f>
        <v xml:space="preserve"> </v>
      </c>
      <c r="M749" s="77" t="str">
        <f>IF(H749&gt;0,INDEX(Sheet1!$H:$H,MATCH(B:B,Sheet1!B:B,0))," ")</f>
        <v xml:space="preserve"> </v>
      </c>
      <c r="N74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49" s="1" t="s">
        <v>4</v>
      </c>
    </row>
    <row r="750" spans="1:15">
      <c r="A750" s="1" t="s">
        <v>3</v>
      </c>
      <c r="B750" s="2">
        <v>1194</v>
      </c>
      <c r="C750" s="21" t="str">
        <f>INDEX(Sheet1!C:C,MATCH(B:B,Sheet1!B:B,0))</f>
        <v>محمود احمد رمضان احمد</v>
      </c>
      <c r="D750" s="19">
        <v>43542.858043981483</v>
      </c>
      <c r="E750" s="19"/>
      <c r="F750" s="30">
        <v>43542</v>
      </c>
      <c r="G750" s="30" t="str">
        <f t="shared" si="11"/>
        <v>0.857638888888889 AM</v>
      </c>
      <c r="H750" s="72">
        <v>0.85763888888888884</v>
      </c>
      <c r="I750" s="72" t="str">
        <f>IF(Table1[[#This Row],[مسائي]]&gt;0,TEXT($D750,"h:mm AM/PM")," ")</f>
        <v>8:35 PM</v>
      </c>
      <c r="J750" s="74">
        <v>0.37777777777777777</v>
      </c>
      <c r="K750" s="74" t="str">
        <f>IF(Table1[صباحي]&gt;0,TEXT(Table1[صباحي],"h:mm  AM/PM")," ")</f>
        <v>9:04  AM</v>
      </c>
      <c r="L750" s="78">
        <f>IFERROR(IF(Table1[[#This Row],[مسائي -]]&gt;=K750,I750-K750,I750+1-K750)," ")</f>
        <v>1.4798611111111111</v>
      </c>
      <c r="M750" s="77">
        <f>IF(H750&gt;0,INDEX(Sheet1!$H:$H,MATCH(B:B,Sheet1!B:B,0))," ")</f>
        <v>0.5</v>
      </c>
      <c r="N75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0.97986111111111107</v>
      </c>
      <c r="O750" s="1" t="s">
        <v>4</v>
      </c>
    </row>
    <row r="751" spans="1:15">
      <c r="A751" s="1" t="s">
        <v>3</v>
      </c>
      <c r="B751" s="2">
        <v>1194</v>
      </c>
      <c r="C751" s="21" t="str">
        <f>INDEX(Sheet1!C:C,MATCH(B:B,Sheet1!B:B,0))</f>
        <v>محمود احمد رمضان احمد</v>
      </c>
      <c r="D751" s="19">
        <v>43543.403692129628</v>
      </c>
      <c r="E751" s="19"/>
      <c r="F751" s="30">
        <v>43543</v>
      </c>
      <c r="G751" s="30" t="str">
        <f t="shared" si="11"/>
        <v xml:space="preserve"> </v>
      </c>
      <c r="H751" s="72"/>
      <c r="I751" s="72"/>
      <c r="J751" s="74" t="s">
        <v>124</v>
      </c>
      <c r="K751" s="74" t="str">
        <f>IF(Table1[صباحي]&gt;0,TEXT(Table1[صباحي],"h:mm  AM/PM")," ")</f>
        <v xml:space="preserve"> </v>
      </c>
      <c r="L751" s="80" t="str">
        <f>IFERROR(IF(Table1[[#This Row],[مسائي -]]&gt;=K751,I751-K751,I751+1-K751)," ")</f>
        <v xml:space="preserve"> </v>
      </c>
      <c r="M751" s="77" t="str">
        <f>IF(H751&gt;0,INDEX(Sheet1!$H:$H,MATCH(B:B,Sheet1!B:B,0))," ")</f>
        <v xml:space="preserve"> </v>
      </c>
      <c r="N75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51" s="1" t="s">
        <v>4</v>
      </c>
    </row>
    <row r="752" spans="1:15">
      <c r="A752" s="1" t="s">
        <v>3</v>
      </c>
      <c r="B752" s="2">
        <v>1194</v>
      </c>
      <c r="C752" s="21" t="str">
        <f>INDEX(Sheet1!C:C,MATCH(B:B,Sheet1!B:B,0))</f>
        <v>محمود احمد رمضان احمد</v>
      </c>
      <c r="D752" s="19">
        <v>43543.819560185184</v>
      </c>
      <c r="E752" s="19"/>
      <c r="F752" s="30">
        <v>43543</v>
      </c>
      <c r="G752" s="30" t="str">
        <f t="shared" si="11"/>
        <v>0.819444444444445 AM</v>
      </c>
      <c r="H752" s="72">
        <v>0.81944444444444453</v>
      </c>
      <c r="I752" s="72" t="str">
        <f>IF(Table1[[#This Row],[مسائي]]&gt;0,TEXT($D752,"h:mm AM/PM")," ")</f>
        <v>7:40 PM</v>
      </c>
      <c r="J752" s="74">
        <v>0.40347222222222223</v>
      </c>
      <c r="K752" s="74" t="str">
        <f>IF(Table1[صباحي]&gt;0,TEXT(Table1[صباحي],"h:mm  AM/PM")," ")</f>
        <v>9:41  AM</v>
      </c>
      <c r="L752" s="78">
        <f>IFERROR(IF(Table1[[#This Row],[مسائي -]]&gt;=K752,I752-K752,I752+1-K752)," ")</f>
        <v>1.4159722222222224</v>
      </c>
      <c r="M752" s="77">
        <f>IF(H752&gt;0,INDEX(Sheet1!$H:$H,MATCH(B:B,Sheet1!B:B,0))," ")</f>
        <v>0.5</v>
      </c>
      <c r="N75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0.91597222222222241</v>
      </c>
      <c r="O752" s="1" t="s">
        <v>4</v>
      </c>
    </row>
    <row r="753" spans="1:15">
      <c r="A753" s="1" t="s">
        <v>3</v>
      </c>
      <c r="B753" s="2">
        <v>1194</v>
      </c>
      <c r="C753" s="21" t="str">
        <f>INDEX(Sheet1!C:C,MATCH(B:B,Sheet1!B:B,0))</f>
        <v>محمود احمد رمضان احمد</v>
      </c>
      <c r="D753" s="19">
        <v>43544.43</v>
      </c>
      <c r="E753" s="19"/>
      <c r="F753" s="30">
        <v>43544</v>
      </c>
      <c r="G753" s="30" t="str">
        <f t="shared" si="11"/>
        <v xml:space="preserve"> </v>
      </c>
      <c r="H753" s="72"/>
      <c r="I753" s="72"/>
      <c r="J753" s="74" t="s">
        <v>124</v>
      </c>
      <c r="K753" s="74" t="str">
        <f>IF(Table1[صباحي]&gt;0,TEXT(Table1[صباحي],"h:mm  AM/PM")," ")</f>
        <v xml:space="preserve"> </v>
      </c>
      <c r="L753" s="80" t="str">
        <f>IFERROR(IF(Table1[[#This Row],[مسائي -]]&gt;=K753,I753-K753,I753+1-K753)," ")</f>
        <v xml:space="preserve"> </v>
      </c>
      <c r="M753" s="77" t="str">
        <f>IF(H753&gt;0,INDEX(Sheet1!$H:$H,MATCH(B:B,Sheet1!B:B,0))," ")</f>
        <v xml:space="preserve"> </v>
      </c>
      <c r="N75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53" s="1" t="s">
        <v>4</v>
      </c>
    </row>
    <row r="754" spans="1:15">
      <c r="A754" s="1" t="s">
        <v>3</v>
      </c>
      <c r="B754" s="2">
        <v>1194</v>
      </c>
      <c r="C754" s="21" t="str">
        <f>INDEX(Sheet1!C:C,MATCH(B:B,Sheet1!B:B,0))</f>
        <v>محمود احمد رمضان احمد</v>
      </c>
      <c r="D754" s="19">
        <v>43544.828425925924</v>
      </c>
      <c r="E754" s="19"/>
      <c r="F754" s="30">
        <v>43544</v>
      </c>
      <c r="G754" s="30" t="str">
        <f t="shared" si="11"/>
        <v>0.827777777777778 AM</v>
      </c>
      <c r="H754" s="72">
        <v>0.82777777777777783</v>
      </c>
      <c r="I754" s="72" t="str">
        <f>IF(Table1[[#This Row],[مسائي]]&gt;0,TEXT($D754,"h:mm AM/PM")," ")</f>
        <v>7:52 PM</v>
      </c>
      <c r="J754" s="74">
        <v>0.42986111111111108</v>
      </c>
      <c r="K754" s="74" t="str">
        <f>IF(Table1[صباحي]&gt;0,TEXT(Table1[صباحي],"h:mm  AM/PM")," ")</f>
        <v>10:19  AM</v>
      </c>
      <c r="L754" s="78">
        <f>IFERROR(IF(Table1[[#This Row],[مسائي -]]&gt;=K754,I754-K754,I754+1-K754)," ")</f>
        <v>0.39791666666666675</v>
      </c>
      <c r="M754" s="77">
        <f>IF(H754&gt;0,INDEX(Sheet1!$H:$H,MATCH(B:B,Sheet1!B:B,0))," ")</f>
        <v>0.5</v>
      </c>
      <c r="N754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54" s="1" t="s">
        <v>4</v>
      </c>
    </row>
    <row r="755" spans="1:15">
      <c r="A755" s="1" t="s">
        <v>3</v>
      </c>
      <c r="B755" s="2">
        <v>1194</v>
      </c>
      <c r="C755" s="21" t="str">
        <f>INDEX(Sheet1!C:C,MATCH(B:B,Sheet1!B:B,0))</f>
        <v>محمود احمد رمضان احمد</v>
      </c>
      <c r="D755" s="19">
        <v>43545.417187500003</v>
      </c>
      <c r="E755" s="19"/>
      <c r="F755" s="30">
        <v>43545</v>
      </c>
      <c r="G755" s="30" t="str">
        <f t="shared" si="11"/>
        <v xml:space="preserve"> </v>
      </c>
      <c r="H755" s="72"/>
      <c r="I755" s="72"/>
      <c r="J755" s="74" t="s">
        <v>124</v>
      </c>
      <c r="K755" s="74" t="str">
        <f>IF(Table1[صباحي]&gt;0,TEXT(Table1[صباحي],"h:mm  AM/PM")," ")</f>
        <v xml:space="preserve"> </v>
      </c>
      <c r="L755" s="80" t="str">
        <f>IFERROR(IF(Table1[[#This Row],[مسائي -]]&gt;=K755,I755-K755,I755+1-K755)," ")</f>
        <v xml:space="preserve"> </v>
      </c>
      <c r="M755" s="77" t="str">
        <f>IF(H755&gt;0,INDEX(Sheet1!$H:$H,MATCH(B:B,Sheet1!B:B,0))," ")</f>
        <v xml:space="preserve"> </v>
      </c>
      <c r="N75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55" s="1" t="s">
        <v>4</v>
      </c>
    </row>
    <row r="756" spans="1:15">
      <c r="A756" s="1" t="s">
        <v>3</v>
      </c>
      <c r="B756" s="2">
        <v>1194</v>
      </c>
      <c r="C756" s="21" t="str">
        <f>INDEX(Sheet1!C:C,MATCH(B:B,Sheet1!B:B,0))</f>
        <v>محمود احمد رمضان احمد</v>
      </c>
      <c r="D756" s="19">
        <v>43545.838379629633</v>
      </c>
      <c r="E756" s="19"/>
      <c r="F756" s="30">
        <v>43545</v>
      </c>
      <c r="G756" s="30" t="str">
        <f t="shared" si="11"/>
        <v>0.838194444444444 AM</v>
      </c>
      <c r="H756" s="72">
        <v>0.83819444444444446</v>
      </c>
      <c r="I756" s="72" t="str">
        <f>IF(Table1[[#This Row],[مسائي]]&gt;0,TEXT($D756,"h:mm AM/PM")," ")</f>
        <v>8:07 PM</v>
      </c>
      <c r="J756" s="74">
        <v>0.41666666666666669</v>
      </c>
      <c r="K756" s="74" t="str">
        <f>IF(Table1[صباحي]&gt;0,TEXT(Table1[صباحي],"h:mm  AM/PM")," ")</f>
        <v>10:00  AM</v>
      </c>
      <c r="L756" s="78">
        <f>IFERROR(IF(Table1[[#This Row],[مسائي -]]&gt;=K756,I756-K756,I756+1-K756)," ")</f>
        <v>0.42152777777777778</v>
      </c>
      <c r="M756" s="77">
        <f>IF(H756&gt;0,INDEX(Sheet1!$H:$H,MATCH(B:B,Sheet1!B:B,0))," ")</f>
        <v>0.5</v>
      </c>
      <c r="N756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56" s="1" t="s">
        <v>4</v>
      </c>
    </row>
    <row r="757" spans="1:15">
      <c r="A757" s="1" t="s">
        <v>3</v>
      </c>
      <c r="B757" s="2">
        <v>1194</v>
      </c>
      <c r="C757" s="21" t="str">
        <f>INDEX(Sheet1!C:C,MATCH(B:B,Sheet1!B:B,0))</f>
        <v>محمود احمد رمضان احمد</v>
      </c>
      <c r="D757" s="19">
        <v>43546.419374999998</v>
      </c>
      <c r="E757" s="19"/>
      <c r="F757" s="30">
        <v>43546</v>
      </c>
      <c r="G757" s="30" t="str">
        <f t="shared" si="11"/>
        <v xml:space="preserve"> </v>
      </c>
      <c r="H757" s="72"/>
      <c r="I757" s="72"/>
      <c r="J757" s="74" t="s">
        <v>124</v>
      </c>
      <c r="K757" s="74" t="str">
        <f>IF(Table1[صباحي]&gt;0,TEXT(Table1[صباحي],"h:mm  AM/PM")," ")</f>
        <v xml:space="preserve"> </v>
      </c>
      <c r="L757" s="80" t="str">
        <f>IFERROR(IF(Table1[[#This Row],[مسائي -]]&gt;=K757,I757-K757,I757+1-K757)," ")</f>
        <v xml:space="preserve"> </v>
      </c>
      <c r="M757" s="77" t="str">
        <f>IF(H757&gt;0,INDEX(Sheet1!$H:$H,MATCH(B:B,Sheet1!B:B,0))," ")</f>
        <v xml:space="preserve"> </v>
      </c>
      <c r="N75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57" s="1" t="s">
        <v>4</v>
      </c>
    </row>
    <row r="758" spans="1:15">
      <c r="A758" s="1" t="s">
        <v>3</v>
      </c>
      <c r="B758" s="2">
        <v>1194</v>
      </c>
      <c r="C758" s="21" t="str">
        <f>INDEX(Sheet1!C:C,MATCH(B:B,Sheet1!B:B,0))</f>
        <v>محمود احمد رمضان احمد</v>
      </c>
      <c r="D758" s="19">
        <v>43546.881562499999</v>
      </c>
      <c r="E758" s="19"/>
      <c r="F758" s="30">
        <v>43546</v>
      </c>
      <c r="G758" s="30" t="str">
        <f t="shared" si="11"/>
        <v>0.88125 AM</v>
      </c>
      <c r="H758" s="72">
        <v>0.88124999999999998</v>
      </c>
      <c r="I758" s="72" t="str">
        <f>IF(Table1[[#This Row],[مسائي]]&gt;0,TEXT($D758,"h:mm AM/PM")," ")</f>
        <v>9:09 PM</v>
      </c>
      <c r="J758" s="74">
        <v>0.41875000000000001</v>
      </c>
      <c r="K758" s="74" t="str">
        <f>IF(Table1[صباحي]&gt;0,TEXT(Table1[صباحي],"h:mm  AM/PM")," ")</f>
        <v>10:03  AM</v>
      </c>
      <c r="L758" s="78">
        <f>IFERROR(IF(Table1[[#This Row],[مسائي -]]&gt;=K758,I758-K758,I758+1-K758)," ")</f>
        <v>0.46249999999999997</v>
      </c>
      <c r="M758" s="77">
        <f>IF(H758&gt;0,INDEX(Sheet1!$H:$H,MATCH(B:B,Sheet1!B:B,0))," ")</f>
        <v>0.5</v>
      </c>
      <c r="N75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58" s="1" t="s">
        <v>4</v>
      </c>
    </row>
    <row r="759" spans="1:15">
      <c r="A759" s="1" t="s">
        <v>3</v>
      </c>
      <c r="B759" s="2">
        <v>1194</v>
      </c>
      <c r="C759" s="21" t="str">
        <f>INDEX(Sheet1!C:C,MATCH(B:B,Sheet1!B:B,0))</f>
        <v>محمود احمد رمضان احمد</v>
      </c>
      <c r="D759" s="19">
        <v>43547.385104166664</v>
      </c>
      <c r="E759" s="19"/>
      <c r="F759" s="30">
        <v>43547</v>
      </c>
      <c r="G759" s="30" t="str">
        <f t="shared" si="11"/>
        <v xml:space="preserve"> </v>
      </c>
      <c r="H759" s="72"/>
      <c r="I759" s="72"/>
      <c r="J759" s="74" t="s">
        <v>124</v>
      </c>
      <c r="K759" s="74" t="str">
        <f>IF(Table1[صباحي]&gt;0,TEXT(Table1[صباحي],"h:mm  AM/PM")," ")</f>
        <v xml:space="preserve"> </v>
      </c>
      <c r="L759" s="80" t="str">
        <f>IFERROR(IF(Table1[[#This Row],[مسائي -]]&gt;=K759,I759-K759,I759+1-K759)," ")</f>
        <v xml:space="preserve"> </v>
      </c>
      <c r="M759" s="77" t="str">
        <f>IF(H759&gt;0,INDEX(Sheet1!$H:$H,MATCH(B:B,Sheet1!B:B,0))," ")</f>
        <v xml:space="preserve"> </v>
      </c>
      <c r="N75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59" s="1" t="s">
        <v>4</v>
      </c>
    </row>
    <row r="760" spans="1:15">
      <c r="A760" s="1" t="s">
        <v>3</v>
      </c>
      <c r="B760" s="2">
        <v>1194</v>
      </c>
      <c r="C760" s="21" t="str">
        <f>INDEX(Sheet1!C:C,MATCH(B:B,Sheet1!B:B,0))</f>
        <v>محمود احمد رمضان احمد</v>
      </c>
      <c r="D760" s="19">
        <v>43547.977210648147</v>
      </c>
      <c r="E760" s="19"/>
      <c r="F760" s="30">
        <v>43547</v>
      </c>
      <c r="G760" s="30" t="str">
        <f t="shared" si="11"/>
        <v>0.977083333333333 AM</v>
      </c>
      <c r="H760" s="72">
        <v>0.9770833333333333</v>
      </c>
      <c r="I760" s="72" t="str">
        <f>IF(Table1[[#This Row],[مسائي]]&gt;0,TEXT($D760,"h:mm AM/PM")," ")</f>
        <v>11:27 PM</v>
      </c>
      <c r="J760" s="74">
        <v>0.38472222222222219</v>
      </c>
      <c r="K760" s="74" t="str">
        <f>IF(Table1[صباحي]&gt;0,TEXT(Table1[صباحي],"h:mm  AM/PM")," ")</f>
        <v>9:14  AM</v>
      </c>
      <c r="L760" s="78">
        <f>IFERROR(IF(Table1[[#This Row],[مسائي -]]&gt;=K760,I760-K760,I760+1-K760)," ")</f>
        <v>1.5923611111111111</v>
      </c>
      <c r="M760" s="77">
        <f>IF(H760&gt;0,INDEX(Sheet1!$H:$H,MATCH(B:B,Sheet1!B:B,0))," ")</f>
        <v>0.5</v>
      </c>
      <c r="N76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1.0923611111111111</v>
      </c>
      <c r="O760" s="1" t="s">
        <v>4</v>
      </c>
    </row>
    <row r="761" spans="1:15">
      <c r="A761" s="1" t="s">
        <v>3</v>
      </c>
      <c r="B761" s="2">
        <v>1213</v>
      </c>
      <c r="C761" s="21" t="str">
        <f>INDEX(Sheet1!C:C,MATCH(B:B,Sheet1!B:B,0))</f>
        <v>راشد محمد رفعت زين العابدين</v>
      </c>
      <c r="D761" s="19">
        <v>43521.526782407411</v>
      </c>
      <c r="E761" s="19"/>
      <c r="F761" s="30">
        <v>43521</v>
      </c>
      <c r="G761" s="30" t="str">
        <f t="shared" si="11"/>
        <v>0.526388888888889 AM</v>
      </c>
      <c r="H761" s="72">
        <v>0.52638888888888891</v>
      </c>
      <c r="I761" s="72" t="str">
        <f>IF(Table1[[#This Row],[مسائي]]&gt;0,TEXT($D761,"h:mm AM/PM")," ")</f>
        <v>12:38 PM</v>
      </c>
      <c r="J761" s="74" t="s">
        <v>124</v>
      </c>
      <c r="K761" s="74" t="str">
        <f>IF(Table1[صباحي]&gt;0,TEXT(Table1[صباحي],"h:mm  AM/PM")," ")</f>
        <v xml:space="preserve"> </v>
      </c>
      <c r="L761" s="80" t="str">
        <f>IFERROR(IF(Table1[[#This Row],[مسائي -]]&gt;=K761,I761-K761,I761+1-K761)," ")</f>
        <v xml:space="preserve"> </v>
      </c>
      <c r="M761" s="77">
        <f>IF(H761&gt;0,INDEX(Sheet1!$H:$H,MATCH(B:B,Sheet1!B:B,0))," ")</f>
        <v>0.5</v>
      </c>
      <c r="N76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61" s="1" t="s">
        <v>4</v>
      </c>
    </row>
    <row r="762" spans="1:15">
      <c r="A762" s="1" t="s">
        <v>3</v>
      </c>
      <c r="B762" s="2">
        <v>1213</v>
      </c>
      <c r="C762" s="21" t="str">
        <f>INDEX(Sheet1!C:C,MATCH(B:B,Sheet1!B:B,0))</f>
        <v>راشد محمد رفعت زين العابدين</v>
      </c>
      <c r="D762" s="19">
        <v>43521.989768518521</v>
      </c>
      <c r="E762" s="19"/>
      <c r="F762" s="30">
        <v>43521</v>
      </c>
      <c r="G762" s="30" t="str">
        <f t="shared" si="11"/>
        <v>0.989583333333333 AM</v>
      </c>
      <c r="H762" s="72">
        <v>0.98958333333333337</v>
      </c>
      <c r="I762" s="72" t="str">
        <f>IF(Table1[[#This Row],[مسائي]]&gt;0,TEXT($D762,"h:mm AM/PM")," ")</f>
        <v>11:45 PM</v>
      </c>
      <c r="J762" s="74" t="s">
        <v>124</v>
      </c>
      <c r="K762" s="74" t="str">
        <f>IF(Table1[صباحي]&gt;0,TEXT(Table1[صباحي],"h:mm  AM/PM")," ")</f>
        <v xml:space="preserve"> </v>
      </c>
      <c r="L762" s="80" t="str">
        <f>IFERROR(IF(Table1[[#This Row],[مسائي -]]&gt;=K762,I762-K762,I762+1-K762)," ")</f>
        <v xml:space="preserve"> </v>
      </c>
      <c r="M762" s="77">
        <f>IF(H762&gt;0,INDEX(Sheet1!$H:$H,MATCH(B:B,Sheet1!B:B,0))," ")</f>
        <v>0.5</v>
      </c>
      <c r="N76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62" s="1" t="s">
        <v>4</v>
      </c>
    </row>
    <row r="763" spans="1:15">
      <c r="A763" s="1" t="s">
        <v>3</v>
      </c>
      <c r="B763" s="2">
        <v>1213</v>
      </c>
      <c r="C763" s="21" t="str">
        <f>INDEX(Sheet1!C:C,MATCH(B:B,Sheet1!B:B,0))</f>
        <v>راشد محمد رفعت زين العابدين</v>
      </c>
      <c r="D763" s="19">
        <v>43522.591041666667</v>
      </c>
      <c r="E763" s="19"/>
      <c r="F763" s="30">
        <v>43522</v>
      </c>
      <c r="G763" s="30" t="str">
        <f t="shared" si="11"/>
        <v>0.590972222222222 AM</v>
      </c>
      <c r="H763" s="72">
        <v>0.59097222222222223</v>
      </c>
      <c r="I763" s="72" t="str">
        <f>IF(Table1[[#This Row],[مسائي]]&gt;0,TEXT($D763,"h:mm AM/PM")," ")</f>
        <v>2:11 PM</v>
      </c>
      <c r="J763" s="74" t="s">
        <v>124</v>
      </c>
      <c r="K763" s="74" t="str">
        <f>IF(Table1[صباحي]&gt;0,TEXT(Table1[صباحي],"h:mm  AM/PM")," ")</f>
        <v xml:space="preserve"> </v>
      </c>
      <c r="L763" s="80" t="str">
        <f>IFERROR(IF(Table1[[#This Row],[مسائي -]]&gt;=K763,I763-K763,I763+1-K763)," ")</f>
        <v xml:space="preserve"> </v>
      </c>
      <c r="M763" s="77">
        <f>IF(H763&gt;0,INDEX(Sheet1!$H:$H,MATCH(B:B,Sheet1!B:B,0))," ")</f>
        <v>0.5</v>
      </c>
      <c r="N76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63" s="1" t="s">
        <v>4</v>
      </c>
    </row>
    <row r="764" spans="1:15">
      <c r="A764" s="1" t="s">
        <v>3</v>
      </c>
      <c r="B764" s="2">
        <v>1213</v>
      </c>
      <c r="C764" s="21" t="str">
        <f>INDEX(Sheet1!C:C,MATCH(B:B,Sheet1!B:B,0))</f>
        <v>راشد محمد رفعت زين العابدين</v>
      </c>
      <c r="D764" s="19">
        <v>43522.995370370372</v>
      </c>
      <c r="E764" s="19"/>
      <c r="F764" s="30">
        <v>43522</v>
      </c>
      <c r="G764" s="30" t="str">
        <f t="shared" si="11"/>
        <v>0.995138888888889 AM</v>
      </c>
      <c r="H764" s="72">
        <v>0.99513888888888891</v>
      </c>
      <c r="I764" s="72" t="str">
        <f>IF(Table1[[#This Row],[مسائي]]&gt;0,TEXT($D764,"h:mm AM/PM")," ")</f>
        <v>11:53 PM</v>
      </c>
      <c r="J764" s="74" t="s">
        <v>124</v>
      </c>
      <c r="K764" s="74" t="str">
        <f>IF(Table1[صباحي]&gt;0,TEXT(Table1[صباحي],"h:mm  AM/PM")," ")</f>
        <v xml:space="preserve"> </v>
      </c>
      <c r="L764" s="80" t="str">
        <f>IFERROR(IF(Table1[[#This Row],[مسائي -]]&gt;=K764,I764-K764,I764+1-K764)," ")</f>
        <v xml:space="preserve"> </v>
      </c>
      <c r="M764" s="77">
        <f>IF(H764&gt;0,INDEX(Sheet1!$H:$H,MATCH(B:B,Sheet1!B:B,0))," ")</f>
        <v>0.5</v>
      </c>
      <c r="N76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64" s="1" t="s">
        <v>4</v>
      </c>
    </row>
    <row r="765" spans="1:15">
      <c r="A765" s="1" t="s">
        <v>3</v>
      </c>
      <c r="B765" s="2">
        <v>1213</v>
      </c>
      <c r="C765" s="21" t="str">
        <f>INDEX(Sheet1!C:C,MATCH(B:B,Sheet1!B:B,0))</f>
        <v>راشد محمد رفعت زين العابدين</v>
      </c>
      <c r="D765" s="19">
        <v>43523.577615740738</v>
      </c>
      <c r="E765" s="19"/>
      <c r="F765" s="30">
        <v>43523</v>
      </c>
      <c r="G765" s="30" t="str">
        <f t="shared" si="11"/>
        <v>0.577083333333333 AM</v>
      </c>
      <c r="H765" s="72">
        <v>0.57708333333333328</v>
      </c>
      <c r="I765" s="72" t="str">
        <f>IF(Table1[[#This Row],[مسائي]]&gt;0,TEXT($D765,"h:mm AM/PM")," ")</f>
        <v>1:51 PM</v>
      </c>
      <c r="J765" s="74" t="s">
        <v>124</v>
      </c>
      <c r="K765" s="74" t="str">
        <f>IF(Table1[صباحي]&gt;0,TEXT(Table1[صباحي],"h:mm  AM/PM")," ")</f>
        <v xml:space="preserve"> </v>
      </c>
      <c r="L765" s="80" t="str">
        <f>IFERROR(IF(Table1[[#This Row],[مسائي -]]&gt;=K765,I765-K765,I765+1-K765)," ")</f>
        <v xml:space="preserve"> </v>
      </c>
      <c r="M765" s="77">
        <f>IF(H765&gt;0,INDEX(Sheet1!$H:$H,MATCH(B:B,Sheet1!B:B,0))," ")</f>
        <v>0.5</v>
      </c>
      <c r="N76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65" s="1" t="s">
        <v>4</v>
      </c>
    </row>
    <row r="766" spans="1:15">
      <c r="A766" s="1" t="s">
        <v>3</v>
      </c>
      <c r="B766" s="2">
        <v>1213</v>
      </c>
      <c r="C766" s="21" t="str">
        <f>INDEX(Sheet1!C:C,MATCH(B:B,Sheet1!B:B,0))</f>
        <v>راشد محمد رفعت زين العابدين</v>
      </c>
      <c r="D766" s="19">
        <v>43524.005810185183</v>
      </c>
      <c r="E766" s="19"/>
      <c r="F766" s="30">
        <v>43524</v>
      </c>
      <c r="G766" s="30" t="str">
        <f t="shared" si="11"/>
        <v xml:space="preserve"> </v>
      </c>
      <c r="H766" s="72"/>
      <c r="I766" s="72"/>
      <c r="J766" s="74" t="s">
        <v>124</v>
      </c>
      <c r="K766" s="74" t="str">
        <f>IF(Table1[صباحي]&gt;0,TEXT(Table1[صباحي],"h:mm  AM/PM")," ")</f>
        <v xml:space="preserve"> </v>
      </c>
      <c r="L766" s="80" t="str">
        <f>IFERROR(IF(Table1[[#This Row],[مسائي -]]&gt;=K766,I766-K766,I766+1-K766)," ")</f>
        <v xml:space="preserve"> </v>
      </c>
      <c r="M766" s="77" t="str">
        <f>IF(H766&gt;0,INDEX(Sheet1!$H:$H,MATCH(B:B,Sheet1!B:B,0))," ")</f>
        <v xml:space="preserve"> </v>
      </c>
      <c r="N76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66" s="1" t="s">
        <v>4</v>
      </c>
    </row>
    <row r="767" spans="1:15">
      <c r="A767" s="1" t="s">
        <v>3</v>
      </c>
      <c r="B767" s="2">
        <v>1213</v>
      </c>
      <c r="C767" s="21" t="str">
        <f>INDEX(Sheet1!C:C,MATCH(B:B,Sheet1!B:B,0))</f>
        <v>راشد محمد رفعت زين العابدين</v>
      </c>
      <c r="D767" s="19">
        <v>43524.576527777775</v>
      </c>
      <c r="E767" s="19"/>
      <c r="F767" s="30">
        <v>43524</v>
      </c>
      <c r="G767" s="30" t="str">
        <f t="shared" si="11"/>
        <v>0.576388888888889 AM</v>
      </c>
      <c r="H767" s="72">
        <v>0.57638888888888895</v>
      </c>
      <c r="I767" s="72" t="str">
        <f>IF(Table1[[#This Row],[مسائي]]&gt;0,TEXT($D767,"h:mm AM/PM")," ")</f>
        <v>1:50 PM</v>
      </c>
      <c r="J767" s="74">
        <v>5.5555555555555558E-3</v>
      </c>
      <c r="K767" s="74" t="str">
        <f>IF(Table1[صباحي]&gt;0,TEXT(Table1[صباحي],"h:mm  AM/PM")," ")</f>
        <v>12:08  AM</v>
      </c>
      <c r="L767" s="78">
        <f>IFERROR(IF(Table1[[#This Row],[مسائي -]]&gt;=K767,I767-K767,I767+1-K767)," ")</f>
        <v>1.5708333333333333</v>
      </c>
      <c r="M767" s="77">
        <f>IF(H767&gt;0,INDEX(Sheet1!$H:$H,MATCH(B:B,Sheet1!B:B,0))," ")</f>
        <v>0.5</v>
      </c>
      <c r="N76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1.0708333333333333</v>
      </c>
      <c r="O767" s="1" t="s">
        <v>4</v>
      </c>
    </row>
    <row r="768" spans="1:15">
      <c r="A768" s="1" t="s">
        <v>3</v>
      </c>
      <c r="B768" s="2">
        <v>1213</v>
      </c>
      <c r="C768" s="21" t="str">
        <f>INDEX(Sheet1!C:C,MATCH(B:B,Sheet1!B:B,0))</f>
        <v>راشد محمد رفعت زين العابدين</v>
      </c>
      <c r="D768" s="19">
        <v>43524.990370370368</v>
      </c>
      <c r="E768" s="19"/>
      <c r="F768" s="30">
        <v>43524</v>
      </c>
      <c r="G768" s="30" t="str">
        <f t="shared" si="11"/>
        <v>0.990277777777778 AM</v>
      </c>
      <c r="H768" s="72">
        <v>0.9902777777777777</v>
      </c>
      <c r="I768" s="72" t="str">
        <f>IF(Table1[[#This Row],[مسائي]]&gt;0,TEXT($D768,"h:mm AM/PM")," ")</f>
        <v>11:46 PM</v>
      </c>
      <c r="J768" s="74" t="s">
        <v>124</v>
      </c>
      <c r="K768" s="74" t="str">
        <f>IF(Table1[صباحي]&gt;0,TEXT(Table1[صباحي],"h:mm  AM/PM")," ")</f>
        <v xml:space="preserve"> </v>
      </c>
      <c r="L768" s="80" t="str">
        <f>IFERROR(IF(Table1[[#This Row],[مسائي -]]&gt;=K768,I768-K768,I768+1-K768)," ")</f>
        <v xml:space="preserve"> </v>
      </c>
      <c r="M768" s="77">
        <f>IF(H768&gt;0,INDEX(Sheet1!$H:$H,MATCH(B:B,Sheet1!B:B,0))," ")</f>
        <v>0.5</v>
      </c>
      <c r="N76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68" s="1" t="s">
        <v>4</v>
      </c>
    </row>
    <row r="769" spans="1:15">
      <c r="A769" s="1" t="s">
        <v>3</v>
      </c>
      <c r="B769" s="2">
        <v>1213</v>
      </c>
      <c r="C769" s="21" t="str">
        <f>INDEX(Sheet1!C:C,MATCH(B:B,Sheet1!B:B,0))</f>
        <v>راشد محمد رفعت زين العابدين</v>
      </c>
      <c r="D769" s="19">
        <v>43525.405960648146</v>
      </c>
      <c r="E769" s="19"/>
      <c r="F769" s="30">
        <v>43525</v>
      </c>
      <c r="G769" s="30" t="str">
        <f t="shared" si="11"/>
        <v xml:space="preserve"> </v>
      </c>
      <c r="H769" s="72"/>
      <c r="I769" s="72"/>
      <c r="J769" s="74" t="s">
        <v>124</v>
      </c>
      <c r="K769" s="74" t="str">
        <f>IF(Table1[صباحي]&gt;0,TEXT(Table1[صباحي],"h:mm  AM/PM")," ")</f>
        <v xml:space="preserve"> </v>
      </c>
      <c r="L769" s="80" t="str">
        <f>IFERROR(IF(Table1[[#This Row],[مسائي -]]&gt;=K769,I769-K769,I769+1-K769)," ")</f>
        <v xml:space="preserve"> </v>
      </c>
      <c r="M769" s="77" t="str">
        <f>IF(H769&gt;0,INDEX(Sheet1!$H:$H,MATCH(B:B,Sheet1!B:B,0))," ")</f>
        <v xml:space="preserve"> </v>
      </c>
      <c r="N76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69" s="1" t="s">
        <v>4</v>
      </c>
    </row>
    <row r="770" spans="1:15">
      <c r="A770" s="1" t="s">
        <v>3</v>
      </c>
      <c r="B770" s="2">
        <v>1213</v>
      </c>
      <c r="C770" s="21" t="str">
        <f>INDEX(Sheet1!C:C,MATCH(B:B,Sheet1!B:B,0))</f>
        <v>راشد محمد رفعت زين العابدين</v>
      </c>
      <c r="D770" s="19">
        <v>43525.817789351851</v>
      </c>
      <c r="E770" s="19"/>
      <c r="F770" s="30">
        <v>43525</v>
      </c>
      <c r="G770" s="30" t="str">
        <f t="shared" si="11"/>
        <v>0.817361111111111 AM</v>
      </c>
      <c r="H770" s="72">
        <v>0.81736111111111109</v>
      </c>
      <c r="I770" s="72" t="str">
        <f>IF(Table1[[#This Row],[مسائي]]&gt;0,TEXT($D770,"h:mm AM/PM")," ")</f>
        <v>7:37 PM</v>
      </c>
      <c r="J770" s="74">
        <v>0.4055555555555555</v>
      </c>
      <c r="K770" s="74" t="str">
        <f>IF(Table1[صباحي]&gt;0,TEXT(Table1[صباحي],"h:mm  AM/PM")," ")</f>
        <v>9:44  AM</v>
      </c>
      <c r="L770" s="78">
        <f>IFERROR(IF(Table1[[#This Row],[مسائي -]]&gt;=K770,I770-K770,I770+1-K770)," ")</f>
        <v>1.4118055555555555</v>
      </c>
      <c r="M770" s="77">
        <f>IF(H770&gt;0,INDEX(Sheet1!$H:$H,MATCH(B:B,Sheet1!B:B,0))," ")</f>
        <v>0.5</v>
      </c>
      <c r="N77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0.91180555555555554</v>
      </c>
      <c r="O770" s="1" t="s">
        <v>4</v>
      </c>
    </row>
    <row r="771" spans="1:15">
      <c r="A771" s="1" t="s">
        <v>3</v>
      </c>
      <c r="B771" s="2">
        <v>1213</v>
      </c>
      <c r="C771" s="21" t="str">
        <f>INDEX(Sheet1!C:C,MATCH(B:B,Sheet1!B:B,0))</f>
        <v>راشد محمد رفعت زين العابدين</v>
      </c>
      <c r="D771" s="19">
        <v>43526.37290509259</v>
      </c>
      <c r="E771" s="19"/>
      <c r="F771" s="30">
        <v>43526</v>
      </c>
      <c r="G771" s="30" t="str">
        <f t="shared" ref="G771:G834" si="12">IF(H771&lt;&gt;"",IF(H771&gt;=12,H771&amp;" PM",H771&amp;" AM")," ")</f>
        <v xml:space="preserve"> </v>
      </c>
      <c r="H771" s="72"/>
      <c r="I771" s="72"/>
      <c r="J771" s="74" t="s">
        <v>124</v>
      </c>
      <c r="K771" s="74" t="str">
        <f>IF(Table1[صباحي]&gt;0,TEXT(Table1[صباحي],"h:mm  AM/PM")," ")</f>
        <v xml:space="preserve"> </v>
      </c>
      <c r="L771" s="80" t="str">
        <f>IFERROR(IF(Table1[[#This Row],[مسائي -]]&gt;=K771,I771-K771,I771+1-K771)," ")</f>
        <v xml:space="preserve"> </v>
      </c>
      <c r="M771" s="77" t="str">
        <f>IF(H771&gt;0,INDEX(Sheet1!$H:$H,MATCH(B:B,Sheet1!B:B,0))," ")</f>
        <v xml:space="preserve"> </v>
      </c>
      <c r="N77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71" s="1" t="s">
        <v>4</v>
      </c>
    </row>
    <row r="772" spans="1:15">
      <c r="A772" s="1" t="s">
        <v>3</v>
      </c>
      <c r="B772" s="2">
        <v>1213</v>
      </c>
      <c r="C772" s="21" t="str">
        <f>INDEX(Sheet1!C:C,MATCH(B:B,Sheet1!B:B,0))</f>
        <v>راشد محمد رفعت زين العابدين</v>
      </c>
      <c r="D772" s="19">
        <v>43526.799641203703</v>
      </c>
      <c r="E772" s="19"/>
      <c r="F772" s="30">
        <v>43526</v>
      </c>
      <c r="G772" s="30" t="str">
        <f t="shared" si="12"/>
        <v>0.799305555555556 AM</v>
      </c>
      <c r="H772" s="72">
        <v>0.7993055555555556</v>
      </c>
      <c r="I772" s="72" t="str">
        <f>IF(Table1[[#This Row],[مسائي]]&gt;0,TEXT($D772,"h:mm AM/PM")," ")</f>
        <v>7:11 PM</v>
      </c>
      <c r="J772" s="74">
        <v>0.37222222222222223</v>
      </c>
      <c r="K772" s="74" t="str">
        <f>IF(Table1[صباحي]&gt;0,TEXT(Table1[صباحي],"h:mm  AM/PM")," ")</f>
        <v>8:56  AM</v>
      </c>
      <c r="L772" s="78">
        <f>IFERROR(IF(Table1[[#This Row],[مسائي -]]&gt;=K772,I772-K772,I772+1-K772)," ")</f>
        <v>1.4270833333333335</v>
      </c>
      <c r="M772" s="77">
        <f>IF(H772&gt;0,INDEX(Sheet1!$H:$H,MATCH(B:B,Sheet1!B:B,0))," ")</f>
        <v>0.5</v>
      </c>
      <c r="N77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0.92708333333333348</v>
      </c>
      <c r="O772" s="1" t="s">
        <v>4</v>
      </c>
    </row>
    <row r="773" spans="1:15">
      <c r="A773" s="1" t="s">
        <v>3</v>
      </c>
      <c r="B773" s="2">
        <v>1213</v>
      </c>
      <c r="C773" s="21" t="str">
        <f>INDEX(Sheet1!C:C,MATCH(B:B,Sheet1!B:B,0))</f>
        <v>راشد محمد رفعت زين العابدين</v>
      </c>
      <c r="D773" s="19">
        <v>43527.385231481479</v>
      </c>
      <c r="E773" s="19"/>
      <c r="F773" s="30">
        <v>43527</v>
      </c>
      <c r="G773" s="30" t="str">
        <f t="shared" si="12"/>
        <v xml:space="preserve"> </v>
      </c>
      <c r="H773" s="72"/>
      <c r="I773" s="72"/>
      <c r="J773" s="74" t="s">
        <v>124</v>
      </c>
      <c r="K773" s="74" t="str">
        <f>IF(Table1[صباحي]&gt;0,TEXT(Table1[صباحي],"h:mm  AM/PM")," ")</f>
        <v xml:space="preserve"> </v>
      </c>
      <c r="L773" s="80" t="str">
        <f>IFERROR(IF(Table1[[#This Row],[مسائي -]]&gt;=K773,I773-K773,I773+1-K773)," ")</f>
        <v xml:space="preserve"> </v>
      </c>
      <c r="M773" s="77" t="str">
        <f>IF(H773&gt;0,INDEX(Sheet1!$H:$H,MATCH(B:B,Sheet1!B:B,0))," ")</f>
        <v xml:space="preserve"> </v>
      </c>
      <c r="N77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73" s="1" t="s">
        <v>4</v>
      </c>
    </row>
    <row r="774" spans="1:15">
      <c r="A774" s="1" t="s">
        <v>3</v>
      </c>
      <c r="B774" s="2">
        <v>1213</v>
      </c>
      <c r="C774" s="21" t="str">
        <f>INDEX(Sheet1!C:C,MATCH(B:B,Sheet1!B:B,0))</f>
        <v>راشد محمد رفعت زين العابدين</v>
      </c>
      <c r="D774" s="19">
        <v>43527.793622685182</v>
      </c>
      <c r="E774" s="19"/>
      <c r="F774" s="30">
        <v>43527</v>
      </c>
      <c r="G774" s="30" t="str">
        <f t="shared" si="12"/>
        <v>0.793055555555556 AM</v>
      </c>
      <c r="H774" s="72">
        <v>0.79305555555555562</v>
      </c>
      <c r="I774" s="72" t="str">
        <f>IF(Table1[[#This Row],[مسائي]]&gt;0,TEXT($D774,"h:mm AM/PM")," ")</f>
        <v>7:02 PM</v>
      </c>
      <c r="J774" s="74">
        <v>0.38472222222222219</v>
      </c>
      <c r="K774" s="74" t="str">
        <f>IF(Table1[صباحي]&gt;0,TEXT(Table1[صباحي],"h:mm  AM/PM")," ")</f>
        <v>9:14  AM</v>
      </c>
      <c r="L774" s="78">
        <f>IFERROR(IF(Table1[[#This Row],[مسائي -]]&gt;=K774,I774-K774,I774+1-K774)," ")</f>
        <v>1.4083333333333334</v>
      </c>
      <c r="M774" s="77">
        <f>IF(H774&gt;0,INDEX(Sheet1!$H:$H,MATCH(B:B,Sheet1!B:B,0))," ")</f>
        <v>0.5</v>
      </c>
      <c r="N77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0.90833333333333344</v>
      </c>
      <c r="O774" s="1" t="s">
        <v>4</v>
      </c>
    </row>
    <row r="775" spans="1:15">
      <c r="A775" s="1" t="s">
        <v>3</v>
      </c>
      <c r="B775" s="2">
        <v>1213</v>
      </c>
      <c r="C775" s="21" t="str">
        <f>INDEX(Sheet1!C:C,MATCH(B:B,Sheet1!B:B,0))</f>
        <v>راشد محمد رفعت زين العابدين</v>
      </c>
      <c r="D775" s="19">
        <v>43528.407060185185</v>
      </c>
      <c r="E775" s="19"/>
      <c r="F775" s="30">
        <v>43528</v>
      </c>
      <c r="G775" s="30" t="str">
        <f t="shared" si="12"/>
        <v xml:space="preserve"> </v>
      </c>
      <c r="H775" s="72"/>
      <c r="I775" s="72"/>
      <c r="J775" s="74" t="s">
        <v>124</v>
      </c>
      <c r="K775" s="74" t="str">
        <f>IF(Table1[صباحي]&gt;0,TEXT(Table1[صباحي],"h:mm  AM/PM")," ")</f>
        <v xml:space="preserve"> </v>
      </c>
      <c r="L775" s="80" t="str">
        <f>IFERROR(IF(Table1[[#This Row],[مسائي -]]&gt;=K775,I775-K775,I775+1-K775)," ")</f>
        <v xml:space="preserve"> </v>
      </c>
      <c r="M775" s="77" t="str">
        <f>IF(H775&gt;0,INDEX(Sheet1!$H:$H,MATCH(B:B,Sheet1!B:B,0))," ")</f>
        <v xml:space="preserve"> </v>
      </c>
      <c r="N77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75" s="1" t="s">
        <v>4</v>
      </c>
    </row>
    <row r="776" spans="1:15">
      <c r="A776" s="1" t="s">
        <v>3</v>
      </c>
      <c r="B776" s="2">
        <v>1213</v>
      </c>
      <c r="C776" s="21" t="str">
        <f>INDEX(Sheet1!C:C,MATCH(B:B,Sheet1!B:B,0))</f>
        <v>راشد محمد رفعت زين العابدين</v>
      </c>
      <c r="D776" s="19">
        <v>43530.398090277777</v>
      </c>
      <c r="E776" s="19"/>
      <c r="F776" s="30">
        <v>43530</v>
      </c>
      <c r="G776" s="30" t="str">
        <f t="shared" si="12"/>
        <v xml:space="preserve"> </v>
      </c>
      <c r="H776" s="72"/>
      <c r="I776" s="72"/>
      <c r="J776" s="74">
        <v>0.4069444444444445</v>
      </c>
      <c r="K776" s="74" t="str">
        <f>IF(Table1[صباحي]&gt;0,TEXT(Table1[صباحي],"h:mm  AM/PM")," ")</f>
        <v>9:46  AM</v>
      </c>
      <c r="L776" s="78">
        <f>IFERROR(IF(Table1[[#This Row],[مسائي -]]&gt;=K776,I776-K776,I776+1-K776)," ")</f>
        <v>0.59305555555555545</v>
      </c>
      <c r="M776" s="77" t="str">
        <f>IF(H776&gt;0,INDEX(Sheet1!$H:$H,MATCH(B:B,Sheet1!B:B,0))," ")</f>
        <v xml:space="preserve"> </v>
      </c>
      <c r="N77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776" s="1" t="s">
        <v>4</v>
      </c>
    </row>
    <row r="777" spans="1:15">
      <c r="A777" s="1" t="s">
        <v>3</v>
      </c>
      <c r="B777" s="2">
        <v>1213</v>
      </c>
      <c r="C777" s="21" t="str">
        <f>INDEX(Sheet1!C:C,MATCH(B:B,Sheet1!B:B,0))</f>
        <v>راشد محمد رفعت زين العابدين</v>
      </c>
      <c r="D777" s="19">
        <v>43530.789965277778</v>
      </c>
      <c r="E777" s="19"/>
      <c r="F777" s="30">
        <v>43530</v>
      </c>
      <c r="G777" s="30" t="str">
        <f t="shared" si="12"/>
        <v>0.789583333333333 AM</v>
      </c>
      <c r="H777" s="72">
        <v>0.7895833333333333</v>
      </c>
      <c r="I777" s="72" t="str">
        <f>IF(Table1[[#This Row],[مسائي]]&gt;0,TEXT($D777,"h:mm AM/PM")," ")</f>
        <v>6:57 PM</v>
      </c>
      <c r="J777" s="74">
        <v>0.3979166666666667</v>
      </c>
      <c r="K777" s="74" t="str">
        <f>IF(Table1[صباحي]&gt;0,TEXT(Table1[صباحي],"h:mm  AM/PM")," ")</f>
        <v>9:33  AM</v>
      </c>
      <c r="L777" s="78">
        <f>IFERROR(IF(Table1[[#This Row],[مسائي -]]&gt;=K777,I777-K777,I777+1-K777)," ")</f>
        <v>1.3916666666666666</v>
      </c>
      <c r="M777" s="77">
        <f>IF(H777&gt;0,INDEX(Sheet1!$H:$H,MATCH(B:B,Sheet1!B:B,0))," ")</f>
        <v>0.5</v>
      </c>
      <c r="N77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0.89166666666666661</v>
      </c>
      <c r="O777" s="1" t="s">
        <v>4</v>
      </c>
    </row>
    <row r="778" spans="1:15">
      <c r="A778" s="1" t="s">
        <v>3</v>
      </c>
      <c r="B778" s="2">
        <v>1213</v>
      </c>
      <c r="C778" s="21" t="str">
        <f>INDEX(Sheet1!C:C,MATCH(B:B,Sheet1!B:B,0))</f>
        <v>راشد محمد رفعت زين العابدين</v>
      </c>
      <c r="D778" s="19">
        <v>43531.384247685186</v>
      </c>
      <c r="E778" s="19"/>
      <c r="F778" s="30">
        <v>43531</v>
      </c>
      <c r="G778" s="30" t="str">
        <f t="shared" si="12"/>
        <v xml:space="preserve"> </v>
      </c>
      <c r="H778" s="72"/>
      <c r="I778" s="72"/>
      <c r="J778" s="74" t="s">
        <v>124</v>
      </c>
      <c r="K778" s="74" t="str">
        <f>IF(Table1[صباحي]&gt;0,TEXT(Table1[صباحي],"h:mm  AM/PM")," ")</f>
        <v xml:space="preserve"> </v>
      </c>
      <c r="L778" s="80" t="str">
        <f>IFERROR(IF(Table1[[#This Row],[مسائي -]]&gt;=K778,I778-K778,I778+1-K778)," ")</f>
        <v xml:space="preserve"> </v>
      </c>
      <c r="M778" s="77" t="str">
        <f>IF(H778&gt;0,INDEX(Sheet1!$H:$H,MATCH(B:B,Sheet1!B:B,0))," ")</f>
        <v xml:space="preserve"> </v>
      </c>
      <c r="N77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78" s="1" t="s">
        <v>4</v>
      </c>
    </row>
    <row r="779" spans="1:15">
      <c r="A779" s="1" t="s">
        <v>3</v>
      </c>
      <c r="B779" s="2">
        <v>1213</v>
      </c>
      <c r="C779" s="21" t="str">
        <f>INDEX(Sheet1!C:C,MATCH(B:B,Sheet1!B:B,0))</f>
        <v>راشد محمد رفعت زين العابدين</v>
      </c>
      <c r="D779" s="19">
        <v>43531.798020833332</v>
      </c>
      <c r="E779" s="19"/>
      <c r="F779" s="30">
        <v>43531</v>
      </c>
      <c r="G779" s="30" t="str">
        <f t="shared" si="12"/>
        <v>0.797916666666667 AM</v>
      </c>
      <c r="H779" s="72">
        <v>0.79791666666666661</v>
      </c>
      <c r="I779" s="72" t="str">
        <f>IF(Table1[[#This Row],[مسائي]]&gt;0,TEXT($D779,"h:mm AM/PM")," ")</f>
        <v>7:09 PM</v>
      </c>
      <c r="J779" s="74">
        <v>0.3840277777777778</v>
      </c>
      <c r="K779" s="74" t="str">
        <f>IF(Table1[صباحي]&gt;0,TEXT(Table1[صباحي],"h:mm  AM/PM")," ")</f>
        <v>9:13  AM</v>
      </c>
      <c r="L779" s="78">
        <f>IFERROR(IF(Table1[[#This Row],[مسائي -]]&gt;=K779,I779-K779,I779+1-K779)," ")</f>
        <v>1.4138888888888888</v>
      </c>
      <c r="M779" s="77">
        <f>IF(H779&gt;0,INDEX(Sheet1!$H:$H,MATCH(B:B,Sheet1!B:B,0))," ")</f>
        <v>0.5</v>
      </c>
      <c r="N77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0.91388888888888875</v>
      </c>
      <c r="O779" s="1" t="s">
        <v>4</v>
      </c>
    </row>
    <row r="780" spans="1:15">
      <c r="A780" s="1" t="s">
        <v>3</v>
      </c>
      <c r="B780" s="2">
        <v>1213</v>
      </c>
      <c r="C780" s="21" t="str">
        <f>INDEX(Sheet1!C:C,MATCH(B:B,Sheet1!B:B,0))</f>
        <v>راشد محمد رفعت زين العابدين</v>
      </c>
      <c r="D780" s="19">
        <v>43532.76803240741</v>
      </c>
      <c r="E780" s="19"/>
      <c r="F780" s="30">
        <v>43532</v>
      </c>
      <c r="G780" s="30" t="str">
        <f t="shared" si="12"/>
        <v>0.767361111111111 AM</v>
      </c>
      <c r="H780" s="72">
        <v>0.76736111111111116</v>
      </c>
      <c r="I780" s="72" t="str">
        <f>IF(Table1[[#This Row],[مسائي]]&gt;0,TEXT($D780,"h:mm AM/PM")," ")</f>
        <v>6:25 PM</v>
      </c>
      <c r="J780" s="74" t="s">
        <v>124</v>
      </c>
      <c r="K780" s="74" t="str">
        <f>IF(Table1[صباحي]&gt;0,TEXT(Table1[صباحي],"h:mm  AM/PM")," ")</f>
        <v xml:space="preserve"> </v>
      </c>
      <c r="L780" s="80" t="str">
        <f>IFERROR(IF(Table1[[#This Row],[مسائي -]]&gt;=K780,I780-K780,I780+1-K780)," ")</f>
        <v xml:space="preserve"> </v>
      </c>
      <c r="M780" s="77">
        <f>IF(H780&gt;0,INDEX(Sheet1!$H:$H,MATCH(B:B,Sheet1!B:B,0))," ")</f>
        <v>0.5</v>
      </c>
      <c r="N78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80" s="1" t="s">
        <v>4</v>
      </c>
    </row>
    <row r="781" spans="1:15">
      <c r="A781" s="1" t="s">
        <v>3</v>
      </c>
      <c r="B781" s="2">
        <v>1231</v>
      </c>
      <c r="C781" s="21" t="str">
        <f>INDEX(Sheet1!C:C,MATCH(B:B,Sheet1!B:B,0))</f>
        <v>هشام محمد عبدالهادي</v>
      </c>
      <c r="D781" s="19">
        <v>43535.650856481479</v>
      </c>
      <c r="E781" s="19"/>
      <c r="F781" s="30">
        <v>43535</v>
      </c>
      <c r="G781" s="30" t="str">
        <f t="shared" si="12"/>
        <v>0.650694444444444 AM</v>
      </c>
      <c r="H781" s="72">
        <v>0.65069444444444446</v>
      </c>
      <c r="I781" s="72" t="str">
        <f>IF(Table1[[#This Row],[مسائي]]&gt;0,TEXT($D781,"h:mm AM/PM")," ")</f>
        <v>3:37 PM</v>
      </c>
      <c r="J781" s="74" t="s">
        <v>124</v>
      </c>
      <c r="K781" s="74" t="str">
        <f>IF(Table1[صباحي]&gt;0,TEXT(Table1[صباحي],"h:mm  AM/PM")," ")</f>
        <v xml:space="preserve"> </v>
      </c>
      <c r="L781" s="80" t="str">
        <f>IFERROR(IF(Table1[[#This Row],[مسائي -]]&gt;=K781,I781-K781,I781+1-K781)," ")</f>
        <v xml:space="preserve"> </v>
      </c>
      <c r="M781" s="77">
        <f>IF(H781&gt;0,INDEX(Sheet1!$H:$H,MATCH(B:B,Sheet1!B:B,0))," ")</f>
        <v>0</v>
      </c>
      <c r="N78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81" s="1" t="s">
        <v>4</v>
      </c>
    </row>
    <row r="782" spans="1:15">
      <c r="A782" s="1" t="s">
        <v>3</v>
      </c>
      <c r="B782" s="2">
        <v>1231</v>
      </c>
      <c r="C782" s="21" t="str">
        <f>INDEX(Sheet1!C:C,MATCH(B:B,Sheet1!B:B,0))</f>
        <v>هشام محمد عبدالهادي</v>
      </c>
      <c r="D782" s="19">
        <v>43536.700254629628</v>
      </c>
      <c r="E782" s="19"/>
      <c r="F782" s="30">
        <v>43536</v>
      </c>
      <c r="G782" s="30" t="str">
        <f t="shared" si="12"/>
        <v>0.7 AM</v>
      </c>
      <c r="H782" s="72">
        <v>0.70000000000000007</v>
      </c>
      <c r="I782" s="72" t="str">
        <f>IF(Table1[[#This Row],[مسائي]]&gt;0,TEXT($D782,"h:mm AM/PM")," ")</f>
        <v>4:48 PM</v>
      </c>
      <c r="J782" s="74" t="s">
        <v>124</v>
      </c>
      <c r="K782" s="74" t="str">
        <f>IF(Table1[صباحي]&gt;0,TEXT(Table1[صباحي],"h:mm  AM/PM")," ")</f>
        <v xml:space="preserve"> </v>
      </c>
      <c r="L782" s="80" t="str">
        <f>IFERROR(IF(Table1[[#This Row],[مسائي -]]&gt;=K782,I782-K782,I782+1-K782)," ")</f>
        <v xml:space="preserve"> </v>
      </c>
      <c r="M782" s="77">
        <f>IF(H782&gt;0,INDEX(Sheet1!$H:$H,MATCH(B:B,Sheet1!B:B,0))," ")</f>
        <v>0</v>
      </c>
      <c r="N78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82" s="1" t="s">
        <v>4</v>
      </c>
    </row>
    <row r="783" spans="1:15">
      <c r="A783" s="1" t="s">
        <v>3</v>
      </c>
      <c r="B783" s="2">
        <v>1231</v>
      </c>
      <c r="C783" s="21" t="str">
        <f>INDEX(Sheet1!C:C,MATCH(B:B,Sheet1!B:B,0))</f>
        <v>هشام محمد عبدالهادي</v>
      </c>
      <c r="D783" s="19">
        <v>43537.587627314817</v>
      </c>
      <c r="E783" s="19"/>
      <c r="F783" s="30">
        <v>43537</v>
      </c>
      <c r="G783" s="30" t="str">
        <f t="shared" si="12"/>
        <v>0.5875 AM</v>
      </c>
      <c r="H783" s="72">
        <v>0.58750000000000002</v>
      </c>
      <c r="I783" s="72" t="str">
        <f>IF(Table1[[#This Row],[مسائي]]&gt;0,TEXT($D783,"h:mm AM/PM")," ")</f>
        <v>2:06 PM</v>
      </c>
      <c r="J783" s="74" t="s">
        <v>124</v>
      </c>
      <c r="K783" s="74" t="str">
        <f>IF(Table1[صباحي]&gt;0,TEXT(Table1[صباحي],"h:mm  AM/PM")," ")</f>
        <v xml:space="preserve"> </v>
      </c>
      <c r="L783" s="80" t="str">
        <f>IFERROR(IF(Table1[[#This Row],[مسائي -]]&gt;=K783,I783-K783,I783+1-K783)," ")</f>
        <v xml:space="preserve"> </v>
      </c>
      <c r="M783" s="77">
        <f>IF(H783&gt;0,INDEX(Sheet1!$H:$H,MATCH(B:B,Sheet1!B:B,0))," ")</f>
        <v>0</v>
      </c>
      <c r="N78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83" s="1" t="s">
        <v>4</v>
      </c>
    </row>
    <row r="784" spans="1:15">
      <c r="A784" s="1" t="s">
        <v>3</v>
      </c>
      <c r="B784" s="2">
        <v>1231</v>
      </c>
      <c r="C784" s="21" t="str">
        <f>INDEX(Sheet1!C:C,MATCH(B:B,Sheet1!B:B,0))</f>
        <v>هشام محمد عبدالهادي</v>
      </c>
      <c r="D784" s="19">
        <v>43538.600787037038</v>
      </c>
      <c r="E784" s="19"/>
      <c r="F784" s="30">
        <v>43538</v>
      </c>
      <c r="G784" s="30" t="str">
        <f t="shared" si="12"/>
        <v>0.600694444444444 AM</v>
      </c>
      <c r="H784" s="72">
        <v>0.60069444444444442</v>
      </c>
      <c r="I784" s="72" t="str">
        <f>IF(Table1[[#This Row],[مسائي]]&gt;0,TEXT($D784,"h:mm AM/PM")," ")</f>
        <v>2:25 PM</v>
      </c>
      <c r="J784" s="74" t="s">
        <v>124</v>
      </c>
      <c r="K784" s="74" t="str">
        <f>IF(Table1[صباحي]&gt;0,TEXT(Table1[صباحي],"h:mm  AM/PM")," ")</f>
        <v xml:space="preserve"> </v>
      </c>
      <c r="L784" s="80" t="str">
        <f>IFERROR(IF(Table1[[#This Row],[مسائي -]]&gt;=K784,I784-K784,I784+1-K784)," ")</f>
        <v xml:space="preserve"> </v>
      </c>
      <c r="M784" s="77">
        <f>IF(H784&gt;0,INDEX(Sheet1!$H:$H,MATCH(B:B,Sheet1!B:B,0))," ")</f>
        <v>0</v>
      </c>
      <c r="N78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84" s="1" t="s">
        <v>4</v>
      </c>
    </row>
    <row r="785" spans="1:15">
      <c r="A785" s="1" t="s">
        <v>3</v>
      </c>
      <c r="B785" s="2">
        <v>1231</v>
      </c>
      <c r="C785" s="21" t="str">
        <f>INDEX(Sheet1!C:C,MATCH(B:B,Sheet1!B:B,0))</f>
        <v>هشام محمد عبدالهادي</v>
      </c>
      <c r="D785" s="19">
        <v>43539.52815972222</v>
      </c>
      <c r="E785" s="19"/>
      <c r="F785" s="30">
        <v>43539</v>
      </c>
      <c r="G785" s="30" t="str">
        <f t="shared" si="12"/>
        <v>0.527777777777778 AM</v>
      </c>
      <c r="H785" s="72">
        <v>0.52777777777777779</v>
      </c>
      <c r="I785" s="72" t="str">
        <f>IF(Table1[[#This Row],[مسائي]]&gt;0,TEXT($D785,"h:mm AM/PM")," ")</f>
        <v>12:40 PM</v>
      </c>
      <c r="J785" s="74" t="s">
        <v>124</v>
      </c>
      <c r="K785" s="74" t="str">
        <f>IF(Table1[صباحي]&gt;0,TEXT(Table1[صباحي],"h:mm  AM/PM")," ")</f>
        <v xml:space="preserve"> </v>
      </c>
      <c r="L785" s="80" t="str">
        <f>IFERROR(IF(Table1[[#This Row],[مسائي -]]&gt;=K785,I785-K785,I785+1-K785)," ")</f>
        <v xml:space="preserve"> </v>
      </c>
      <c r="M785" s="77">
        <f>IF(H785&gt;0,INDEX(Sheet1!$H:$H,MATCH(B:B,Sheet1!B:B,0))," ")</f>
        <v>0</v>
      </c>
      <c r="N78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85" s="1" t="s">
        <v>4</v>
      </c>
    </row>
    <row r="786" spans="1:15">
      <c r="A786" s="1" t="s">
        <v>3</v>
      </c>
      <c r="B786" s="2">
        <v>1231</v>
      </c>
      <c r="C786" s="21" t="str">
        <f>INDEX(Sheet1!C:C,MATCH(B:B,Sheet1!B:B,0))</f>
        <v>هشام محمد عبدالهادي</v>
      </c>
      <c r="D786" s="19">
        <v>43540.600821759261</v>
      </c>
      <c r="E786" s="19"/>
      <c r="F786" s="30">
        <v>43540</v>
      </c>
      <c r="G786" s="30" t="str">
        <f t="shared" si="12"/>
        <v>0.600694444444444 AM</v>
      </c>
      <c r="H786" s="72">
        <v>0.60069444444444442</v>
      </c>
      <c r="I786" s="72" t="str">
        <f>IF(Table1[[#This Row],[مسائي]]&gt;0,TEXT($D786,"h:mm AM/PM")," ")</f>
        <v>2:25 PM</v>
      </c>
      <c r="J786" s="74" t="s">
        <v>124</v>
      </c>
      <c r="K786" s="74" t="str">
        <f>IF(Table1[صباحي]&gt;0,TEXT(Table1[صباحي],"h:mm  AM/PM")," ")</f>
        <v xml:space="preserve"> </v>
      </c>
      <c r="L786" s="80" t="str">
        <f>IFERROR(IF(Table1[[#This Row],[مسائي -]]&gt;=K786,I786-K786,I786+1-K786)," ")</f>
        <v xml:space="preserve"> </v>
      </c>
      <c r="M786" s="77">
        <f>IF(H786&gt;0,INDEX(Sheet1!$H:$H,MATCH(B:B,Sheet1!B:B,0))," ")</f>
        <v>0</v>
      </c>
      <c r="N78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86" s="1" t="s">
        <v>4</v>
      </c>
    </row>
    <row r="787" spans="1:15">
      <c r="A787" s="1" t="s">
        <v>3</v>
      </c>
      <c r="B787" s="2">
        <v>1231</v>
      </c>
      <c r="C787" s="21" t="str">
        <f>INDEX(Sheet1!C:C,MATCH(B:B,Sheet1!B:B,0))</f>
        <v>هشام محمد عبدالهادي</v>
      </c>
      <c r="D787" s="19">
        <v>43541.622870370367</v>
      </c>
      <c r="E787" s="19"/>
      <c r="F787" s="30">
        <v>43541</v>
      </c>
      <c r="G787" s="30" t="str">
        <f t="shared" si="12"/>
        <v>0.622222222222222 AM</v>
      </c>
      <c r="H787" s="72">
        <v>0.62222222222222223</v>
      </c>
      <c r="I787" s="72" t="str">
        <f>IF(Table1[[#This Row],[مسائي]]&gt;0,TEXT($D787,"h:mm AM/PM")," ")</f>
        <v>2:56 PM</v>
      </c>
      <c r="J787" s="74" t="s">
        <v>124</v>
      </c>
      <c r="K787" s="74" t="str">
        <f>IF(Table1[صباحي]&gt;0,TEXT(Table1[صباحي],"h:mm  AM/PM")," ")</f>
        <v xml:space="preserve"> </v>
      </c>
      <c r="L787" s="80" t="str">
        <f>IFERROR(IF(Table1[[#This Row],[مسائي -]]&gt;=K787,I787-K787,I787+1-K787)," ")</f>
        <v xml:space="preserve"> </v>
      </c>
      <c r="M787" s="77">
        <f>IF(H787&gt;0,INDEX(Sheet1!$H:$H,MATCH(B:B,Sheet1!B:B,0))," ")</f>
        <v>0</v>
      </c>
      <c r="N78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87" s="1" t="s">
        <v>4</v>
      </c>
    </row>
    <row r="788" spans="1:15">
      <c r="A788" s="1" t="s">
        <v>3</v>
      </c>
      <c r="B788" s="2">
        <v>1231</v>
      </c>
      <c r="C788" s="21" t="str">
        <f>INDEX(Sheet1!C:C,MATCH(B:B,Sheet1!B:B,0))</f>
        <v>هشام محمد عبدالهادي</v>
      </c>
      <c r="D788" s="19">
        <v>43542.665092592593</v>
      </c>
      <c r="E788" s="19"/>
      <c r="F788" s="30">
        <v>43542</v>
      </c>
      <c r="G788" s="30" t="str">
        <f t="shared" si="12"/>
        <v>0.664583333333333 AM</v>
      </c>
      <c r="H788" s="72">
        <v>0.6645833333333333</v>
      </c>
      <c r="I788" s="72" t="str">
        <f>IF(Table1[[#This Row],[مسائي]]&gt;0,TEXT($D788,"h:mm AM/PM")," ")</f>
        <v>3:57 PM</v>
      </c>
      <c r="J788" s="74" t="s">
        <v>124</v>
      </c>
      <c r="K788" s="74" t="str">
        <f>IF(Table1[صباحي]&gt;0,TEXT(Table1[صباحي],"h:mm  AM/PM")," ")</f>
        <v xml:space="preserve"> </v>
      </c>
      <c r="L788" s="80" t="str">
        <f>IFERROR(IF(Table1[[#This Row],[مسائي -]]&gt;=K788,I788-K788,I788+1-K788)," ")</f>
        <v xml:space="preserve"> </v>
      </c>
      <c r="M788" s="77">
        <f>IF(H788&gt;0,INDEX(Sheet1!$H:$H,MATCH(B:B,Sheet1!B:B,0))," ")</f>
        <v>0</v>
      </c>
      <c r="N78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88" s="1" t="s">
        <v>4</v>
      </c>
    </row>
    <row r="789" spans="1:15">
      <c r="A789" s="1" t="s">
        <v>3</v>
      </c>
      <c r="B789" s="2">
        <v>1231</v>
      </c>
      <c r="C789" s="21" t="str">
        <f>INDEX(Sheet1!C:C,MATCH(B:B,Sheet1!B:B,0))</f>
        <v>هشام محمد عبدالهادي</v>
      </c>
      <c r="D789" s="19">
        <v>43543.788055555553</v>
      </c>
      <c r="E789" s="19"/>
      <c r="F789" s="30">
        <v>43543</v>
      </c>
      <c r="G789" s="30" t="str">
        <f t="shared" si="12"/>
        <v>0.7875 AM</v>
      </c>
      <c r="H789" s="72">
        <v>0.78749999999999998</v>
      </c>
      <c r="I789" s="72" t="str">
        <f>IF(Table1[[#This Row],[مسائي]]&gt;0,TEXT($D789,"h:mm AM/PM")," ")</f>
        <v>6:54 PM</v>
      </c>
      <c r="J789" s="74" t="s">
        <v>124</v>
      </c>
      <c r="K789" s="74" t="str">
        <f>IF(Table1[صباحي]&gt;0,TEXT(Table1[صباحي],"h:mm  AM/PM")," ")</f>
        <v xml:space="preserve"> </v>
      </c>
      <c r="L789" s="80" t="str">
        <f>IFERROR(IF(Table1[[#This Row],[مسائي -]]&gt;=K789,I789-K789,I789+1-K789)," ")</f>
        <v xml:space="preserve"> </v>
      </c>
      <c r="M789" s="77">
        <f>IF(H789&gt;0,INDEX(Sheet1!$H:$H,MATCH(B:B,Sheet1!B:B,0))," ")</f>
        <v>0</v>
      </c>
      <c r="N78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89" s="1" t="s">
        <v>4</v>
      </c>
    </row>
    <row r="790" spans="1:15">
      <c r="A790" s="1" t="s">
        <v>3</v>
      </c>
      <c r="B790" s="2">
        <v>1231</v>
      </c>
      <c r="C790" s="21" t="str">
        <f>INDEX(Sheet1!C:C,MATCH(B:B,Sheet1!B:B,0))</f>
        <v>هشام محمد عبدالهادي</v>
      </c>
      <c r="D790" s="19">
        <v>43544.715486111112</v>
      </c>
      <c r="E790" s="19"/>
      <c r="F790" s="30">
        <v>43544</v>
      </c>
      <c r="G790" s="30" t="str">
        <f t="shared" si="12"/>
        <v>0.715277777777778 AM</v>
      </c>
      <c r="H790" s="72">
        <v>0.71527777777777779</v>
      </c>
      <c r="I790" s="72" t="str">
        <f>IF(Table1[[#This Row],[مسائي]]&gt;0,TEXT($D790,"h:mm AM/PM")," ")</f>
        <v>5:10 PM</v>
      </c>
      <c r="J790" s="74" t="s">
        <v>124</v>
      </c>
      <c r="K790" s="74" t="str">
        <f>IF(Table1[صباحي]&gt;0,TEXT(Table1[صباحي],"h:mm  AM/PM")," ")</f>
        <v xml:space="preserve"> </v>
      </c>
      <c r="L790" s="80" t="str">
        <f>IFERROR(IF(Table1[[#This Row],[مسائي -]]&gt;=K790,I790-K790,I790+1-K790)," ")</f>
        <v xml:space="preserve"> </v>
      </c>
      <c r="M790" s="77">
        <f>IF(H790&gt;0,INDEX(Sheet1!$H:$H,MATCH(B:B,Sheet1!B:B,0))," ")</f>
        <v>0</v>
      </c>
      <c r="N79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90" s="1" t="s">
        <v>4</v>
      </c>
    </row>
    <row r="791" spans="1:15">
      <c r="A791" s="1" t="s">
        <v>3</v>
      </c>
      <c r="B791" s="2">
        <v>1231</v>
      </c>
      <c r="C791" s="21" t="str">
        <f>INDEX(Sheet1!C:C,MATCH(B:B,Sheet1!B:B,0))</f>
        <v>هشام محمد عبدالهادي</v>
      </c>
      <c r="D791" s="19">
        <v>43545.646053240744</v>
      </c>
      <c r="E791" s="19"/>
      <c r="F791" s="30">
        <v>43545</v>
      </c>
      <c r="G791" s="30" t="str">
        <f t="shared" si="12"/>
        <v>0.645833333333333 AM</v>
      </c>
      <c r="H791" s="72">
        <v>0.64583333333333337</v>
      </c>
      <c r="I791" s="72" t="str">
        <f>IF(Table1[[#This Row],[مسائي]]&gt;0,TEXT($D791,"h:mm AM/PM")," ")</f>
        <v>3:30 PM</v>
      </c>
      <c r="J791" s="74" t="s">
        <v>124</v>
      </c>
      <c r="K791" s="74" t="str">
        <f>IF(Table1[صباحي]&gt;0,TEXT(Table1[صباحي],"h:mm  AM/PM")," ")</f>
        <v xml:space="preserve"> </v>
      </c>
      <c r="L791" s="80" t="str">
        <f>IFERROR(IF(Table1[[#This Row],[مسائي -]]&gt;=K791,I791-K791,I791+1-K791)," ")</f>
        <v xml:space="preserve"> </v>
      </c>
      <c r="M791" s="77">
        <f>IF(H791&gt;0,INDEX(Sheet1!$H:$H,MATCH(B:B,Sheet1!B:B,0))," ")</f>
        <v>0</v>
      </c>
      <c r="N79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91" s="1" t="s">
        <v>4</v>
      </c>
    </row>
    <row r="792" spans="1:15">
      <c r="A792" s="1" t="s">
        <v>3</v>
      </c>
      <c r="B792" s="2">
        <v>1231</v>
      </c>
      <c r="C792" s="21" t="str">
        <f>INDEX(Sheet1!C:C,MATCH(B:B,Sheet1!B:B,0))</f>
        <v>هشام محمد عبدالهادي</v>
      </c>
      <c r="D792" s="19">
        <v>43546.551180555558</v>
      </c>
      <c r="E792" s="19"/>
      <c r="F792" s="30">
        <v>43546</v>
      </c>
      <c r="G792" s="30" t="str">
        <f t="shared" si="12"/>
        <v>0.550694444444444 AM</v>
      </c>
      <c r="H792" s="72">
        <v>0.55069444444444449</v>
      </c>
      <c r="I792" s="72" t="str">
        <f>IF(Table1[[#This Row],[مسائي]]&gt;0,TEXT($D792,"h:mm AM/PM")," ")</f>
        <v>1:13 PM</v>
      </c>
      <c r="J792" s="74" t="s">
        <v>124</v>
      </c>
      <c r="K792" s="74" t="str">
        <f>IF(Table1[صباحي]&gt;0,TEXT(Table1[صباحي],"h:mm  AM/PM")," ")</f>
        <v xml:space="preserve"> </v>
      </c>
      <c r="L792" s="80" t="str">
        <f>IFERROR(IF(Table1[[#This Row],[مسائي -]]&gt;=K792,I792-K792,I792+1-K792)," ")</f>
        <v xml:space="preserve"> </v>
      </c>
      <c r="M792" s="77">
        <f>IF(H792&gt;0,INDEX(Sheet1!$H:$H,MATCH(B:B,Sheet1!B:B,0))," ")</f>
        <v>0</v>
      </c>
      <c r="N79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92" s="1" t="s">
        <v>4</v>
      </c>
    </row>
    <row r="793" spans="1:15">
      <c r="A793" s="1" t="s">
        <v>3</v>
      </c>
      <c r="B793" s="2">
        <v>1231</v>
      </c>
      <c r="C793" s="21" t="str">
        <f>INDEX(Sheet1!C:C,MATCH(B:B,Sheet1!B:B,0))</f>
        <v>هشام محمد عبدالهادي</v>
      </c>
      <c r="D793" s="19">
        <v>43547.529374999998</v>
      </c>
      <c r="E793" s="19"/>
      <c r="F793" s="30">
        <v>43547</v>
      </c>
      <c r="G793" s="30" t="str">
        <f t="shared" si="12"/>
        <v>0.529166666666667 AM</v>
      </c>
      <c r="H793" s="72">
        <v>0.52916666666666667</v>
      </c>
      <c r="I793" s="72" t="str">
        <f>IF(Table1[[#This Row],[مسائي]]&gt;0,TEXT($D793,"h:mm AM/PM")," ")</f>
        <v>12:42 PM</v>
      </c>
      <c r="J793" s="74" t="s">
        <v>124</v>
      </c>
      <c r="K793" s="74" t="str">
        <f>IF(Table1[صباحي]&gt;0,TEXT(Table1[صباحي],"h:mm  AM/PM")," ")</f>
        <v xml:space="preserve"> </v>
      </c>
      <c r="L793" s="80" t="str">
        <f>IFERROR(IF(Table1[[#This Row],[مسائي -]]&gt;=K793,I793-K793,I793+1-K793)," ")</f>
        <v xml:space="preserve"> </v>
      </c>
      <c r="M793" s="77">
        <f>IF(H793&gt;0,INDEX(Sheet1!$H:$H,MATCH(B:B,Sheet1!B:B,0))," ")</f>
        <v>0</v>
      </c>
      <c r="N79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93" s="1" t="s">
        <v>4</v>
      </c>
    </row>
    <row r="794" spans="1:15">
      <c r="A794" s="1" t="s">
        <v>3</v>
      </c>
      <c r="B794" s="2">
        <v>1231</v>
      </c>
      <c r="C794" s="21" t="str">
        <f>INDEX(Sheet1!C:C,MATCH(B:B,Sheet1!B:B,0))</f>
        <v>هشام محمد عبدالهادي</v>
      </c>
      <c r="D794" s="19">
        <v>43548.869317129633</v>
      </c>
      <c r="E794" s="19"/>
      <c r="F794" s="30">
        <v>43548</v>
      </c>
      <c r="G794" s="30" t="str">
        <f t="shared" si="12"/>
        <v>0.86875 AM</v>
      </c>
      <c r="H794" s="72">
        <v>0.86875000000000002</v>
      </c>
      <c r="I794" s="72" t="str">
        <f>IF(Table1[[#This Row],[مسائي]]&gt;0,TEXT($D794,"h:mm AM/PM")," ")</f>
        <v>8:51 PM</v>
      </c>
      <c r="J794" s="74" t="s">
        <v>124</v>
      </c>
      <c r="K794" s="74" t="str">
        <f>IF(Table1[صباحي]&gt;0,TEXT(Table1[صباحي],"h:mm  AM/PM")," ")</f>
        <v xml:space="preserve"> </v>
      </c>
      <c r="L794" s="80" t="str">
        <f>IFERROR(IF(Table1[[#This Row],[مسائي -]]&gt;=K794,I794-K794,I794+1-K794)," ")</f>
        <v xml:space="preserve"> </v>
      </c>
      <c r="M794" s="77">
        <f>IF(H794&gt;0,INDEX(Sheet1!$H:$H,MATCH(B:B,Sheet1!B:B,0))," ")</f>
        <v>0</v>
      </c>
      <c r="N79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94" s="1" t="s">
        <v>4</v>
      </c>
    </row>
    <row r="795" spans="1:15">
      <c r="A795" s="1" t="s">
        <v>3</v>
      </c>
      <c r="B795" s="2">
        <v>1238</v>
      </c>
      <c r="C795" s="21" t="str">
        <f>INDEX(Sheet1!C:C,MATCH(B:B,Sheet1!B:B,0))</f>
        <v>جابر سعيد عبد المؤمن</v>
      </c>
      <c r="D795" s="19">
        <v>43521.570486111108</v>
      </c>
      <c r="E795" s="19"/>
      <c r="F795" s="30">
        <v>43521</v>
      </c>
      <c r="G795" s="30" t="str">
        <f t="shared" si="12"/>
        <v>0.570138888888889 AM</v>
      </c>
      <c r="H795" s="72">
        <v>0.57013888888888886</v>
      </c>
      <c r="I795" s="72" t="str">
        <f>IF(Table1[[#This Row],[مسائي]]&gt;0,TEXT($D795,"h:mm AM/PM")," ")</f>
        <v>1:41 PM</v>
      </c>
      <c r="J795" s="74" t="s">
        <v>124</v>
      </c>
      <c r="K795" s="74" t="str">
        <f>IF(Table1[صباحي]&gt;0,TEXT(Table1[صباحي],"h:mm  AM/PM")," ")</f>
        <v xml:space="preserve"> </v>
      </c>
      <c r="L795" s="80" t="str">
        <f>IFERROR(IF(Table1[[#This Row],[مسائي -]]&gt;=K795,I795-K795,I795+1-K795)," ")</f>
        <v xml:space="preserve"> </v>
      </c>
      <c r="M795" s="77">
        <f>IF(H795&gt;0,INDEX(Sheet1!$H:$H,MATCH(B:B,Sheet1!B:B,0))," ")</f>
        <v>0.5</v>
      </c>
      <c r="N79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95" s="1" t="s">
        <v>4</v>
      </c>
    </row>
    <row r="796" spans="1:15">
      <c r="A796" s="1" t="s">
        <v>3</v>
      </c>
      <c r="B796" s="2">
        <v>1238</v>
      </c>
      <c r="C796" s="21" t="str">
        <f>INDEX(Sheet1!C:C,MATCH(B:B,Sheet1!B:B,0))</f>
        <v>جابر سعيد عبد المؤمن</v>
      </c>
      <c r="D796" s="19">
        <v>43522.003009259257</v>
      </c>
      <c r="E796" s="19"/>
      <c r="F796" s="30">
        <v>43522</v>
      </c>
      <c r="G796" s="30" t="str">
        <f t="shared" si="12"/>
        <v xml:space="preserve"> </v>
      </c>
      <c r="H796" s="72"/>
      <c r="I796" s="72"/>
      <c r="J796" s="74" t="s">
        <v>124</v>
      </c>
      <c r="K796" s="74" t="str">
        <f>IF(Table1[صباحي]&gt;0,TEXT(Table1[صباحي],"h:mm  AM/PM")," ")</f>
        <v xml:space="preserve"> </v>
      </c>
      <c r="L796" s="80" t="str">
        <f>IFERROR(IF(Table1[[#This Row],[مسائي -]]&gt;=K796,I796-K796,I796+1-K796)," ")</f>
        <v xml:space="preserve"> </v>
      </c>
      <c r="M796" s="77" t="str">
        <f>IF(H796&gt;0,INDEX(Sheet1!$H:$H,MATCH(B:B,Sheet1!B:B,0))," ")</f>
        <v xml:space="preserve"> </v>
      </c>
      <c r="N79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96" s="1" t="s">
        <v>4</v>
      </c>
    </row>
    <row r="797" spans="1:15">
      <c r="A797" s="1" t="s">
        <v>3</v>
      </c>
      <c r="B797" s="2">
        <v>1238</v>
      </c>
      <c r="C797" s="21" t="str">
        <f>INDEX(Sheet1!C:C,MATCH(B:B,Sheet1!B:B,0))</f>
        <v>جابر سعيد عبد المؤمن</v>
      </c>
      <c r="D797" s="19">
        <v>43522.561111111114</v>
      </c>
      <c r="E797" s="19"/>
      <c r="F797" s="30">
        <v>43522</v>
      </c>
      <c r="G797" s="30" t="str">
        <f t="shared" si="12"/>
        <v>0.561111111111111 AM</v>
      </c>
      <c r="H797" s="72">
        <v>0.56111111111111112</v>
      </c>
      <c r="I797" s="72" t="str">
        <f>IF(Table1[[#This Row],[مسائي]]&gt;0,TEXT($D797,"h:mm AM/PM")," ")</f>
        <v>1:28 PM</v>
      </c>
      <c r="J797" s="74">
        <v>2.7777777777777779E-3</v>
      </c>
      <c r="K797" s="74" t="str">
        <f>IF(Table1[صباحي]&gt;0,TEXT(Table1[صباحي],"h:mm  AM/PM")," ")</f>
        <v>12:04  AM</v>
      </c>
      <c r="L797" s="78">
        <f>IFERROR(IF(Table1[[#This Row],[مسائي -]]&gt;=K797,I797-K797,I797+1-K797)," ")</f>
        <v>1.5583333333333333</v>
      </c>
      <c r="M797" s="77">
        <f>IF(H797&gt;0,INDEX(Sheet1!$H:$H,MATCH(B:B,Sheet1!B:B,0))," ")</f>
        <v>0.5</v>
      </c>
      <c r="N79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1.0583333333333333</v>
      </c>
      <c r="O797" s="1" t="s">
        <v>4</v>
      </c>
    </row>
    <row r="798" spans="1:15">
      <c r="A798" s="1" t="s">
        <v>3</v>
      </c>
      <c r="B798" s="2">
        <v>1238</v>
      </c>
      <c r="C798" s="21" t="str">
        <f>INDEX(Sheet1!C:C,MATCH(B:B,Sheet1!B:B,0))</f>
        <v>جابر سعيد عبد المؤمن</v>
      </c>
      <c r="D798" s="19">
        <v>43522.99832175926</v>
      </c>
      <c r="E798" s="19"/>
      <c r="F798" s="30">
        <v>43522</v>
      </c>
      <c r="G798" s="30" t="str">
        <f t="shared" si="12"/>
        <v>0.997916666666667 AM</v>
      </c>
      <c r="H798" s="72">
        <v>0.99791666666666667</v>
      </c>
      <c r="I798" s="72" t="str">
        <f>IF(Table1[[#This Row],[مسائي]]&gt;0,TEXT($D798,"h:mm AM/PM")," ")</f>
        <v>11:57 PM</v>
      </c>
      <c r="J798" s="74" t="s">
        <v>124</v>
      </c>
      <c r="K798" s="74" t="str">
        <f>IF(Table1[صباحي]&gt;0,TEXT(Table1[صباحي],"h:mm  AM/PM")," ")</f>
        <v xml:space="preserve"> </v>
      </c>
      <c r="L798" s="80" t="str">
        <f>IFERROR(IF(Table1[[#This Row],[مسائي -]]&gt;=K798,I798-K798,I798+1-K798)," ")</f>
        <v xml:space="preserve"> </v>
      </c>
      <c r="M798" s="77">
        <f>IF(H798&gt;0,INDEX(Sheet1!$H:$H,MATCH(B:B,Sheet1!B:B,0))," ")</f>
        <v>0.5</v>
      </c>
      <c r="N79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98" s="1" t="s">
        <v>4</v>
      </c>
    </row>
    <row r="799" spans="1:15">
      <c r="A799" s="1" t="s">
        <v>3</v>
      </c>
      <c r="B799" s="2">
        <v>1238</v>
      </c>
      <c r="C799" s="21" t="str">
        <f>INDEX(Sheet1!C:C,MATCH(B:B,Sheet1!B:B,0))</f>
        <v>جابر سعيد عبد المؤمن</v>
      </c>
      <c r="D799" s="19">
        <v>43523.997083333335</v>
      </c>
      <c r="E799" s="19"/>
      <c r="F799" s="30">
        <v>43523</v>
      </c>
      <c r="G799" s="30" t="str">
        <f t="shared" si="12"/>
        <v>0.996527777777778 AM</v>
      </c>
      <c r="H799" s="72">
        <v>0.99652777777777779</v>
      </c>
      <c r="I799" s="72" t="str">
        <f>IF(Table1[[#This Row],[مسائي]]&gt;0,TEXT($D799,"h:mm AM/PM")," ")</f>
        <v>11:55 PM</v>
      </c>
      <c r="J799" s="74" t="s">
        <v>124</v>
      </c>
      <c r="K799" s="74" t="str">
        <f>IF(Table1[صباحي]&gt;0,TEXT(Table1[صباحي],"h:mm  AM/PM")," ")</f>
        <v xml:space="preserve"> </v>
      </c>
      <c r="L799" s="80" t="str">
        <f>IFERROR(IF(Table1[[#This Row],[مسائي -]]&gt;=K799,I799-K799,I799+1-K799)," ")</f>
        <v xml:space="preserve"> </v>
      </c>
      <c r="M799" s="77">
        <f>IF(H799&gt;0,INDEX(Sheet1!$H:$H,MATCH(B:B,Sheet1!B:B,0))," ")</f>
        <v>0.5</v>
      </c>
      <c r="N79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799" s="1" t="s">
        <v>4</v>
      </c>
    </row>
    <row r="800" spans="1:15">
      <c r="A800" s="1" t="s">
        <v>3</v>
      </c>
      <c r="B800" s="2">
        <v>1238</v>
      </c>
      <c r="C800" s="21" t="str">
        <f>INDEX(Sheet1!C:C,MATCH(B:B,Sheet1!B:B,0))</f>
        <v>جابر سعيد عبد المؤمن</v>
      </c>
      <c r="D800" s="19">
        <v>43524.571550925924</v>
      </c>
      <c r="E800" s="19"/>
      <c r="F800" s="30">
        <v>43524</v>
      </c>
      <c r="G800" s="30" t="str">
        <f t="shared" si="12"/>
        <v>0.571527777777778 AM</v>
      </c>
      <c r="H800" s="72">
        <v>0.57152777777777775</v>
      </c>
      <c r="I800" s="72" t="str">
        <f>IF(Table1[[#This Row],[مسائي]]&gt;0,TEXT($D800,"h:mm AM/PM")," ")</f>
        <v>1:43 PM</v>
      </c>
      <c r="J800" s="74" t="s">
        <v>124</v>
      </c>
      <c r="K800" s="74" t="str">
        <f>IF(Table1[صباحي]&gt;0,TEXT(Table1[صباحي],"h:mm  AM/PM")," ")</f>
        <v xml:space="preserve"> </v>
      </c>
      <c r="L800" s="80" t="str">
        <f>IFERROR(IF(Table1[[#This Row],[مسائي -]]&gt;=K800,I800-K800,I800+1-K800)," ")</f>
        <v xml:space="preserve"> </v>
      </c>
      <c r="M800" s="77">
        <f>IF(H800&gt;0,INDEX(Sheet1!$H:$H,MATCH(B:B,Sheet1!B:B,0))," ")</f>
        <v>0.5</v>
      </c>
      <c r="N80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00" s="1" t="s">
        <v>4</v>
      </c>
    </row>
    <row r="801" spans="1:15">
      <c r="A801" s="1" t="s">
        <v>3</v>
      </c>
      <c r="B801" s="2">
        <v>1238</v>
      </c>
      <c r="C801" s="21" t="str">
        <f>INDEX(Sheet1!C:C,MATCH(B:B,Sheet1!B:B,0))</f>
        <v>جابر سعيد عبد المؤمن</v>
      </c>
      <c r="D801" s="19">
        <v>43525.00476851852</v>
      </c>
      <c r="E801" s="19"/>
      <c r="F801" s="30">
        <v>43525</v>
      </c>
      <c r="G801" s="30" t="str">
        <f t="shared" si="12"/>
        <v xml:space="preserve"> </v>
      </c>
      <c r="H801" s="72"/>
      <c r="I801" s="72"/>
      <c r="J801" s="74" t="s">
        <v>124</v>
      </c>
      <c r="K801" s="74" t="str">
        <f>IF(Table1[صباحي]&gt;0,TEXT(Table1[صباحي],"h:mm  AM/PM")," ")</f>
        <v xml:space="preserve"> </v>
      </c>
      <c r="L801" s="80" t="str">
        <f>IFERROR(IF(Table1[[#This Row],[مسائي -]]&gt;=K801,I801-K801,I801+1-K801)," ")</f>
        <v xml:space="preserve"> </v>
      </c>
      <c r="M801" s="77" t="str">
        <f>IF(H801&gt;0,INDEX(Sheet1!$H:$H,MATCH(B:B,Sheet1!B:B,0))," ")</f>
        <v xml:space="preserve"> </v>
      </c>
      <c r="N80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01" s="1" t="s">
        <v>4</v>
      </c>
    </row>
    <row r="802" spans="1:15">
      <c r="A802" s="1" t="s">
        <v>3</v>
      </c>
      <c r="B802" s="2">
        <v>1238</v>
      </c>
      <c r="C802" s="21" t="str">
        <f>INDEX(Sheet1!C:C,MATCH(B:B,Sheet1!B:B,0))</f>
        <v>جابر سعيد عبد المؤمن</v>
      </c>
      <c r="D802" s="19">
        <v>43526.575891203705</v>
      </c>
      <c r="E802" s="19"/>
      <c r="F802" s="30">
        <v>43526</v>
      </c>
      <c r="G802" s="30" t="str">
        <f t="shared" si="12"/>
        <v>0.575694444444444 AM</v>
      </c>
      <c r="H802" s="72">
        <v>0.5756944444444444</v>
      </c>
      <c r="I802" s="72" t="str">
        <f>IF(Table1[[#This Row],[مسائي]]&gt;0,TEXT($D802,"h:mm AM/PM")," ")</f>
        <v>1:49 PM</v>
      </c>
      <c r="J802" s="74">
        <v>4.1666666666666666E-3</v>
      </c>
      <c r="K802" s="74" t="str">
        <f>IF(Table1[صباحي]&gt;0,TEXT(Table1[صباحي],"h:mm  AM/PM")," ")</f>
        <v>12:06  AM</v>
      </c>
      <c r="L802" s="78">
        <f>IFERROR(IF(Table1[[#This Row],[مسائي -]]&gt;=K802,I802-K802,I802+1-K802)," ")</f>
        <v>1.5715277777777776</v>
      </c>
      <c r="M802" s="77">
        <f>IF(H802&gt;0,INDEX(Sheet1!$H:$H,MATCH(B:B,Sheet1!B:B,0))," ")</f>
        <v>0.5</v>
      </c>
      <c r="N80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1.0715277777777776</v>
      </c>
      <c r="O802" s="1" t="s">
        <v>4</v>
      </c>
    </row>
    <row r="803" spans="1:15">
      <c r="A803" s="1" t="s">
        <v>3</v>
      </c>
      <c r="B803" s="2">
        <v>1238</v>
      </c>
      <c r="C803" s="21" t="str">
        <f>INDEX(Sheet1!C:C,MATCH(B:B,Sheet1!B:B,0))</f>
        <v>جابر سعيد عبد المؤمن</v>
      </c>
      <c r="D803" s="19">
        <v>43526.993634259263</v>
      </c>
      <c r="E803" s="19"/>
      <c r="F803" s="30">
        <v>43526</v>
      </c>
      <c r="G803" s="30" t="str">
        <f t="shared" si="12"/>
        <v>0.993055555555555 AM</v>
      </c>
      <c r="H803" s="72">
        <v>0.99305555555555547</v>
      </c>
      <c r="I803" s="72" t="str">
        <f>IF(Table1[[#This Row],[مسائي]]&gt;0,TEXT($D803,"h:mm AM/PM")," ")</f>
        <v>11:50 PM</v>
      </c>
      <c r="J803" s="74" t="s">
        <v>124</v>
      </c>
      <c r="K803" s="74" t="str">
        <f>IF(Table1[صباحي]&gt;0,TEXT(Table1[صباحي],"h:mm  AM/PM")," ")</f>
        <v xml:space="preserve"> </v>
      </c>
      <c r="L803" s="80" t="str">
        <f>IFERROR(IF(Table1[[#This Row],[مسائي -]]&gt;=K803,I803-K803,I803+1-K803)," ")</f>
        <v xml:space="preserve"> </v>
      </c>
      <c r="M803" s="77">
        <f>IF(H803&gt;0,INDEX(Sheet1!$H:$H,MATCH(B:B,Sheet1!B:B,0))," ")</f>
        <v>0.5</v>
      </c>
      <c r="N80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03" s="1" t="s">
        <v>4</v>
      </c>
    </row>
    <row r="804" spans="1:15">
      <c r="A804" s="1" t="s">
        <v>3</v>
      </c>
      <c r="B804" s="2">
        <v>1238</v>
      </c>
      <c r="C804" s="21" t="str">
        <f>INDEX(Sheet1!C:C,MATCH(B:B,Sheet1!B:B,0))</f>
        <v>جابر سعيد عبد المؤمن</v>
      </c>
      <c r="D804" s="19">
        <v>43527.363194444442</v>
      </c>
      <c r="E804" s="19"/>
      <c r="F804" s="30">
        <v>43527</v>
      </c>
      <c r="G804" s="30" t="str">
        <f t="shared" si="12"/>
        <v xml:space="preserve"> </v>
      </c>
      <c r="H804" s="72"/>
      <c r="I804" s="72"/>
      <c r="J804" s="74" t="s">
        <v>124</v>
      </c>
      <c r="K804" s="74" t="str">
        <f>IF(Table1[صباحي]&gt;0,TEXT(Table1[صباحي],"h:mm  AM/PM")," ")</f>
        <v xml:space="preserve"> </v>
      </c>
      <c r="L804" s="80" t="str">
        <f>IFERROR(IF(Table1[[#This Row],[مسائي -]]&gt;=K804,I804-K804,I804+1-K804)," ")</f>
        <v xml:space="preserve"> </v>
      </c>
      <c r="M804" s="77" t="str">
        <f>IF(H804&gt;0,INDEX(Sheet1!$H:$H,MATCH(B:B,Sheet1!B:B,0))," ")</f>
        <v xml:space="preserve"> </v>
      </c>
      <c r="N80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04" s="1" t="s">
        <v>4</v>
      </c>
    </row>
    <row r="805" spans="1:15">
      <c r="A805" s="1" t="s">
        <v>3</v>
      </c>
      <c r="B805" s="2">
        <v>1238</v>
      </c>
      <c r="C805" s="21" t="str">
        <f>INDEX(Sheet1!C:C,MATCH(B:B,Sheet1!B:B,0))</f>
        <v>جابر سعيد عبد المؤمن</v>
      </c>
      <c r="D805" s="19">
        <v>43527.794803240744</v>
      </c>
      <c r="E805" s="19"/>
      <c r="F805" s="30">
        <v>43527</v>
      </c>
      <c r="G805" s="30" t="str">
        <f t="shared" si="12"/>
        <v>0.794444444444444 AM</v>
      </c>
      <c r="H805" s="72">
        <v>0.7944444444444444</v>
      </c>
      <c r="I805" s="72" t="str">
        <f>IF(Table1[[#This Row],[مسائي]]&gt;0,TEXT($D805,"h:mm AM/PM")," ")</f>
        <v>7:04 PM</v>
      </c>
      <c r="J805" s="74">
        <v>0.36319444444444443</v>
      </c>
      <c r="K805" s="74" t="str">
        <f>IF(Table1[صباحي]&gt;0,TEXT(Table1[صباحي],"h:mm  AM/PM")," ")</f>
        <v>8:43  AM</v>
      </c>
      <c r="L805" s="78">
        <f>IFERROR(IF(Table1[[#This Row],[مسائي -]]&gt;=K805,I805-K805,I805+1-K805)," ")</f>
        <v>1.4312499999999999</v>
      </c>
      <c r="M805" s="77">
        <f>IF(H805&gt;0,INDEX(Sheet1!$H:$H,MATCH(B:B,Sheet1!B:B,0))," ")</f>
        <v>0.5</v>
      </c>
      <c r="N80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0.93124999999999991</v>
      </c>
      <c r="O805" s="1" t="s">
        <v>4</v>
      </c>
    </row>
    <row r="806" spans="1:15">
      <c r="A806" s="1" t="s">
        <v>3</v>
      </c>
      <c r="B806" s="2">
        <v>1238</v>
      </c>
      <c r="C806" s="21" t="str">
        <f>INDEX(Sheet1!C:C,MATCH(B:B,Sheet1!B:B,0))</f>
        <v>جابر سعيد عبد المؤمن</v>
      </c>
      <c r="D806" s="19">
        <v>43528.569791666669</v>
      </c>
      <c r="E806" s="19"/>
      <c r="F806" s="30">
        <v>43528</v>
      </c>
      <c r="G806" s="30" t="str">
        <f t="shared" si="12"/>
        <v>0.569444444444444 AM</v>
      </c>
      <c r="H806" s="72">
        <v>0.56944444444444442</v>
      </c>
      <c r="I806" s="72" t="str">
        <f>IF(Table1[[#This Row],[مسائي]]&gt;0,TEXT($D806,"h:mm AM/PM")," ")</f>
        <v>1:40 PM</v>
      </c>
      <c r="J806" s="74" t="s">
        <v>124</v>
      </c>
      <c r="K806" s="74" t="str">
        <f>IF(Table1[صباحي]&gt;0,TEXT(Table1[صباحي],"h:mm  AM/PM")," ")</f>
        <v xml:space="preserve"> </v>
      </c>
      <c r="L806" s="80" t="str">
        <f>IFERROR(IF(Table1[[#This Row],[مسائي -]]&gt;=K806,I806-K806,I806+1-K806)," ")</f>
        <v xml:space="preserve"> </v>
      </c>
      <c r="M806" s="77">
        <f>IF(H806&gt;0,INDEX(Sheet1!$H:$H,MATCH(B:B,Sheet1!B:B,0))," ")</f>
        <v>0.5</v>
      </c>
      <c r="N80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06" s="1" t="s">
        <v>4</v>
      </c>
    </row>
    <row r="807" spans="1:15">
      <c r="A807" s="1" t="s">
        <v>3</v>
      </c>
      <c r="B807" s="2">
        <v>1238</v>
      </c>
      <c r="C807" s="21" t="str">
        <f>INDEX(Sheet1!C:C,MATCH(B:B,Sheet1!B:B,0))</f>
        <v>جابر سعيد عبد المؤمن</v>
      </c>
      <c r="D807" s="19">
        <v>43528.692465277774</v>
      </c>
      <c r="E807" s="19"/>
      <c r="F807" s="30">
        <v>43528</v>
      </c>
      <c r="G807" s="30" t="str">
        <f t="shared" si="12"/>
        <v>0.692361111111111 AM</v>
      </c>
      <c r="H807" s="72">
        <v>0.69236111111111109</v>
      </c>
      <c r="I807" s="72" t="str">
        <f>IF(Table1[[#This Row],[مسائي]]&gt;0,TEXT($D807,"h:mm AM/PM")," ")</f>
        <v>4:37 PM</v>
      </c>
      <c r="J807" s="74" t="s">
        <v>124</v>
      </c>
      <c r="K807" s="74" t="str">
        <f>IF(Table1[صباحي]&gt;0,TEXT(Table1[صباحي],"h:mm  AM/PM")," ")</f>
        <v xml:space="preserve"> </v>
      </c>
      <c r="L807" s="80" t="str">
        <f>IFERROR(IF(Table1[[#This Row],[مسائي -]]&gt;=K807,I807-K807,I807+1-K807)," ")</f>
        <v xml:space="preserve"> </v>
      </c>
      <c r="M807" s="77">
        <f>IF(H807&gt;0,INDEX(Sheet1!$H:$H,MATCH(B:B,Sheet1!B:B,0))," ")</f>
        <v>0.5</v>
      </c>
      <c r="N80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07" s="1" t="s">
        <v>4</v>
      </c>
    </row>
    <row r="808" spans="1:15">
      <c r="A808" s="1" t="s">
        <v>3</v>
      </c>
      <c r="B808" s="2">
        <v>1238</v>
      </c>
      <c r="C808" s="21" t="str">
        <f>INDEX(Sheet1!C:C,MATCH(B:B,Sheet1!B:B,0))</f>
        <v>جابر سعيد عبد المؤمن</v>
      </c>
      <c r="D808" s="19">
        <v>43530.571087962962</v>
      </c>
      <c r="E808" s="19"/>
      <c r="F808" s="30">
        <v>43530</v>
      </c>
      <c r="G808" s="30" t="str">
        <f t="shared" si="12"/>
        <v>0.570833333333333 AM</v>
      </c>
      <c r="H808" s="72">
        <v>0.5708333333333333</v>
      </c>
      <c r="I808" s="72" t="str">
        <f>IF(Table1[[#This Row],[مسائي]]&gt;0,TEXT($D808,"h:mm AM/PM")," ")</f>
        <v>1:42 PM</v>
      </c>
      <c r="J808" s="74" t="s">
        <v>124</v>
      </c>
      <c r="K808" s="74" t="str">
        <f>IF(Table1[صباحي]&gt;0,TEXT(Table1[صباحي],"h:mm  AM/PM")," ")</f>
        <v xml:space="preserve"> </v>
      </c>
      <c r="L808" s="80" t="str">
        <f>IFERROR(IF(Table1[[#This Row],[مسائي -]]&gt;=K808,I808-K808,I808+1-K808)," ")</f>
        <v xml:space="preserve"> </v>
      </c>
      <c r="M808" s="77">
        <f>IF(H808&gt;0,INDEX(Sheet1!$H:$H,MATCH(B:B,Sheet1!B:B,0))," ")</f>
        <v>0.5</v>
      </c>
      <c r="N80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08" s="1" t="s">
        <v>4</v>
      </c>
    </row>
    <row r="809" spans="1:15">
      <c r="A809" s="1" t="s">
        <v>3</v>
      </c>
      <c r="B809" s="2">
        <v>1238</v>
      </c>
      <c r="C809" s="21" t="str">
        <f>INDEX(Sheet1!C:C,MATCH(B:B,Sheet1!B:B,0))</f>
        <v>جابر سعيد عبد المؤمن</v>
      </c>
      <c r="D809" s="19">
        <v>43530.999050925922</v>
      </c>
      <c r="E809" s="19"/>
      <c r="F809" s="30">
        <v>43530</v>
      </c>
      <c r="G809" s="30" t="str">
        <f t="shared" si="12"/>
        <v>0.998611111111111 AM</v>
      </c>
      <c r="H809" s="72">
        <v>0.99861111111111101</v>
      </c>
      <c r="I809" s="72" t="str">
        <f>IF(Table1[[#This Row],[مسائي]]&gt;0,TEXT($D809,"h:mm AM/PM")," ")</f>
        <v>11:58 PM</v>
      </c>
      <c r="J809" s="74" t="s">
        <v>124</v>
      </c>
      <c r="K809" s="74" t="str">
        <f>IF(Table1[صباحي]&gt;0,TEXT(Table1[صباحي],"h:mm  AM/PM")," ")</f>
        <v xml:space="preserve"> </v>
      </c>
      <c r="L809" s="80" t="str">
        <f>IFERROR(IF(Table1[[#This Row],[مسائي -]]&gt;=K809,I809-K809,I809+1-K809)," ")</f>
        <v xml:space="preserve"> </v>
      </c>
      <c r="M809" s="77">
        <f>IF(H809&gt;0,INDEX(Sheet1!$H:$H,MATCH(B:B,Sheet1!B:B,0))," ")</f>
        <v>0.5</v>
      </c>
      <c r="N80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09" s="1" t="s">
        <v>4</v>
      </c>
    </row>
    <row r="810" spans="1:15">
      <c r="A810" s="1" t="s">
        <v>3</v>
      </c>
      <c r="B810" s="2">
        <v>1238</v>
      </c>
      <c r="C810" s="21" t="str">
        <f>INDEX(Sheet1!C:C,MATCH(B:B,Sheet1!B:B,0))</f>
        <v>جابر سعيد عبد المؤمن</v>
      </c>
      <c r="D810" s="19">
        <v>43531.565127314818</v>
      </c>
      <c r="E810" s="19"/>
      <c r="F810" s="30">
        <v>43531</v>
      </c>
      <c r="G810" s="30" t="str">
        <f t="shared" si="12"/>
        <v>0.564583333333333 AM</v>
      </c>
      <c r="H810" s="72">
        <v>0.56458333333333333</v>
      </c>
      <c r="I810" s="72" t="str">
        <f>IF(Table1[[#This Row],[مسائي]]&gt;0,TEXT($D810,"h:mm AM/PM")," ")</f>
        <v>1:33 PM</v>
      </c>
      <c r="J810" s="74" t="s">
        <v>124</v>
      </c>
      <c r="K810" s="74" t="str">
        <f>IF(Table1[صباحي]&gt;0,TEXT(Table1[صباحي],"h:mm  AM/PM")," ")</f>
        <v xml:space="preserve"> </v>
      </c>
      <c r="L810" s="80" t="str">
        <f>IFERROR(IF(Table1[[#This Row],[مسائي -]]&gt;=K810,I810-K810,I810+1-K810)," ")</f>
        <v xml:space="preserve"> </v>
      </c>
      <c r="M810" s="77">
        <f>IF(H810&gt;0,INDEX(Sheet1!$H:$H,MATCH(B:B,Sheet1!B:B,0))," ")</f>
        <v>0.5</v>
      </c>
      <c r="N81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10" s="1" t="s">
        <v>4</v>
      </c>
    </row>
    <row r="811" spans="1:15">
      <c r="A811" s="1" t="s">
        <v>3</v>
      </c>
      <c r="B811" s="2">
        <v>1238</v>
      </c>
      <c r="C811" s="21" t="str">
        <f>INDEX(Sheet1!C:C,MATCH(B:B,Sheet1!B:B,0))</f>
        <v>جابر سعيد عبد المؤمن</v>
      </c>
      <c r="D811" s="19">
        <v>43532.004027777781</v>
      </c>
      <c r="E811" s="19"/>
      <c r="F811" s="30">
        <v>43532</v>
      </c>
      <c r="G811" s="30" t="str">
        <f t="shared" si="12"/>
        <v xml:space="preserve"> </v>
      </c>
      <c r="H811" s="72"/>
      <c r="I811" s="72"/>
      <c r="J811" s="74" t="s">
        <v>124</v>
      </c>
      <c r="K811" s="74" t="str">
        <f>IF(Table1[صباحي]&gt;0,TEXT(Table1[صباحي],"h:mm  AM/PM")," ")</f>
        <v xml:space="preserve"> </v>
      </c>
      <c r="L811" s="80" t="str">
        <f>IFERROR(IF(Table1[[#This Row],[مسائي -]]&gt;=K811,I811-K811,I811+1-K811)," ")</f>
        <v xml:space="preserve"> </v>
      </c>
      <c r="M811" s="77" t="str">
        <f>IF(H811&gt;0,INDEX(Sheet1!$H:$H,MATCH(B:B,Sheet1!B:B,0))," ")</f>
        <v xml:space="preserve"> </v>
      </c>
      <c r="N81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11" s="1" t="s">
        <v>4</v>
      </c>
    </row>
    <row r="812" spans="1:15">
      <c r="A812" s="1" t="s">
        <v>3</v>
      </c>
      <c r="B812" s="2">
        <v>1238</v>
      </c>
      <c r="C812" s="21" t="str">
        <f>INDEX(Sheet1!C:C,MATCH(B:B,Sheet1!B:B,0))</f>
        <v>جابر سعيد عبد المؤمن</v>
      </c>
      <c r="D812" s="19">
        <v>43533.564467592594</v>
      </c>
      <c r="E812" s="19"/>
      <c r="F812" s="30">
        <v>43533</v>
      </c>
      <c r="G812" s="30" t="str">
        <f t="shared" si="12"/>
        <v>0.563888888888889 AM</v>
      </c>
      <c r="H812" s="72">
        <v>0.56388888888888888</v>
      </c>
      <c r="I812" s="72" t="str">
        <f>IF(Table1[[#This Row],[مسائي]]&gt;0,TEXT($D812,"h:mm AM/PM")," ")</f>
        <v>1:32 PM</v>
      </c>
      <c r="J812" s="74">
        <v>3.472222222222222E-3</v>
      </c>
      <c r="K812" s="74" t="str">
        <f>IF(Table1[صباحي]&gt;0,TEXT(Table1[صباحي],"h:mm  AM/PM")," ")</f>
        <v>12:05  AM</v>
      </c>
      <c r="L812" s="78">
        <f>IFERROR(IF(Table1[[#This Row],[مسائي -]]&gt;=K812,I812-K812,I812+1-K812)," ")</f>
        <v>1.5604166666666666</v>
      </c>
      <c r="M812" s="77">
        <f>IF(H812&gt;0,INDEX(Sheet1!$H:$H,MATCH(B:B,Sheet1!B:B,0))," ")</f>
        <v>0.5</v>
      </c>
      <c r="N81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1.0604166666666666</v>
      </c>
      <c r="O812" s="1" t="s">
        <v>4</v>
      </c>
    </row>
    <row r="813" spans="1:15">
      <c r="A813" s="1" t="s">
        <v>3</v>
      </c>
      <c r="B813" s="2">
        <v>1238</v>
      </c>
      <c r="C813" s="21" t="str">
        <f>INDEX(Sheet1!C:C,MATCH(B:B,Sheet1!B:B,0))</f>
        <v>جابر سعيد عبد المؤمن</v>
      </c>
      <c r="D813" s="19">
        <v>43533.993680555555</v>
      </c>
      <c r="E813" s="19"/>
      <c r="F813" s="30">
        <v>43533</v>
      </c>
      <c r="G813" s="30" t="str">
        <f t="shared" si="12"/>
        <v>0.993055555555555 AM</v>
      </c>
      <c r="H813" s="72">
        <v>0.99305555555555547</v>
      </c>
      <c r="I813" s="72" t="str">
        <f>IF(Table1[[#This Row],[مسائي]]&gt;0,TEXT($D813,"h:mm AM/PM")," ")</f>
        <v>11:50 PM</v>
      </c>
      <c r="J813" s="74" t="s">
        <v>124</v>
      </c>
      <c r="K813" s="74" t="str">
        <f>IF(Table1[صباحي]&gt;0,TEXT(Table1[صباحي],"h:mm  AM/PM")," ")</f>
        <v xml:space="preserve"> </v>
      </c>
      <c r="L813" s="80" t="str">
        <f>IFERROR(IF(Table1[[#This Row],[مسائي -]]&gt;=K813,I813-K813,I813+1-K813)," ")</f>
        <v xml:space="preserve"> </v>
      </c>
      <c r="M813" s="77">
        <f>IF(H813&gt;0,INDEX(Sheet1!$H:$H,MATCH(B:B,Sheet1!B:B,0))," ")</f>
        <v>0.5</v>
      </c>
      <c r="N81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13" s="1" t="s">
        <v>4</v>
      </c>
    </row>
    <row r="814" spans="1:15">
      <c r="A814" s="1" t="s">
        <v>3</v>
      </c>
      <c r="B814" s="2">
        <v>1238</v>
      </c>
      <c r="C814" s="21" t="str">
        <f>INDEX(Sheet1!C:C,MATCH(B:B,Sheet1!B:B,0))</f>
        <v>جابر سعيد عبد المؤمن</v>
      </c>
      <c r="D814" s="19">
        <v>43534.358275462961</v>
      </c>
      <c r="E814" s="19"/>
      <c r="F814" s="30">
        <v>43534</v>
      </c>
      <c r="G814" s="30" t="str">
        <f t="shared" si="12"/>
        <v xml:space="preserve"> </v>
      </c>
      <c r="H814" s="72"/>
      <c r="I814" s="72"/>
      <c r="J814" s="74" t="s">
        <v>124</v>
      </c>
      <c r="K814" s="74" t="str">
        <f>IF(Table1[صباحي]&gt;0,TEXT(Table1[صباحي],"h:mm  AM/PM")," ")</f>
        <v xml:space="preserve"> </v>
      </c>
      <c r="L814" s="80" t="str">
        <f>IFERROR(IF(Table1[[#This Row],[مسائي -]]&gt;=K814,I814-K814,I814+1-K814)," ")</f>
        <v xml:space="preserve"> </v>
      </c>
      <c r="M814" s="77" t="str">
        <f>IF(H814&gt;0,INDEX(Sheet1!$H:$H,MATCH(B:B,Sheet1!B:B,0))," ")</f>
        <v xml:space="preserve"> </v>
      </c>
      <c r="N81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14" s="1" t="s">
        <v>4</v>
      </c>
    </row>
    <row r="815" spans="1:15">
      <c r="A815" s="1" t="s">
        <v>3</v>
      </c>
      <c r="B815" s="2">
        <v>1238</v>
      </c>
      <c r="C815" s="21" t="str">
        <f>INDEX(Sheet1!C:C,MATCH(B:B,Sheet1!B:B,0))</f>
        <v>جابر سعيد عبد المؤمن</v>
      </c>
      <c r="D815" s="19">
        <v>43534.717962962961</v>
      </c>
      <c r="E815" s="19"/>
      <c r="F815" s="30">
        <v>43534</v>
      </c>
      <c r="G815" s="30" t="str">
        <f t="shared" si="12"/>
        <v>0.717361111111111 AM</v>
      </c>
      <c r="H815" s="72">
        <v>0.71736111111111101</v>
      </c>
      <c r="I815" s="72" t="str">
        <f>IF(Table1[[#This Row],[مسائي]]&gt;0,TEXT($D815,"h:mm AM/PM")," ")</f>
        <v>5:13 PM</v>
      </c>
      <c r="J815" s="74">
        <v>0.3576388888888889</v>
      </c>
      <c r="K815" s="74" t="str">
        <f>IF(Table1[صباحي]&gt;0,TEXT(Table1[صباحي],"h:mm  AM/PM")," ")</f>
        <v>8:35  AM</v>
      </c>
      <c r="L815" s="78">
        <f>IFERROR(IF(Table1[[#This Row],[مسائي -]]&gt;=K815,I815-K815,I815+1-K815)," ")</f>
        <v>1.3597222222222221</v>
      </c>
      <c r="M815" s="77">
        <f>IF(H815&gt;0,INDEX(Sheet1!$H:$H,MATCH(B:B,Sheet1!B:B,0))," ")</f>
        <v>0.5</v>
      </c>
      <c r="N81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0.85972222222222205</v>
      </c>
      <c r="O815" s="1" t="s">
        <v>4</v>
      </c>
    </row>
    <row r="816" spans="1:15">
      <c r="A816" s="1" t="s">
        <v>3</v>
      </c>
      <c r="B816" s="2">
        <v>1238</v>
      </c>
      <c r="C816" s="21" t="str">
        <f>INDEX(Sheet1!C:C,MATCH(B:B,Sheet1!B:B,0))</f>
        <v>جابر سعيد عبد المؤمن</v>
      </c>
      <c r="D816" s="19">
        <v>43535.565405092595</v>
      </c>
      <c r="E816" s="19"/>
      <c r="F816" s="30">
        <v>43535</v>
      </c>
      <c r="G816" s="30" t="str">
        <f t="shared" si="12"/>
        <v>0.565277777777778 AM</v>
      </c>
      <c r="H816" s="72">
        <v>0.56527777777777777</v>
      </c>
      <c r="I816" s="72" t="str">
        <f>IF(Table1[[#This Row],[مسائي]]&gt;0,TEXT($D816,"h:mm AM/PM")," ")</f>
        <v>1:34 PM</v>
      </c>
      <c r="J816" s="74" t="s">
        <v>124</v>
      </c>
      <c r="K816" s="74" t="str">
        <f>IF(Table1[صباحي]&gt;0,TEXT(Table1[صباحي],"h:mm  AM/PM")," ")</f>
        <v xml:space="preserve"> </v>
      </c>
      <c r="L816" s="80" t="str">
        <f>IFERROR(IF(Table1[[#This Row],[مسائي -]]&gt;=K816,I816-K816,I816+1-K816)," ")</f>
        <v xml:space="preserve"> </v>
      </c>
      <c r="M816" s="77">
        <f>IF(H816&gt;0,INDEX(Sheet1!$H:$H,MATCH(B:B,Sheet1!B:B,0))," ")</f>
        <v>0.5</v>
      </c>
      <c r="N81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16" s="1" t="s">
        <v>4</v>
      </c>
    </row>
    <row r="817" spans="1:15">
      <c r="A817" s="1" t="s">
        <v>3</v>
      </c>
      <c r="B817" s="2">
        <v>1238</v>
      </c>
      <c r="C817" s="21" t="str">
        <f>INDEX(Sheet1!C:C,MATCH(B:B,Sheet1!B:B,0))</f>
        <v>جابر سعيد عبد المؤمن</v>
      </c>
      <c r="D817" s="19">
        <v>43535.998738425929</v>
      </c>
      <c r="E817" s="19"/>
      <c r="F817" s="30">
        <v>43535</v>
      </c>
      <c r="G817" s="30" t="str">
        <f t="shared" si="12"/>
        <v>0.998611111111111 AM</v>
      </c>
      <c r="H817" s="72">
        <v>0.99861111111111101</v>
      </c>
      <c r="I817" s="72" t="str">
        <f>IF(Table1[[#This Row],[مسائي]]&gt;0,TEXT($D817,"h:mm AM/PM")," ")</f>
        <v>11:58 PM</v>
      </c>
      <c r="J817" s="74" t="s">
        <v>124</v>
      </c>
      <c r="K817" s="74" t="str">
        <f>IF(Table1[صباحي]&gt;0,TEXT(Table1[صباحي],"h:mm  AM/PM")," ")</f>
        <v xml:space="preserve"> </v>
      </c>
      <c r="L817" s="80" t="str">
        <f>IFERROR(IF(Table1[[#This Row],[مسائي -]]&gt;=K817,I817-K817,I817+1-K817)," ")</f>
        <v xml:space="preserve"> </v>
      </c>
      <c r="M817" s="77">
        <f>IF(H817&gt;0,INDEX(Sheet1!$H:$H,MATCH(B:B,Sheet1!B:B,0))," ")</f>
        <v>0.5</v>
      </c>
      <c r="N81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17" s="1" t="s">
        <v>4</v>
      </c>
    </row>
    <row r="818" spans="1:15">
      <c r="A818" s="1" t="s">
        <v>3</v>
      </c>
      <c r="B818" s="2">
        <v>1238</v>
      </c>
      <c r="C818" s="21" t="str">
        <f>INDEX(Sheet1!C:C,MATCH(B:B,Sheet1!B:B,0))</f>
        <v>جابر سعيد عبد المؤمن</v>
      </c>
      <c r="D818" s="19">
        <v>43536.566342592596</v>
      </c>
      <c r="E818" s="19"/>
      <c r="F818" s="30">
        <v>43536</v>
      </c>
      <c r="G818" s="30" t="str">
        <f t="shared" si="12"/>
        <v>0.565972222222222 AM</v>
      </c>
      <c r="H818" s="72">
        <v>0.56597222222222221</v>
      </c>
      <c r="I818" s="72" t="str">
        <f>IF(Table1[[#This Row],[مسائي]]&gt;0,TEXT($D818,"h:mm AM/PM")," ")</f>
        <v>1:35 PM</v>
      </c>
      <c r="J818" s="74" t="s">
        <v>124</v>
      </c>
      <c r="K818" s="74" t="str">
        <f>IF(Table1[صباحي]&gt;0,TEXT(Table1[صباحي],"h:mm  AM/PM")," ")</f>
        <v xml:space="preserve"> </v>
      </c>
      <c r="L818" s="80" t="str">
        <f>IFERROR(IF(Table1[[#This Row],[مسائي -]]&gt;=K818,I818-K818,I818+1-K818)," ")</f>
        <v xml:space="preserve"> </v>
      </c>
      <c r="M818" s="77">
        <f>IF(H818&gt;0,INDEX(Sheet1!$H:$H,MATCH(B:B,Sheet1!B:B,0))," ")</f>
        <v>0.5</v>
      </c>
      <c r="N81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18" s="1" t="s">
        <v>4</v>
      </c>
    </row>
    <row r="819" spans="1:15">
      <c r="A819" s="1" t="s">
        <v>3</v>
      </c>
      <c r="B819" s="2">
        <v>1238</v>
      </c>
      <c r="C819" s="21" t="str">
        <f>INDEX(Sheet1!C:C,MATCH(B:B,Sheet1!B:B,0))</f>
        <v>جابر سعيد عبد المؤمن</v>
      </c>
      <c r="D819" s="19">
        <v>43536.99722222222</v>
      </c>
      <c r="E819" s="19"/>
      <c r="F819" s="30">
        <v>43536</v>
      </c>
      <c r="G819" s="30" t="str">
        <f t="shared" si="12"/>
        <v>0.997222222222222 AM</v>
      </c>
      <c r="H819" s="72">
        <v>0.99722222222222223</v>
      </c>
      <c r="I819" s="72" t="str">
        <f>IF(Table1[[#This Row],[مسائي]]&gt;0,TEXT($D819,"h:mm AM/PM")," ")</f>
        <v>11:56 PM</v>
      </c>
      <c r="J819" s="74" t="s">
        <v>124</v>
      </c>
      <c r="K819" s="74" t="str">
        <f>IF(Table1[صباحي]&gt;0,TEXT(Table1[صباحي],"h:mm  AM/PM")," ")</f>
        <v xml:space="preserve"> </v>
      </c>
      <c r="L819" s="80" t="str">
        <f>IFERROR(IF(Table1[[#This Row],[مسائي -]]&gt;=K819,I819-K819,I819+1-K819)," ")</f>
        <v xml:space="preserve"> </v>
      </c>
      <c r="M819" s="77">
        <f>IF(H819&gt;0,INDEX(Sheet1!$H:$H,MATCH(B:B,Sheet1!B:B,0))," ")</f>
        <v>0.5</v>
      </c>
      <c r="N81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19" s="1" t="s">
        <v>4</v>
      </c>
    </row>
    <row r="820" spans="1:15">
      <c r="A820" s="1" t="s">
        <v>3</v>
      </c>
      <c r="B820" s="2">
        <v>1238</v>
      </c>
      <c r="C820" s="21" t="str">
        <f>INDEX(Sheet1!C:C,MATCH(B:B,Sheet1!B:B,0))</f>
        <v>جابر سعيد عبد المؤمن</v>
      </c>
      <c r="D820" s="19">
        <v>43537.566793981481</v>
      </c>
      <c r="E820" s="19"/>
      <c r="F820" s="30">
        <v>43537</v>
      </c>
      <c r="G820" s="30" t="str">
        <f t="shared" si="12"/>
        <v>0.566666666666667 AM</v>
      </c>
      <c r="H820" s="72">
        <v>0.56666666666666665</v>
      </c>
      <c r="I820" s="72" t="str">
        <f>IF(Table1[[#This Row],[مسائي]]&gt;0,TEXT($D820,"h:mm AM/PM")," ")</f>
        <v>1:36 PM</v>
      </c>
      <c r="J820" s="74" t="s">
        <v>124</v>
      </c>
      <c r="K820" s="74" t="str">
        <f>IF(Table1[صباحي]&gt;0,TEXT(Table1[صباحي],"h:mm  AM/PM")," ")</f>
        <v xml:space="preserve"> </v>
      </c>
      <c r="L820" s="80" t="str">
        <f>IFERROR(IF(Table1[[#This Row],[مسائي -]]&gt;=K820,I820-K820,I820+1-K820)," ")</f>
        <v xml:space="preserve"> </v>
      </c>
      <c r="M820" s="77">
        <f>IF(H820&gt;0,INDEX(Sheet1!$H:$H,MATCH(B:B,Sheet1!B:B,0))," ")</f>
        <v>0.5</v>
      </c>
      <c r="N82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20" s="1" t="s">
        <v>4</v>
      </c>
    </row>
    <row r="821" spans="1:15">
      <c r="A821" s="1" t="s">
        <v>3</v>
      </c>
      <c r="B821" s="2">
        <v>1238</v>
      </c>
      <c r="C821" s="21" t="str">
        <f>INDEX(Sheet1!C:C,MATCH(B:B,Sheet1!B:B,0))</f>
        <v>جابر سعيد عبد المؤمن</v>
      </c>
      <c r="D821" s="19">
        <v>43537.997974537036</v>
      </c>
      <c r="E821" s="19"/>
      <c r="F821" s="30">
        <v>43537</v>
      </c>
      <c r="G821" s="30" t="str">
        <f t="shared" si="12"/>
        <v>0.997916666666667 AM</v>
      </c>
      <c r="H821" s="72">
        <v>0.99791666666666667</v>
      </c>
      <c r="I821" s="72" t="str">
        <f>IF(Table1[[#This Row],[مسائي]]&gt;0,TEXT($D821,"h:mm AM/PM")," ")</f>
        <v>11:57 PM</v>
      </c>
      <c r="J821" s="74" t="s">
        <v>124</v>
      </c>
      <c r="K821" s="74" t="str">
        <f>IF(Table1[صباحي]&gt;0,TEXT(Table1[صباحي],"h:mm  AM/PM")," ")</f>
        <v xml:space="preserve"> </v>
      </c>
      <c r="L821" s="80" t="str">
        <f>IFERROR(IF(Table1[[#This Row],[مسائي -]]&gt;=K821,I821-K821,I821+1-K821)," ")</f>
        <v xml:space="preserve"> </v>
      </c>
      <c r="M821" s="77">
        <f>IF(H821&gt;0,INDEX(Sheet1!$H:$H,MATCH(B:B,Sheet1!B:B,0))," ")</f>
        <v>0.5</v>
      </c>
      <c r="N82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21" s="1" t="s">
        <v>4</v>
      </c>
    </row>
    <row r="822" spans="1:15">
      <c r="A822" s="1" t="s">
        <v>3</v>
      </c>
      <c r="B822" s="2">
        <v>1238</v>
      </c>
      <c r="C822" s="21" t="str">
        <f>INDEX(Sheet1!C:C,MATCH(B:B,Sheet1!B:B,0))</f>
        <v>جابر سعيد عبد المؤمن</v>
      </c>
      <c r="D822" s="19">
        <v>43538.5547337963</v>
      </c>
      <c r="E822" s="19"/>
      <c r="F822" s="30">
        <v>43538</v>
      </c>
      <c r="G822" s="30" t="str">
        <f t="shared" si="12"/>
        <v>0.554166666666667 AM</v>
      </c>
      <c r="H822" s="72">
        <v>0.5541666666666667</v>
      </c>
      <c r="I822" s="72" t="str">
        <f>IF(Table1[[#This Row],[مسائي]]&gt;0,TEXT($D822,"h:mm AM/PM")," ")</f>
        <v>1:18 PM</v>
      </c>
      <c r="J822" s="74" t="s">
        <v>124</v>
      </c>
      <c r="K822" s="74" t="str">
        <f>IF(Table1[صباحي]&gt;0,TEXT(Table1[صباحي],"h:mm  AM/PM")," ")</f>
        <v xml:space="preserve"> </v>
      </c>
      <c r="L822" s="80" t="str">
        <f>IFERROR(IF(Table1[[#This Row],[مسائي -]]&gt;=K822,I822-K822,I822+1-K822)," ")</f>
        <v xml:space="preserve"> </v>
      </c>
      <c r="M822" s="77">
        <f>IF(H822&gt;0,INDEX(Sheet1!$H:$H,MATCH(B:B,Sheet1!B:B,0))," ")</f>
        <v>0.5</v>
      </c>
      <c r="N82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22" s="1" t="s">
        <v>4</v>
      </c>
    </row>
    <row r="823" spans="1:15">
      <c r="A823" s="1" t="s">
        <v>3</v>
      </c>
      <c r="B823" s="2">
        <v>1238</v>
      </c>
      <c r="C823" s="21" t="str">
        <f>INDEX(Sheet1!C:C,MATCH(B:B,Sheet1!B:B,0))</f>
        <v>جابر سعيد عبد المؤمن</v>
      </c>
      <c r="D823" s="19">
        <v>43539.000787037039</v>
      </c>
      <c r="E823" s="19"/>
      <c r="F823" s="30">
        <v>43539</v>
      </c>
      <c r="G823" s="30" t="str">
        <f t="shared" si="12"/>
        <v xml:space="preserve"> </v>
      </c>
      <c r="H823" s="72"/>
      <c r="I823" s="72"/>
      <c r="J823" s="74" t="s">
        <v>124</v>
      </c>
      <c r="K823" s="74" t="str">
        <f>IF(Table1[صباحي]&gt;0,TEXT(Table1[صباحي],"h:mm  AM/PM")," ")</f>
        <v xml:space="preserve"> </v>
      </c>
      <c r="L823" s="80" t="str">
        <f>IFERROR(IF(Table1[[#This Row],[مسائي -]]&gt;=K823,I823-K823,I823+1-K823)," ")</f>
        <v xml:space="preserve"> </v>
      </c>
      <c r="M823" s="77" t="str">
        <f>IF(H823&gt;0,INDEX(Sheet1!$H:$H,MATCH(B:B,Sheet1!B:B,0))," ")</f>
        <v xml:space="preserve"> </v>
      </c>
      <c r="N82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23" s="1" t="s">
        <v>4</v>
      </c>
    </row>
    <row r="824" spans="1:15">
      <c r="A824" s="1" t="s">
        <v>3</v>
      </c>
      <c r="B824" s="2">
        <v>1238</v>
      </c>
      <c r="C824" s="21" t="str">
        <f>INDEX(Sheet1!C:C,MATCH(B:B,Sheet1!B:B,0))</f>
        <v>جابر سعيد عبد المؤمن</v>
      </c>
      <c r="D824" s="19">
        <v>43539.572708333333</v>
      </c>
      <c r="E824" s="19"/>
      <c r="F824" s="30">
        <v>43539</v>
      </c>
      <c r="G824" s="30" t="str">
        <f t="shared" si="12"/>
        <v>0.572222222222222 AM</v>
      </c>
      <c r="H824" s="72">
        <v>0.57222222222222219</v>
      </c>
      <c r="I824" s="72" t="str">
        <f>IF(Table1[[#This Row],[مسائي]]&gt;0,TEXT($D824,"h:mm AM/PM")," ")</f>
        <v>1:44 PM</v>
      </c>
      <c r="J824" s="74">
        <v>6.9444444444444447E-4</v>
      </c>
      <c r="K824" s="74" t="str">
        <f>IF(Table1[صباحي]&gt;0,TEXT(Table1[صباحي],"h:mm  AM/PM")," ")</f>
        <v>12:01  AM</v>
      </c>
      <c r="L824" s="78">
        <f>IFERROR(IF(Table1[[#This Row],[مسائي -]]&gt;=K824,I824-K824,I824+1-K824)," ")</f>
        <v>1.5715277777777776</v>
      </c>
      <c r="M824" s="77">
        <f>IF(H824&gt;0,INDEX(Sheet1!$H:$H,MATCH(B:B,Sheet1!B:B,0))," ")</f>
        <v>0.5</v>
      </c>
      <c r="N82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1.0715277777777776</v>
      </c>
      <c r="O824" s="1" t="s">
        <v>4</v>
      </c>
    </row>
    <row r="825" spans="1:15">
      <c r="A825" s="1" t="s">
        <v>3</v>
      </c>
      <c r="B825" s="2">
        <v>1238</v>
      </c>
      <c r="C825" s="21" t="str">
        <f>INDEX(Sheet1!C:C,MATCH(B:B,Sheet1!B:B,0))</f>
        <v>جابر سعيد عبد المؤمن</v>
      </c>
      <c r="D825" s="19">
        <v>43540.000960648147</v>
      </c>
      <c r="E825" s="19"/>
      <c r="F825" s="30">
        <v>43540</v>
      </c>
      <c r="G825" s="30" t="str">
        <f t="shared" si="12"/>
        <v xml:space="preserve"> </v>
      </c>
      <c r="H825" s="72"/>
      <c r="I825" s="72"/>
      <c r="J825" s="74" t="s">
        <v>124</v>
      </c>
      <c r="K825" s="74" t="str">
        <f>IF(Table1[صباحي]&gt;0,TEXT(Table1[صباحي],"h:mm  AM/PM")," ")</f>
        <v xml:space="preserve"> </v>
      </c>
      <c r="L825" s="80" t="str">
        <f>IFERROR(IF(Table1[[#This Row],[مسائي -]]&gt;=K825,I825-K825,I825+1-K825)," ")</f>
        <v xml:space="preserve"> </v>
      </c>
      <c r="M825" s="77" t="str">
        <f>IF(H825&gt;0,INDEX(Sheet1!$H:$H,MATCH(B:B,Sheet1!B:B,0))," ")</f>
        <v xml:space="preserve"> </v>
      </c>
      <c r="N82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25" s="1" t="s">
        <v>4</v>
      </c>
    </row>
    <row r="826" spans="1:15">
      <c r="A826" s="1" t="s">
        <v>3</v>
      </c>
      <c r="B826" s="2">
        <v>1238</v>
      </c>
      <c r="C826" s="21" t="str">
        <f>INDEX(Sheet1!C:C,MATCH(B:B,Sheet1!B:B,0))</f>
        <v>جابر سعيد عبد المؤمن</v>
      </c>
      <c r="D826" s="19">
        <v>43540.575706018521</v>
      </c>
      <c r="E826" s="19"/>
      <c r="F826" s="30">
        <v>43540</v>
      </c>
      <c r="G826" s="30" t="str">
        <f t="shared" si="12"/>
        <v>0.575694444444444 AM</v>
      </c>
      <c r="H826" s="72">
        <v>0.5756944444444444</v>
      </c>
      <c r="I826" s="72" t="str">
        <f>IF(Table1[[#This Row],[مسائي]]&gt;0,TEXT($D826,"h:mm AM/PM")," ")</f>
        <v>1:49 PM</v>
      </c>
      <c r="J826" s="74">
        <v>6.9444444444444447E-4</v>
      </c>
      <c r="K826" s="74" t="str">
        <f>IF(Table1[صباحي]&gt;0,TEXT(Table1[صباحي],"h:mm  AM/PM")," ")</f>
        <v>12:01  AM</v>
      </c>
      <c r="L826" s="78">
        <f>IFERROR(IF(Table1[[#This Row],[مسائي -]]&gt;=K826,I826-K826,I826+1-K826)," ")</f>
        <v>1.5749999999999997</v>
      </c>
      <c r="M826" s="77">
        <f>IF(H826&gt;0,INDEX(Sheet1!$H:$H,MATCH(B:B,Sheet1!B:B,0))," ")</f>
        <v>0.5</v>
      </c>
      <c r="N82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1.0749999999999997</v>
      </c>
      <c r="O826" s="1" t="s">
        <v>4</v>
      </c>
    </row>
    <row r="827" spans="1:15">
      <c r="A827" s="1" t="s">
        <v>3</v>
      </c>
      <c r="B827" s="2">
        <v>1238</v>
      </c>
      <c r="C827" s="21" t="str">
        <f>INDEX(Sheet1!C:C,MATCH(B:B,Sheet1!B:B,0))</f>
        <v>جابر سعيد عبد المؤمن</v>
      </c>
      <c r="D827" s="19">
        <v>43540.783078703702</v>
      </c>
      <c r="E827" s="19"/>
      <c r="F827" s="30">
        <v>43540</v>
      </c>
      <c r="G827" s="30" t="str">
        <f t="shared" si="12"/>
        <v>0.782638888888889 AM</v>
      </c>
      <c r="H827" s="72">
        <v>0.78263888888888899</v>
      </c>
      <c r="I827" s="72" t="str">
        <f>IF(Table1[[#This Row],[مسائي]]&gt;0,TEXT($D827,"h:mm AM/PM")," ")</f>
        <v>6:47 PM</v>
      </c>
      <c r="J827" s="74" t="s">
        <v>124</v>
      </c>
      <c r="K827" s="74" t="str">
        <f>IF(Table1[صباحي]&gt;0,TEXT(Table1[صباحي],"h:mm  AM/PM")," ")</f>
        <v xml:space="preserve"> </v>
      </c>
      <c r="L827" s="80" t="str">
        <f>IFERROR(IF(Table1[[#This Row],[مسائي -]]&gt;=K827,I827-K827,I827+1-K827)," ")</f>
        <v xml:space="preserve"> </v>
      </c>
      <c r="M827" s="77">
        <f>IF(H827&gt;0,INDEX(Sheet1!$H:$H,MATCH(B:B,Sheet1!B:B,0))," ")</f>
        <v>0.5</v>
      </c>
      <c r="N82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27" s="1" t="s">
        <v>4</v>
      </c>
    </row>
    <row r="828" spans="1:15">
      <c r="A828" s="1" t="s">
        <v>3</v>
      </c>
      <c r="B828" s="2">
        <v>1238</v>
      </c>
      <c r="C828" s="21" t="str">
        <f>INDEX(Sheet1!C:C,MATCH(B:B,Sheet1!B:B,0))</f>
        <v>جابر سعيد عبد المؤمن</v>
      </c>
      <c r="D828" s="19">
        <v>43542.00240740741</v>
      </c>
      <c r="E828" s="19"/>
      <c r="F828" s="30">
        <v>43542</v>
      </c>
      <c r="G828" s="30" t="str">
        <f t="shared" si="12"/>
        <v xml:space="preserve"> </v>
      </c>
      <c r="H828" s="72"/>
      <c r="I828" s="72"/>
      <c r="J828" s="74" t="s">
        <v>124</v>
      </c>
      <c r="K828" s="74" t="str">
        <f>IF(Table1[صباحي]&gt;0,TEXT(Table1[صباحي],"h:mm  AM/PM")," ")</f>
        <v xml:space="preserve"> </v>
      </c>
      <c r="L828" s="80" t="str">
        <f>IFERROR(IF(Table1[[#This Row],[مسائي -]]&gt;=K828,I828-K828,I828+1-K828)," ")</f>
        <v xml:space="preserve"> </v>
      </c>
      <c r="M828" s="77" t="str">
        <f>IF(H828&gt;0,INDEX(Sheet1!$H:$H,MATCH(B:B,Sheet1!B:B,0))," ")</f>
        <v xml:space="preserve"> </v>
      </c>
      <c r="N82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28" s="1" t="s">
        <v>4</v>
      </c>
    </row>
    <row r="829" spans="1:15">
      <c r="A829" s="1" t="s">
        <v>3</v>
      </c>
      <c r="B829" s="2">
        <v>1238</v>
      </c>
      <c r="C829" s="21" t="str">
        <f>INDEX(Sheet1!C:C,MATCH(B:B,Sheet1!B:B,0))</f>
        <v>جابر سعيد عبد المؤمن</v>
      </c>
      <c r="D829" s="19">
        <v>43542.57440972222</v>
      </c>
      <c r="E829" s="19"/>
      <c r="F829" s="30">
        <v>43542</v>
      </c>
      <c r="G829" s="30" t="str">
        <f t="shared" si="12"/>
        <v>0.574305555555556 AM</v>
      </c>
      <c r="H829" s="72">
        <v>0.57430555555555551</v>
      </c>
      <c r="I829" s="72" t="str">
        <f>IF(Table1[[#This Row],[مسائي]]&gt;0,TEXT($D829,"h:mm AM/PM")," ")</f>
        <v>1:47 PM</v>
      </c>
      <c r="J829" s="74">
        <v>2.0833333333333333E-3</v>
      </c>
      <c r="K829" s="74" t="str">
        <f>IF(Table1[صباحي]&gt;0,TEXT(Table1[صباحي],"h:mm  AM/PM")," ")</f>
        <v>12:03  AM</v>
      </c>
      <c r="L829" s="78">
        <f>IFERROR(IF(Table1[[#This Row],[مسائي -]]&gt;=K829,I829-K829,I829+1-K829)," ")</f>
        <v>1.5722222222222222</v>
      </c>
      <c r="M829" s="77">
        <f>IF(H829&gt;0,INDEX(Sheet1!$H:$H,MATCH(B:B,Sheet1!B:B,0))," ")</f>
        <v>0.5</v>
      </c>
      <c r="N82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1.0722222222222222</v>
      </c>
      <c r="O829" s="1" t="s">
        <v>4</v>
      </c>
    </row>
    <row r="830" spans="1:15">
      <c r="A830" s="1" t="s">
        <v>3</v>
      </c>
      <c r="B830" s="2">
        <v>1238</v>
      </c>
      <c r="C830" s="21" t="str">
        <f>INDEX(Sheet1!C:C,MATCH(B:B,Sheet1!B:B,0))</f>
        <v>جابر سعيد عبد المؤمن</v>
      </c>
      <c r="D830" s="19">
        <v>43542.997187499997</v>
      </c>
      <c r="E830" s="19"/>
      <c r="F830" s="30">
        <v>43542</v>
      </c>
      <c r="G830" s="30" t="str">
        <f t="shared" si="12"/>
        <v>0.996527777777778 AM</v>
      </c>
      <c r="H830" s="72">
        <v>0.99652777777777779</v>
      </c>
      <c r="I830" s="72" t="str">
        <f>IF(Table1[[#This Row],[مسائي]]&gt;0,TEXT($D830,"h:mm AM/PM")," ")</f>
        <v>11:55 PM</v>
      </c>
      <c r="J830" s="74" t="s">
        <v>124</v>
      </c>
      <c r="K830" s="74" t="str">
        <f>IF(Table1[صباحي]&gt;0,TEXT(Table1[صباحي],"h:mm  AM/PM")," ")</f>
        <v xml:space="preserve"> </v>
      </c>
      <c r="L830" s="80" t="str">
        <f>IFERROR(IF(Table1[[#This Row],[مسائي -]]&gt;=K830,I830-K830,I830+1-K830)," ")</f>
        <v xml:space="preserve"> </v>
      </c>
      <c r="M830" s="77">
        <f>IF(H830&gt;0,INDEX(Sheet1!$H:$H,MATCH(B:B,Sheet1!B:B,0))," ")</f>
        <v>0.5</v>
      </c>
      <c r="N83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30" s="1" t="s">
        <v>4</v>
      </c>
    </row>
    <row r="831" spans="1:15">
      <c r="A831" s="1" t="s">
        <v>3</v>
      </c>
      <c r="B831" s="2">
        <v>1238</v>
      </c>
      <c r="C831" s="21" t="str">
        <f>INDEX(Sheet1!C:C,MATCH(B:B,Sheet1!B:B,0))</f>
        <v>جابر سعيد عبد المؤمن</v>
      </c>
      <c r="D831" s="19">
        <v>43545.579837962963</v>
      </c>
      <c r="E831" s="19"/>
      <c r="F831" s="30">
        <v>43545</v>
      </c>
      <c r="G831" s="30" t="str">
        <f t="shared" si="12"/>
        <v>0.579166666666667 AM</v>
      </c>
      <c r="H831" s="72">
        <v>0.57916666666666672</v>
      </c>
      <c r="I831" s="72" t="str">
        <f>IF(Table1[[#This Row],[مسائي]]&gt;0,TEXT($D831,"h:mm AM/PM")," ")</f>
        <v>1:54 PM</v>
      </c>
      <c r="J831" s="74" t="s">
        <v>124</v>
      </c>
      <c r="K831" s="74" t="str">
        <f>IF(Table1[صباحي]&gt;0,TEXT(Table1[صباحي],"h:mm  AM/PM")," ")</f>
        <v xml:space="preserve"> </v>
      </c>
      <c r="L831" s="80" t="str">
        <f>IFERROR(IF(Table1[[#This Row],[مسائي -]]&gt;=K831,I831-K831,I831+1-K831)," ")</f>
        <v xml:space="preserve"> </v>
      </c>
      <c r="M831" s="77">
        <f>IF(H831&gt;0,INDEX(Sheet1!$H:$H,MATCH(B:B,Sheet1!B:B,0))," ")</f>
        <v>0.5</v>
      </c>
      <c r="N83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31" s="1" t="s">
        <v>4</v>
      </c>
    </row>
    <row r="832" spans="1:15">
      <c r="A832" s="1" t="s">
        <v>3</v>
      </c>
      <c r="B832" s="2">
        <v>1238</v>
      </c>
      <c r="C832" s="21" t="str">
        <f>INDEX(Sheet1!C:C,MATCH(B:B,Sheet1!B:B,0))</f>
        <v>جابر سعيد عبد المؤمن</v>
      </c>
      <c r="D832" s="19">
        <v>43545.997361111113</v>
      </c>
      <c r="E832" s="19"/>
      <c r="F832" s="30">
        <v>43545</v>
      </c>
      <c r="G832" s="30" t="str">
        <f t="shared" si="12"/>
        <v>0.997222222222222 AM</v>
      </c>
      <c r="H832" s="72">
        <v>0.99722222222222223</v>
      </c>
      <c r="I832" s="72" t="str">
        <f>IF(Table1[[#This Row],[مسائي]]&gt;0,TEXT($D832,"h:mm AM/PM")," ")</f>
        <v>11:56 PM</v>
      </c>
      <c r="J832" s="74" t="s">
        <v>124</v>
      </c>
      <c r="K832" s="74" t="str">
        <f>IF(Table1[صباحي]&gt;0,TEXT(Table1[صباحي],"h:mm  AM/PM")," ")</f>
        <v xml:space="preserve"> </v>
      </c>
      <c r="L832" s="80" t="str">
        <f>IFERROR(IF(Table1[[#This Row],[مسائي -]]&gt;=K832,I832-K832,I832+1-K832)," ")</f>
        <v xml:space="preserve"> </v>
      </c>
      <c r="M832" s="77">
        <f>IF(H832&gt;0,INDEX(Sheet1!$H:$H,MATCH(B:B,Sheet1!B:B,0))," ")</f>
        <v>0.5</v>
      </c>
      <c r="N83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32" s="1" t="s">
        <v>4</v>
      </c>
    </row>
    <row r="833" spans="1:15">
      <c r="A833" s="1" t="s">
        <v>3</v>
      </c>
      <c r="B833" s="2">
        <v>1238</v>
      </c>
      <c r="C833" s="21" t="str">
        <f>INDEX(Sheet1!C:C,MATCH(B:B,Sheet1!B:B,0))</f>
        <v>جابر سعيد عبد المؤمن</v>
      </c>
      <c r="D833" s="19">
        <v>43546.577650462961</v>
      </c>
      <c r="E833" s="19"/>
      <c r="F833" s="30">
        <v>43546</v>
      </c>
      <c r="G833" s="30" t="str">
        <f t="shared" si="12"/>
        <v>0.577083333333333 AM</v>
      </c>
      <c r="H833" s="72">
        <v>0.57708333333333328</v>
      </c>
      <c r="I833" s="72" t="str">
        <f>IF(Table1[[#This Row],[مسائي]]&gt;0,TEXT($D833,"h:mm AM/PM")," ")</f>
        <v>1:51 PM</v>
      </c>
      <c r="J833" s="74" t="s">
        <v>124</v>
      </c>
      <c r="K833" s="74" t="str">
        <f>IF(Table1[صباحي]&gt;0,TEXT(Table1[صباحي],"h:mm  AM/PM")," ")</f>
        <v xml:space="preserve"> </v>
      </c>
      <c r="L833" s="80" t="str">
        <f>IFERROR(IF(Table1[[#This Row],[مسائي -]]&gt;=K833,I833-K833,I833+1-K833)," ")</f>
        <v xml:space="preserve"> </v>
      </c>
      <c r="M833" s="77">
        <f>IF(H833&gt;0,INDEX(Sheet1!$H:$H,MATCH(B:B,Sheet1!B:B,0))," ")</f>
        <v>0.5</v>
      </c>
      <c r="N83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33" s="1" t="s">
        <v>4</v>
      </c>
    </row>
    <row r="834" spans="1:15">
      <c r="A834" s="1" t="s">
        <v>3</v>
      </c>
      <c r="B834" s="2">
        <v>1238</v>
      </c>
      <c r="C834" s="21" t="str">
        <f>INDEX(Sheet1!C:C,MATCH(B:B,Sheet1!B:B,0))</f>
        <v>جابر سعيد عبد المؤمن</v>
      </c>
      <c r="D834" s="19">
        <v>43547.002800925926</v>
      </c>
      <c r="E834" s="19"/>
      <c r="F834" s="30">
        <v>43547</v>
      </c>
      <c r="G834" s="30" t="str">
        <f t="shared" si="12"/>
        <v xml:space="preserve"> </v>
      </c>
      <c r="H834" s="72"/>
      <c r="I834" s="72"/>
      <c r="J834" s="74" t="s">
        <v>124</v>
      </c>
      <c r="K834" s="74" t="str">
        <f>IF(Table1[صباحي]&gt;0,TEXT(Table1[صباحي],"h:mm  AM/PM")," ")</f>
        <v xml:space="preserve"> </v>
      </c>
      <c r="L834" s="80" t="str">
        <f>IFERROR(IF(Table1[[#This Row],[مسائي -]]&gt;=K834,I834-K834,I834+1-K834)," ")</f>
        <v xml:space="preserve"> </v>
      </c>
      <c r="M834" s="77" t="str">
        <f>IF(H834&gt;0,INDEX(Sheet1!$H:$H,MATCH(B:B,Sheet1!B:B,0))," ")</f>
        <v xml:space="preserve"> </v>
      </c>
      <c r="N83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34" s="1" t="s">
        <v>4</v>
      </c>
    </row>
    <row r="835" spans="1:15">
      <c r="A835" s="1" t="s">
        <v>3</v>
      </c>
      <c r="B835" s="2">
        <v>1238</v>
      </c>
      <c r="C835" s="21" t="str">
        <f>INDEX(Sheet1!C:C,MATCH(B:B,Sheet1!B:B,0))</f>
        <v>جابر سعيد عبد المؤمن</v>
      </c>
      <c r="D835" s="19">
        <v>43547.574224537035</v>
      </c>
      <c r="E835" s="19"/>
      <c r="F835" s="30">
        <v>43547</v>
      </c>
      <c r="G835" s="30" t="str">
        <f t="shared" ref="G835:G898" si="13">IF(H835&lt;&gt;"",IF(H835&gt;=12,H835&amp;" PM",H835&amp;" AM")," ")</f>
        <v>0.573611111111111 AM</v>
      </c>
      <c r="H835" s="72">
        <v>0.57361111111111118</v>
      </c>
      <c r="I835" s="72" t="str">
        <f>IF(Table1[[#This Row],[مسائي]]&gt;0,TEXT($D835,"h:mm AM/PM")," ")</f>
        <v>1:46 PM</v>
      </c>
      <c r="J835" s="74">
        <v>2.7777777777777779E-3</v>
      </c>
      <c r="K835" s="74" t="str">
        <f>IF(Table1[صباحي]&gt;0,TEXT(Table1[صباحي],"h:mm  AM/PM")," ")</f>
        <v>12:04  AM</v>
      </c>
      <c r="L835" s="78">
        <f>IFERROR(IF(Table1[[#This Row],[مسائي -]]&gt;=K835,I835-K835,I835+1-K835)," ")</f>
        <v>1.5708333333333333</v>
      </c>
      <c r="M835" s="77">
        <f>IF(H835&gt;0,INDEX(Sheet1!$H:$H,MATCH(B:B,Sheet1!B:B,0))," ")</f>
        <v>0.5</v>
      </c>
      <c r="N83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1.0708333333333333</v>
      </c>
      <c r="O835" s="1" t="s">
        <v>4</v>
      </c>
    </row>
    <row r="836" spans="1:15">
      <c r="A836" s="1" t="s">
        <v>3</v>
      </c>
      <c r="B836" s="2">
        <v>1238</v>
      </c>
      <c r="C836" s="21" t="str">
        <f>INDEX(Sheet1!C:C,MATCH(B:B,Sheet1!B:B,0))</f>
        <v>جابر سعيد عبد المؤمن</v>
      </c>
      <c r="D836" s="19">
        <v>43548.041712962964</v>
      </c>
      <c r="E836" s="19"/>
      <c r="F836" s="30">
        <v>43548</v>
      </c>
      <c r="G836" s="30" t="str">
        <f t="shared" si="13"/>
        <v xml:space="preserve"> </v>
      </c>
      <c r="H836" s="72"/>
      <c r="I836" s="72"/>
      <c r="J836" s="74" t="s">
        <v>124</v>
      </c>
      <c r="K836" s="74" t="str">
        <f>IF(Table1[صباحي]&gt;0,TEXT(Table1[صباحي],"h:mm  AM/PM")," ")</f>
        <v xml:space="preserve"> </v>
      </c>
      <c r="L836" s="80" t="str">
        <f>IFERROR(IF(Table1[[#This Row],[مسائي -]]&gt;=K836,I836-K836,I836+1-K836)," ")</f>
        <v xml:space="preserve"> </v>
      </c>
      <c r="M836" s="77" t="str">
        <f>IF(H836&gt;0,INDEX(Sheet1!$H:$H,MATCH(B:B,Sheet1!B:B,0))," ")</f>
        <v xml:space="preserve"> </v>
      </c>
      <c r="N83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36" s="1" t="s">
        <v>4</v>
      </c>
    </row>
    <row r="837" spans="1:15">
      <c r="A837" s="1" t="s">
        <v>3</v>
      </c>
      <c r="B837" s="2">
        <v>1238</v>
      </c>
      <c r="C837" s="21" t="str">
        <f>INDEX(Sheet1!C:C,MATCH(B:B,Sheet1!B:B,0))</f>
        <v>جابر سعيد عبد المؤمن</v>
      </c>
      <c r="D837" s="19">
        <v>43548.561631944445</v>
      </c>
      <c r="E837" s="19"/>
      <c r="F837" s="30">
        <v>43548</v>
      </c>
      <c r="G837" s="30" t="str">
        <f t="shared" si="13"/>
        <v>0.561111111111111 AM</v>
      </c>
      <c r="H837" s="72">
        <v>0.56111111111111112</v>
      </c>
      <c r="I837" s="72" t="str">
        <f>IF(Table1[[#This Row],[مسائي]]&gt;0,TEXT($D837,"h:mm AM/PM")," ")</f>
        <v>1:28 PM</v>
      </c>
      <c r="J837" s="74">
        <v>4.1666666666666664E-2</v>
      </c>
      <c r="K837" s="74" t="str">
        <f>IF(Table1[صباحي]&gt;0,TEXT(Table1[صباحي],"h:mm  AM/PM")," ")</f>
        <v>1:00  AM</v>
      </c>
      <c r="L837" s="78">
        <f>IFERROR(IF(Table1[[#This Row],[مسائي -]]&gt;=K837,I837-K837,I837+1-K837)," ")</f>
        <v>0.51944444444444449</v>
      </c>
      <c r="M837" s="77">
        <f>IF(H837&gt;0,INDEX(Sheet1!$H:$H,MATCH(B:B,Sheet1!B:B,0))," ")</f>
        <v>0.5</v>
      </c>
      <c r="N83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1.9444444444444486E-2</v>
      </c>
      <c r="O837" s="1" t="s">
        <v>4</v>
      </c>
    </row>
    <row r="838" spans="1:15">
      <c r="A838" s="1" t="s">
        <v>3</v>
      </c>
      <c r="B838" s="2">
        <v>1238</v>
      </c>
      <c r="C838" s="21" t="str">
        <f>INDEX(Sheet1!C:C,MATCH(B:B,Sheet1!B:B,0))</f>
        <v>جابر سعيد عبد المؤمن</v>
      </c>
      <c r="D838" s="19">
        <v>43548.988344907404</v>
      </c>
      <c r="E838" s="19"/>
      <c r="F838" s="30">
        <v>43548</v>
      </c>
      <c r="G838" s="30" t="str">
        <f t="shared" si="13"/>
        <v>0.988194444444444 AM</v>
      </c>
      <c r="H838" s="72">
        <v>0.98819444444444438</v>
      </c>
      <c r="I838" s="72" t="str">
        <f>IF(Table1[[#This Row],[مسائي]]&gt;0,TEXT($D838,"h:mm AM/PM")," ")</f>
        <v>11:43 PM</v>
      </c>
      <c r="J838" s="74" t="s">
        <v>124</v>
      </c>
      <c r="K838" s="74" t="str">
        <f>IF(Table1[صباحي]&gt;0,TEXT(Table1[صباحي],"h:mm  AM/PM")," ")</f>
        <v xml:space="preserve"> </v>
      </c>
      <c r="L838" s="80" t="str">
        <f>IFERROR(IF(Table1[[#This Row],[مسائي -]]&gt;=K838,I838-K838,I838+1-K838)," ")</f>
        <v xml:space="preserve"> </v>
      </c>
      <c r="M838" s="77">
        <f>IF(H838&gt;0,INDEX(Sheet1!$H:$H,MATCH(B:B,Sheet1!B:B,0))," ")</f>
        <v>0.5</v>
      </c>
      <c r="N83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38" s="1" t="s">
        <v>4</v>
      </c>
    </row>
    <row r="839" spans="1:15">
      <c r="A839" s="1" t="s">
        <v>3</v>
      </c>
      <c r="B839" s="2">
        <v>1269</v>
      </c>
      <c r="C839" s="21" t="str">
        <f>INDEX(Sheet1!C:C,MATCH(B:B,Sheet1!B:B,0))</f>
        <v>جوده حماده عبد الحميد محمد</v>
      </c>
      <c r="D839" s="19">
        <v>43521.619537037041</v>
      </c>
      <c r="E839" s="19"/>
      <c r="F839" s="30">
        <v>43521</v>
      </c>
      <c r="G839" s="30" t="str">
        <f t="shared" si="13"/>
        <v>0.619444444444444 AM</v>
      </c>
      <c r="H839" s="72">
        <v>0.61944444444444446</v>
      </c>
      <c r="I839" s="72" t="str">
        <f>IF(Table1[[#This Row],[مسائي]]&gt;0,TEXT($D839,"h:mm AM/PM")," ")</f>
        <v>2:52 PM</v>
      </c>
      <c r="J839" s="74" t="s">
        <v>124</v>
      </c>
      <c r="K839" s="74" t="str">
        <f>IF(Table1[صباحي]&gt;0,TEXT(Table1[صباحي],"h:mm  AM/PM")," ")</f>
        <v xml:space="preserve"> </v>
      </c>
      <c r="L839" s="80" t="str">
        <f>IFERROR(IF(Table1[[#This Row],[مسائي -]]&gt;=K839,I839-K839,I839+1-K839)," ")</f>
        <v xml:space="preserve"> </v>
      </c>
      <c r="M839" s="77">
        <f>IF(H839&gt;0,INDEX(Sheet1!$H:$H,MATCH(B:B,Sheet1!B:B,0))," ")</f>
        <v>0.41666666666666663</v>
      </c>
      <c r="N83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39" s="1" t="s">
        <v>4</v>
      </c>
    </row>
    <row r="840" spans="1:15">
      <c r="A840" s="1" t="s">
        <v>3</v>
      </c>
      <c r="B840" s="2">
        <v>1269</v>
      </c>
      <c r="C840" s="21" t="str">
        <f>INDEX(Sheet1!C:C,MATCH(B:B,Sheet1!B:B,0))</f>
        <v>جوده حماده عبد الحميد محمد</v>
      </c>
      <c r="D840" s="19">
        <v>43522.125821759262</v>
      </c>
      <c r="E840" s="19"/>
      <c r="F840" s="30">
        <v>43522</v>
      </c>
      <c r="G840" s="30" t="str">
        <f t="shared" si="13"/>
        <v xml:space="preserve"> </v>
      </c>
      <c r="H840" s="72"/>
      <c r="I840" s="72"/>
      <c r="J840" s="74" t="s">
        <v>124</v>
      </c>
      <c r="K840" s="74" t="str">
        <f>IF(Table1[صباحي]&gt;0,TEXT(Table1[صباحي],"h:mm  AM/PM")," ")</f>
        <v xml:space="preserve"> </v>
      </c>
      <c r="L840" s="80" t="str">
        <f>IFERROR(IF(Table1[[#This Row],[مسائي -]]&gt;=K840,I840-K840,I840+1-K840)," ")</f>
        <v xml:space="preserve"> </v>
      </c>
      <c r="M840" s="77" t="str">
        <f>IF(H840&gt;0,INDEX(Sheet1!$H:$H,MATCH(B:B,Sheet1!B:B,0))," ")</f>
        <v xml:space="preserve"> </v>
      </c>
      <c r="N84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40" s="1" t="s">
        <v>4</v>
      </c>
    </row>
    <row r="841" spans="1:15">
      <c r="A841" s="1" t="s">
        <v>3</v>
      </c>
      <c r="B841" s="2">
        <v>1269</v>
      </c>
      <c r="C841" s="21" t="str">
        <f>INDEX(Sheet1!C:C,MATCH(B:B,Sheet1!B:B,0))</f>
        <v>جوده حماده عبد الحميد محمد</v>
      </c>
      <c r="D841" s="19">
        <v>43522.62290509259</v>
      </c>
      <c r="E841" s="19"/>
      <c r="F841" s="30">
        <v>43522</v>
      </c>
      <c r="G841" s="30" t="str">
        <f t="shared" si="13"/>
        <v>0.622222222222222 AM</v>
      </c>
      <c r="H841" s="72">
        <v>0.62222222222222223</v>
      </c>
      <c r="I841" s="72" t="str">
        <f>IF(Table1[[#This Row],[مسائي]]&gt;0,TEXT($D841,"h:mm AM/PM")," ")</f>
        <v>2:56 PM</v>
      </c>
      <c r="J841" s="74">
        <v>0.12569444444444444</v>
      </c>
      <c r="K841" s="74" t="str">
        <f>IF(Table1[صباحي]&gt;0,TEXT(Table1[صباحي],"h:mm  AM/PM")," ")</f>
        <v>3:01  AM</v>
      </c>
      <c r="L841" s="78">
        <f>IFERROR(IF(Table1[[#This Row],[مسائي -]]&gt;=K841,I841-K841,I841+1-K841)," ")</f>
        <v>1.4965277777777777</v>
      </c>
      <c r="M841" s="77">
        <f>IF(H841&gt;0,INDEX(Sheet1!$H:$H,MATCH(B:B,Sheet1!B:B,0))," ")</f>
        <v>0.41666666666666663</v>
      </c>
      <c r="N84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1.0798611111111112</v>
      </c>
      <c r="O841" s="1" t="s">
        <v>4</v>
      </c>
    </row>
    <row r="842" spans="1:15">
      <c r="A842" s="1" t="s">
        <v>3</v>
      </c>
      <c r="B842" s="2">
        <v>1269</v>
      </c>
      <c r="C842" s="21" t="str">
        <f>INDEX(Sheet1!C:C,MATCH(B:B,Sheet1!B:B,0))</f>
        <v>جوده حماده عبد الحميد محمد</v>
      </c>
      <c r="D842" s="19">
        <v>43523.1250462963</v>
      </c>
      <c r="E842" s="19"/>
      <c r="F842" s="30">
        <v>43523</v>
      </c>
      <c r="G842" s="30" t="str">
        <f t="shared" si="13"/>
        <v xml:space="preserve"> </v>
      </c>
      <c r="H842" s="72"/>
      <c r="I842" s="72"/>
      <c r="J842" s="74" t="s">
        <v>124</v>
      </c>
      <c r="K842" s="74" t="str">
        <f>IF(Table1[صباحي]&gt;0,TEXT(Table1[صباحي],"h:mm  AM/PM")," ")</f>
        <v xml:space="preserve"> </v>
      </c>
      <c r="L842" s="80" t="str">
        <f>IFERROR(IF(Table1[[#This Row],[مسائي -]]&gt;=K842,I842-K842,I842+1-K842)," ")</f>
        <v xml:space="preserve"> </v>
      </c>
      <c r="M842" s="77" t="str">
        <f>IF(H842&gt;0,INDEX(Sheet1!$H:$H,MATCH(B:B,Sheet1!B:B,0))," ")</f>
        <v xml:space="preserve"> </v>
      </c>
      <c r="N84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42" s="1" t="s">
        <v>4</v>
      </c>
    </row>
    <row r="843" spans="1:15">
      <c r="A843" s="1" t="s">
        <v>3</v>
      </c>
      <c r="B843" s="2">
        <v>1269</v>
      </c>
      <c r="C843" s="21" t="str">
        <f>INDEX(Sheet1!C:C,MATCH(B:B,Sheet1!B:B,0))</f>
        <v>جوده حماده عبد الحميد محمد</v>
      </c>
      <c r="D843" s="19">
        <v>43523.624895833331</v>
      </c>
      <c r="E843" s="19"/>
      <c r="F843" s="30">
        <v>43523</v>
      </c>
      <c r="G843" s="30" t="str">
        <f t="shared" si="13"/>
        <v>0.624305555555556 AM</v>
      </c>
      <c r="H843" s="72">
        <v>0.62430555555555556</v>
      </c>
      <c r="I843" s="72" t="str">
        <f>IF(Table1[[#This Row],[مسائي]]&gt;0,TEXT($D843,"h:mm AM/PM")," ")</f>
        <v>2:59 PM</v>
      </c>
      <c r="J843" s="74">
        <v>0.125</v>
      </c>
      <c r="K843" s="74" t="str">
        <f>IF(Table1[صباحي]&gt;0,TEXT(Table1[صباحي],"h:mm  AM/PM")," ")</f>
        <v>3:00  AM</v>
      </c>
      <c r="L843" s="78">
        <f>IFERROR(IF(Table1[[#This Row],[مسائي -]]&gt;=K843,I843-K843,I843+1-K843)," ")</f>
        <v>1.4993055555555554</v>
      </c>
      <c r="M843" s="77">
        <f>IF(H843&gt;0,INDEX(Sheet1!$H:$H,MATCH(B:B,Sheet1!B:B,0))," ")</f>
        <v>0.41666666666666663</v>
      </c>
      <c r="N84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1.0826388888888889</v>
      </c>
      <c r="O843" s="1" t="s">
        <v>4</v>
      </c>
    </row>
    <row r="844" spans="1:15">
      <c r="A844" s="1" t="s">
        <v>3</v>
      </c>
      <c r="B844" s="2">
        <v>1269</v>
      </c>
      <c r="C844" s="21" t="str">
        <f>INDEX(Sheet1!C:C,MATCH(B:B,Sheet1!B:B,0))</f>
        <v>جوده حماده عبد الحميد محمد</v>
      </c>
      <c r="D844" s="19">
        <v>43524.12599537037</v>
      </c>
      <c r="E844" s="19"/>
      <c r="F844" s="30">
        <v>43524</v>
      </c>
      <c r="G844" s="30" t="str">
        <f t="shared" si="13"/>
        <v xml:space="preserve"> </v>
      </c>
      <c r="H844" s="72"/>
      <c r="I844" s="72"/>
      <c r="J844" s="74" t="s">
        <v>124</v>
      </c>
      <c r="K844" s="74" t="str">
        <f>IF(Table1[صباحي]&gt;0,TEXT(Table1[صباحي],"h:mm  AM/PM")," ")</f>
        <v xml:space="preserve"> </v>
      </c>
      <c r="L844" s="80" t="str">
        <f>IFERROR(IF(Table1[[#This Row],[مسائي -]]&gt;=K844,I844-K844,I844+1-K844)," ")</f>
        <v xml:space="preserve"> </v>
      </c>
      <c r="M844" s="77" t="str">
        <f>IF(H844&gt;0,INDEX(Sheet1!$H:$H,MATCH(B:B,Sheet1!B:B,0))," ")</f>
        <v xml:space="preserve"> </v>
      </c>
      <c r="N84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44" s="1" t="s">
        <v>4</v>
      </c>
    </row>
    <row r="845" spans="1:15">
      <c r="A845" s="1" t="s">
        <v>3</v>
      </c>
      <c r="B845" s="2">
        <v>1269</v>
      </c>
      <c r="C845" s="21" t="str">
        <f>INDEX(Sheet1!C:C,MATCH(B:B,Sheet1!B:B,0))</f>
        <v>جوده حماده عبد الحميد محمد</v>
      </c>
      <c r="D845" s="19">
        <v>43524.629305555558</v>
      </c>
      <c r="E845" s="19"/>
      <c r="F845" s="30">
        <v>43524</v>
      </c>
      <c r="G845" s="30" t="str">
        <f t="shared" si="13"/>
        <v>0.629166666666667 AM</v>
      </c>
      <c r="H845" s="72">
        <v>0.62916666666666665</v>
      </c>
      <c r="I845" s="72" t="str">
        <f>IF(Table1[[#This Row],[مسائي]]&gt;0,TEXT($D845,"h:mm AM/PM")," ")</f>
        <v>3:06 PM</v>
      </c>
      <c r="J845" s="74">
        <v>0.12569444444444444</v>
      </c>
      <c r="K845" s="74" t="str">
        <f>IF(Table1[صباحي]&gt;0,TEXT(Table1[صباحي],"h:mm  AM/PM")," ")</f>
        <v>3:01  AM</v>
      </c>
      <c r="L845" s="78">
        <f>IFERROR(IF(Table1[[#This Row],[مسائي -]]&gt;=K845,I845-K845,I845+1-K845)," ")</f>
        <v>0.50347222222222221</v>
      </c>
      <c r="M845" s="77">
        <f>IF(H845&gt;0,INDEX(Sheet1!$H:$H,MATCH(B:B,Sheet1!B:B,0))," ")</f>
        <v>0.41666666666666663</v>
      </c>
      <c r="N84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8.680555555555558E-2</v>
      </c>
      <c r="O845" s="1" t="s">
        <v>4</v>
      </c>
    </row>
    <row r="846" spans="1:15">
      <c r="A846" s="1" t="s">
        <v>3</v>
      </c>
      <c r="B846" s="2">
        <v>1269</v>
      </c>
      <c r="C846" s="21" t="str">
        <f>INDEX(Sheet1!C:C,MATCH(B:B,Sheet1!B:B,0))</f>
        <v>جوده حماده عبد الحميد محمد</v>
      </c>
      <c r="D846" s="19">
        <v>43525.12804398148</v>
      </c>
      <c r="E846" s="19"/>
      <c r="F846" s="30">
        <v>43525</v>
      </c>
      <c r="G846" s="30" t="str">
        <f t="shared" si="13"/>
        <v xml:space="preserve"> </v>
      </c>
      <c r="H846" s="72"/>
      <c r="I846" s="72"/>
      <c r="J846" s="74" t="s">
        <v>124</v>
      </c>
      <c r="K846" s="74" t="str">
        <f>IF(Table1[صباحي]&gt;0,TEXT(Table1[صباحي],"h:mm  AM/PM")," ")</f>
        <v xml:space="preserve"> </v>
      </c>
      <c r="L846" s="80" t="str">
        <f>IFERROR(IF(Table1[[#This Row],[مسائي -]]&gt;=K846,I846-K846,I846+1-K846)," ")</f>
        <v xml:space="preserve"> </v>
      </c>
      <c r="M846" s="77" t="str">
        <f>IF(H846&gt;0,INDEX(Sheet1!$H:$H,MATCH(B:B,Sheet1!B:B,0))," ")</f>
        <v xml:space="preserve"> </v>
      </c>
      <c r="N84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46" s="1" t="s">
        <v>4</v>
      </c>
    </row>
    <row r="847" spans="1:15">
      <c r="A847" s="1" t="s">
        <v>3</v>
      </c>
      <c r="B847" s="2">
        <v>1269</v>
      </c>
      <c r="C847" s="21" t="str">
        <f>INDEX(Sheet1!C:C,MATCH(B:B,Sheet1!B:B,0))</f>
        <v>جوده حماده عبد الحميد محمد</v>
      </c>
      <c r="D847" s="19">
        <v>43525.625914351855</v>
      </c>
      <c r="E847" s="19"/>
      <c r="F847" s="30">
        <v>43525</v>
      </c>
      <c r="G847" s="30" t="str">
        <f t="shared" si="13"/>
        <v>0.625694444444444 AM</v>
      </c>
      <c r="H847" s="72">
        <v>0.62569444444444444</v>
      </c>
      <c r="I847" s="72" t="str">
        <f>IF(Table1[[#This Row],[مسائي]]&gt;0,TEXT($D847,"h:mm AM/PM")," ")</f>
        <v>3:01 PM</v>
      </c>
      <c r="J847" s="74">
        <v>0.1277777777777778</v>
      </c>
      <c r="K847" s="74" t="str">
        <f>IF(Table1[صباحي]&gt;0,TEXT(Table1[صباحي],"h:mm  AM/PM")," ")</f>
        <v>3:04  AM</v>
      </c>
      <c r="L847" s="78">
        <f>IFERROR(IF(Table1[[#This Row],[مسائي -]]&gt;=K847,I847-K847,I847+1-K847)," ")</f>
        <v>1.4979166666666668</v>
      </c>
      <c r="M847" s="77">
        <f>IF(H847&gt;0,INDEX(Sheet1!$H:$H,MATCH(B:B,Sheet1!B:B,0))," ")</f>
        <v>0.41666666666666663</v>
      </c>
      <c r="N84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1.0812500000000003</v>
      </c>
      <c r="O847" s="1" t="s">
        <v>4</v>
      </c>
    </row>
    <row r="848" spans="1:15">
      <c r="A848" s="1" t="s">
        <v>3</v>
      </c>
      <c r="B848" s="2">
        <v>1269</v>
      </c>
      <c r="C848" s="21" t="str">
        <f>INDEX(Sheet1!C:C,MATCH(B:B,Sheet1!B:B,0))</f>
        <v>جوده حماده عبد الحميد محمد</v>
      </c>
      <c r="D848" s="19">
        <v>43526.126898148148</v>
      </c>
      <c r="E848" s="19"/>
      <c r="F848" s="30">
        <v>43526</v>
      </c>
      <c r="G848" s="30" t="str">
        <f t="shared" si="13"/>
        <v xml:space="preserve"> </v>
      </c>
      <c r="H848" s="72"/>
      <c r="I848" s="72"/>
      <c r="J848" s="74" t="s">
        <v>124</v>
      </c>
      <c r="K848" s="74" t="str">
        <f>IF(Table1[صباحي]&gt;0,TEXT(Table1[صباحي],"h:mm  AM/PM")," ")</f>
        <v xml:space="preserve"> </v>
      </c>
      <c r="L848" s="80" t="str">
        <f>IFERROR(IF(Table1[[#This Row],[مسائي -]]&gt;=K848,I848-K848,I848+1-K848)," ")</f>
        <v xml:space="preserve"> </v>
      </c>
      <c r="M848" s="77" t="str">
        <f>IF(H848&gt;0,INDEX(Sheet1!$H:$H,MATCH(B:B,Sheet1!B:B,0))," ")</f>
        <v xml:space="preserve"> </v>
      </c>
      <c r="N84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48" s="1" t="s">
        <v>4</v>
      </c>
    </row>
    <row r="849" spans="1:15">
      <c r="A849" s="1" t="s">
        <v>3</v>
      </c>
      <c r="B849" s="2">
        <v>1269</v>
      </c>
      <c r="C849" s="21" t="str">
        <f>INDEX(Sheet1!C:C,MATCH(B:B,Sheet1!B:B,0))</f>
        <v>جوده حماده عبد الحميد محمد</v>
      </c>
      <c r="D849" s="19">
        <v>43526.373090277775</v>
      </c>
      <c r="E849" s="19"/>
      <c r="F849" s="30">
        <v>43526</v>
      </c>
      <c r="G849" s="30" t="str">
        <f t="shared" si="13"/>
        <v xml:space="preserve"> </v>
      </c>
      <c r="H849" s="72"/>
      <c r="I849" s="72"/>
      <c r="J849" s="74">
        <v>0.12638888888888888</v>
      </c>
      <c r="K849" s="74" t="str">
        <f>IF(Table1[صباحي]&gt;0,TEXT(Table1[صباحي],"h:mm  AM/PM")," ")</f>
        <v>3:02  AM</v>
      </c>
      <c r="L849" s="78">
        <f>IFERROR(IF(Table1[[#This Row],[مسائي -]]&gt;=K849,I849-K849,I849+1-K849)," ")</f>
        <v>0.87361111111111112</v>
      </c>
      <c r="M849" s="77" t="str">
        <f>IF(H849&gt;0,INDEX(Sheet1!$H:$H,MATCH(B:B,Sheet1!B:B,0))," ")</f>
        <v xml:space="preserve"> </v>
      </c>
      <c r="N84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849" s="1" t="s">
        <v>4</v>
      </c>
    </row>
    <row r="850" spans="1:15">
      <c r="A850" s="1" t="s">
        <v>3</v>
      </c>
      <c r="B850" s="2">
        <v>1269</v>
      </c>
      <c r="C850" s="21" t="str">
        <f>INDEX(Sheet1!C:C,MATCH(B:B,Sheet1!B:B,0))</f>
        <v>جوده حماده عبد الحميد محمد</v>
      </c>
      <c r="D850" s="19">
        <v>43531.656006944446</v>
      </c>
      <c r="E850" s="19"/>
      <c r="F850" s="30">
        <v>43531</v>
      </c>
      <c r="G850" s="30" t="str">
        <f t="shared" si="13"/>
        <v>0.655555555555556 AM</v>
      </c>
      <c r="H850" s="72">
        <v>0.65555555555555556</v>
      </c>
      <c r="I850" s="72" t="str">
        <f>IF(Table1[[#This Row],[مسائي]]&gt;0,TEXT($D850,"h:mm AM/PM")," ")</f>
        <v>3:44 PM</v>
      </c>
      <c r="J850" s="74">
        <v>0.37291666666666662</v>
      </c>
      <c r="K850" s="74" t="str">
        <f>IF(Table1[صباحي]&gt;0,TEXT(Table1[صباحي],"h:mm  AM/PM")," ")</f>
        <v>8:57  AM</v>
      </c>
      <c r="L850" s="78">
        <f>IFERROR(IF(Table1[[#This Row],[مسائي -]]&gt;=K850,I850-K850,I850+1-K850)," ")</f>
        <v>1.2826388888888889</v>
      </c>
      <c r="M850" s="77">
        <f>IF(H850&gt;0,INDEX(Sheet1!$H:$H,MATCH(B:B,Sheet1!B:B,0))," ")</f>
        <v>0.41666666666666663</v>
      </c>
      <c r="N85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0.86597222222222225</v>
      </c>
      <c r="O850" s="1" t="s">
        <v>4</v>
      </c>
    </row>
    <row r="851" spans="1:15">
      <c r="A851" s="1" t="s">
        <v>3</v>
      </c>
      <c r="B851" s="2">
        <v>1269</v>
      </c>
      <c r="C851" s="21" t="str">
        <f>INDEX(Sheet1!C:C,MATCH(B:B,Sheet1!B:B,0))</f>
        <v>جوده حماده عبد الحميد محمد</v>
      </c>
      <c r="D851" s="19">
        <v>43532.138194444444</v>
      </c>
      <c r="E851" s="19"/>
      <c r="F851" s="30">
        <v>43532</v>
      </c>
      <c r="G851" s="30" t="str">
        <f t="shared" si="13"/>
        <v xml:space="preserve"> </v>
      </c>
      <c r="H851" s="72"/>
      <c r="I851" s="72"/>
      <c r="J851" s="74" t="s">
        <v>124</v>
      </c>
      <c r="K851" s="74" t="str">
        <f>IF(Table1[صباحي]&gt;0,TEXT(Table1[صباحي],"h:mm  AM/PM")," ")</f>
        <v xml:space="preserve"> </v>
      </c>
      <c r="L851" s="80" t="str">
        <f>IFERROR(IF(Table1[[#This Row],[مسائي -]]&gt;=K851,I851-K851,I851+1-K851)," ")</f>
        <v xml:space="preserve"> </v>
      </c>
      <c r="M851" s="77" t="str">
        <f>IF(H851&gt;0,INDEX(Sheet1!$H:$H,MATCH(B:B,Sheet1!B:B,0))," ")</f>
        <v xml:space="preserve"> </v>
      </c>
      <c r="N85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51" s="1" t="s">
        <v>4</v>
      </c>
    </row>
    <row r="852" spans="1:15">
      <c r="A852" s="1" t="s">
        <v>3</v>
      </c>
      <c r="B852" s="2">
        <v>1269</v>
      </c>
      <c r="C852" s="21" t="str">
        <f>INDEX(Sheet1!C:C,MATCH(B:B,Sheet1!B:B,0))</f>
        <v>جوده حماده عبد الحميد محمد</v>
      </c>
      <c r="D852" s="19">
        <v>43532.626608796294</v>
      </c>
      <c r="E852" s="19"/>
      <c r="F852" s="30">
        <v>43532</v>
      </c>
      <c r="G852" s="30" t="str">
        <f t="shared" si="13"/>
        <v>0.626388888888889 AM</v>
      </c>
      <c r="H852" s="72">
        <v>0.62638888888888888</v>
      </c>
      <c r="I852" s="72" t="str">
        <f>IF(Table1[[#This Row],[مسائي]]&gt;0,TEXT($D852,"h:mm AM/PM")," ")</f>
        <v>3:02 PM</v>
      </c>
      <c r="J852" s="74">
        <v>0.13819444444444443</v>
      </c>
      <c r="K852" s="74" t="str">
        <f>IF(Table1[صباحي]&gt;0,TEXT(Table1[صباحي],"h:mm  AM/PM")," ")</f>
        <v>3:19  AM</v>
      </c>
      <c r="L852" s="78">
        <f>IFERROR(IF(Table1[[#This Row],[مسائي -]]&gt;=K852,I852-K852,I852+1-K852)," ")</f>
        <v>1.4881944444444444</v>
      </c>
      <c r="M852" s="77">
        <f>IF(H852&gt;0,INDEX(Sheet1!$H:$H,MATCH(B:B,Sheet1!B:B,0))," ")</f>
        <v>0.41666666666666663</v>
      </c>
      <c r="N85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1.0715277777777779</v>
      </c>
      <c r="O852" s="1" t="s">
        <v>4</v>
      </c>
    </row>
    <row r="853" spans="1:15">
      <c r="A853" s="1" t="s">
        <v>3</v>
      </c>
      <c r="B853" s="2">
        <v>1269</v>
      </c>
      <c r="C853" s="21" t="str">
        <f>INDEX(Sheet1!C:C,MATCH(B:B,Sheet1!B:B,0))</f>
        <v>جوده حماده عبد الحميد محمد</v>
      </c>
      <c r="D853" s="19">
        <v>43533.125960648147</v>
      </c>
      <c r="E853" s="19"/>
      <c r="F853" s="30">
        <v>43533</v>
      </c>
      <c r="G853" s="30" t="str">
        <f t="shared" si="13"/>
        <v xml:space="preserve"> </v>
      </c>
      <c r="H853" s="72"/>
      <c r="I853" s="72"/>
      <c r="J853" s="74" t="s">
        <v>124</v>
      </c>
      <c r="K853" s="74" t="str">
        <f>IF(Table1[صباحي]&gt;0,TEXT(Table1[صباحي],"h:mm  AM/PM")," ")</f>
        <v xml:space="preserve"> </v>
      </c>
      <c r="L853" s="80" t="str">
        <f>IFERROR(IF(Table1[[#This Row],[مسائي -]]&gt;=K853,I853-K853,I853+1-K853)," ")</f>
        <v xml:space="preserve"> </v>
      </c>
      <c r="M853" s="77" t="str">
        <f>IF(H853&gt;0,INDEX(Sheet1!$H:$H,MATCH(B:B,Sheet1!B:B,0))," ")</f>
        <v xml:space="preserve"> </v>
      </c>
      <c r="N85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53" s="1" t="s">
        <v>4</v>
      </c>
    </row>
    <row r="854" spans="1:15">
      <c r="A854" s="1" t="s">
        <v>3</v>
      </c>
      <c r="B854" s="2">
        <v>1269</v>
      </c>
      <c r="C854" s="21" t="str">
        <f>INDEX(Sheet1!C:C,MATCH(B:B,Sheet1!B:B,0))</f>
        <v>جوده حماده عبد الحميد محمد</v>
      </c>
      <c r="D854" s="19">
        <v>43533.619733796295</v>
      </c>
      <c r="E854" s="19"/>
      <c r="F854" s="30">
        <v>43533</v>
      </c>
      <c r="G854" s="30" t="str">
        <f t="shared" si="13"/>
        <v>0.619444444444444 AM</v>
      </c>
      <c r="H854" s="72">
        <v>0.61944444444444446</v>
      </c>
      <c r="I854" s="72" t="str">
        <f>IF(Table1[[#This Row],[مسائي]]&gt;0,TEXT($D854,"h:mm AM/PM")," ")</f>
        <v>2:52 PM</v>
      </c>
      <c r="J854" s="74">
        <v>0.12569444444444444</v>
      </c>
      <c r="K854" s="74" t="str">
        <f>IF(Table1[صباحي]&gt;0,TEXT(Table1[صباحي],"h:mm  AM/PM")," ")</f>
        <v>3:01  AM</v>
      </c>
      <c r="L854" s="78">
        <f>IFERROR(IF(Table1[[#This Row],[مسائي -]]&gt;=K854,I854-K854,I854+1-K854)," ")</f>
        <v>1.4937499999999999</v>
      </c>
      <c r="M854" s="77">
        <f>IF(H854&gt;0,INDEX(Sheet1!$H:$H,MATCH(B:B,Sheet1!B:B,0))," ")</f>
        <v>0.41666666666666663</v>
      </c>
      <c r="N85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1.0770833333333334</v>
      </c>
      <c r="O854" s="1" t="s">
        <v>4</v>
      </c>
    </row>
    <row r="855" spans="1:15">
      <c r="A855" s="1" t="s">
        <v>3</v>
      </c>
      <c r="B855" s="2">
        <v>1269</v>
      </c>
      <c r="C855" s="21" t="str">
        <f>INDEX(Sheet1!C:C,MATCH(B:B,Sheet1!B:B,0))</f>
        <v>جوده حماده عبد الحميد محمد</v>
      </c>
      <c r="D855" s="19">
        <v>43534.126087962963</v>
      </c>
      <c r="E855" s="19"/>
      <c r="F855" s="30">
        <v>43534</v>
      </c>
      <c r="G855" s="30" t="str">
        <f t="shared" si="13"/>
        <v xml:space="preserve"> </v>
      </c>
      <c r="H855" s="72"/>
      <c r="I855" s="72"/>
      <c r="J855" s="74" t="s">
        <v>124</v>
      </c>
      <c r="K855" s="74" t="str">
        <f>IF(Table1[صباحي]&gt;0,TEXT(Table1[صباحي],"h:mm  AM/PM")," ")</f>
        <v xml:space="preserve"> </v>
      </c>
      <c r="L855" s="80" t="str">
        <f>IFERROR(IF(Table1[[#This Row],[مسائي -]]&gt;=K855,I855-K855,I855+1-K855)," ")</f>
        <v xml:space="preserve"> </v>
      </c>
      <c r="M855" s="77" t="str">
        <f>IF(H855&gt;0,INDEX(Sheet1!$H:$H,MATCH(B:B,Sheet1!B:B,0))," ")</f>
        <v xml:space="preserve"> </v>
      </c>
      <c r="N85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55" s="1" t="s">
        <v>4</v>
      </c>
    </row>
    <row r="856" spans="1:15">
      <c r="A856" s="1" t="s">
        <v>3</v>
      </c>
      <c r="B856" s="2">
        <v>1269</v>
      </c>
      <c r="C856" s="21" t="str">
        <f>INDEX(Sheet1!C:C,MATCH(B:B,Sheet1!B:B,0))</f>
        <v>جوده حماده عبد الحميد محمد</v>
      </c>
      <c r="D856" s="19">
        <v>43534.621979166666</v>
      </c>
      <c r="E856" s="19"/>
      <c r="F856" s="30">
        <v>43534</v>
      </c>
      <c r="G856" s="30" t="str">
        <f t="shared" si="13"/>
        <v>0.621527777777778 AM</v>
      </c>
      <c r="H856" s="72">
        <v>0.62152777777777779</v>
      </c>
      <c r="I856" s="72" t="str">
        <f>IF(Table1[[#This Row],[مسائي]]&gt;0,TEXT($D856,"h:mm AM/PM")," ")</f>
        <v>2:55 PM</v>
      </c>
      <c r="J856" s="74">
        <v>0.12569444444444444</v>
      </c>
      <c r="K856" s="74" t="str">
        <f>IF(Table1[صباحي]&gt;0,TEXT(Table1[صباحي],"h:mm  AM/PM")," ")</f>
        <v>3:01  AM</v>
      </c>
      <c r="L856" s="78">
        <f>IFERROR(IF(Table1[[#This Row],[مسائي -]]&gt;=K856,I856-K856,I856+1-K856)," ")</f>
        <v>1.4958333333333331</v>
      </c>
      <c r="M856" s="77">
        <f>IF(H856&gt;0,INDEX(Sheet1!$H:$H,MATCH(B:B,Sheet1!B:B,0))," ")</f>
        <v>0.41666666666666663</v>
      </c>
      <c r="N85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1.0791666666666666</v>
      </c>
      <c r="O856" s="1" t="s">
        <v>4</v>
      </c>
    </row>
    <row r="857" spans="1:15">
      <c r="A857" s="1" t="s">
        <v>3</v>
      </c>
      <c r="B857" s="2">
        <v>1269</v>
      </c>
      <c r="C857" s="21" t="str">
        <f>INDEX(Sheet1!C:C,MATCH(B:B,Sheet1!B:B,0))</f>
        <v>جوده حماده عبد الحميد محمد</v>
      </c>
      <c r="D857" s="19">
        <v>43535.125613425924</v>
      </c>
      <c r="E857" s="19"/>
      <c r="F857" s="30">
        <v>43535</v>
      </c>
      <c r="G857" s="30" t="str">
        <f t="shared" si="13"/>
        <v xml:space="preserve"> </v>
      </c>
      <c r="H857" s="72"/>
      <c r="I857" s="72"/>
      <c r="J857" s="74" t="s">
        <v>124</v>
      </c>
      <c r="K857" s="74" t="str">
        <f>IF(Table1[صباحي]&gt;0,TEXT(Table1[صباحي],"h:mm  AM/PM")," ")</f>
        <v xml:space="preserve"> </v>
      </c>
      <c r="L857" s="80" t="str">
        <f>IFERROR(IF(Table1[[#This Row],[مسائي -]]&gt;=K857,I857-K857,I857+1-K857)," ")</f>
        <v xml:space="preserve"> </v>
      </c>
      <c r="M857" s="77" t="str">
        <f>IF(H857&gt;0,INDEX(Sheet1!$H:$H,MATCH(B:B,Sheet1!B:B,0))," ")</f>
        <v xml:space="preserve"> </v>
      </c>
      <c r="N85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57" s="1" t="s">
        <v>4</v>
      </c>
    </row>
    <row r="858" spans="1:15">
      <c r="A858" s="1" t="s">
        <v>3</v>
      </c>
      <c r="B858" s="2">
        <v>1269</v>
      </c>
      <c r="C858" s="21" t="str">
        <f>INDEX(Sheet1!C:C,MATCH(B:B,Sheet1!B:B,0))</f>
        <v>جوده حماده عبد الحميد محمد</v>
      </c>
      <c r="D858" s="19">
        <v>43535.623437499999</v>
      </c>
      <c r="E858" s="19"/>
      <c r="F858" s="30">
        <v>43535</v>
      </c>
      <c r="G858" s="30" t="str">
        <f t="shared" si="13"/>
        <v>0.622916666666667 AM</v>
      </c>
      <c r="H858" s="72">
        <v>0.62291666666666667</v>
      </c>
      <c r="I858" s="72" t="str">
        <f>IF(Table1[[#This Row],[مسائي]]&gt;0,TEXT($D858,"h:mm AM/PM")," ")</f>
        <v>2:57 PM</v>
      </c>
      <c r="J858" s="74">
        <v>0.125</v>
      </c>
      <c r="K858" s="74" t="str">
        <f>IF(Table1[صباحي]&gt;0,TEXT(Table1[صباحي],"h:mm  AM/PM")," ")</f>
        <v>3:00  AM</v>
      </c>
      <c r="L858" s="78">
        <f>IFERROR(IF(Table1[[#This Row],[مسائي -]]&gt;=K858,I858-K858,I858+1-K858)," ")</f>
        <v>1.4979166666666668</v>
      </c>
      <c r="M858" s="77">
        <f>IF(H858&gt;0,INDEX(Sheet1!$H:$H,MATCH(B:B,Sheet1!B:B,0))," ")</f>
        <v>0.41666666666666663</v>
      </c>
      <c r="N85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1.0812500000000003</v>
      </c>
      <c r="O858" s="1" t="s">
        <v>4</v>
      </c>
    </row>
    <row r="859" spans="1:15">
      <c r="A859" s="1" t="s">
        <v>3</v>
      </c>
      <c r="B859" s="2">
        <v>1269</v>
      </c>
      <c r="C859" s="21" t="str">
        <f>INDEX(Sheet1!C:C,MATCH(B:B,Sheet1!B:B,0))</f>
        <v>جوده حماده عبد الحميد محمد</v>
      </c>
      <c r="D859" s="19">
        <v>43536.126793981479</v>
      </c>
      <c r="E859" s="19"/>
      <c r="F859" s="30">
        <v>43536</v>
      </c>
      <c r="G859" s="30" t="str">
        <f t="shared" si="13"/>
        <v xml:space="preserve"> </v>
      </c>
      <c r="H859" s="72"/>
      <c r="I859" s="72"/>
      <c r="J859" s="74" t="s">
        <v>124</v>
      </c>
      <c r="K859" s="74" t="str">
        <f>IF(Table1[صباحي]&gt;0,TEXT(Table1[صباحي],"h:mm  AM/PM")," ")</f>
        <v xml:space="preserve"> </v>
      </c>
      <c r="L859" s="80" t="str">
        <f>IFERROR(IF(Table1[[#This Row],[مسائي -]]&gt;=K859,I859-K859,I859+1-K859)," ")</f>
        <v xml:space="preserve"> </v>
      </c>
      <c r="M859" s="77" t="str">
        <f>IF(H859&gt;0,INDEX(Sheet1!$H:$H,MATCH(B:B,Sheet1!B:B,0))," ")</f>
        <v xml:space="preserve"> </v>
      </c>
      <c r="N85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59" s="1" t="s">
        <v>4</v>
      </c>
    </row>
    <row r="860" spans="1:15">
      <c r="A860" s="1" t="s">
        <v>3</v>
      </c>
      <c r="B860" s="2">
        <v>1269</v>
      </c>
      <c r="C860" s="21" t="str">
        <f>INDEX(Sheet1!C:C,MATCH(B:B,Sheet1!B:B,0))</f>
        <v>جوده حماده عبد الحميد محمد</v>
      </c>
      <c r="D860" s="19">
        <v>43536.627210648148</v>
      </c>
      <c r="E860" s="19"/>
      <c r="F860" s="30">
        <v>43536</v>
      </c>
      <c r="G860" s="30" t="str">
        <f t="shared" si="13"/>
        <v>0.627083333333333 AM</v>
      </c>
      <c r="H860" s="72">
        <v>0.62708333333333333</v>
      </c>
      <c r="I860" s="72" t="str">
        <f>IF(Table1[[#This Row],[مسائي]]&gt;0,TEXT($D860,"h:mm AM/PM")," ")</f>
        <v>3:03 PM</v>
      </c>
      <c r="J860" s="74">
        <v>0.12638888888888888</v>
      </c>
      <c r="K860" s="74" t="str">
        <f>IF(Table1[صباحي]&gt;0,TEXT(Table1[صباحي],"h:mm  AM/PM")," ")</f>
        <v>3:02  AM</v>
      </c>
      <c r="L860" s="78">
        <f>IFERROR(IF(Table1[[#This Row],[مسائي -]]&gt;=K860,I860-K860,I860+1-K860)," ")</f>
        <v>0.50069444444444444</v>
      </c>
      <c r="M860" s="77">
        <f>IF(H860&gt;0,INDEX(Sheet1!$H:$H,MATCH(B:B,Sheet1!B:B,0))," ")</f>
        <v>0.41666666666666663</v>
      </c>
      <c r="N86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8.4027777777777812E-2</v>
      </c>
      <c r="O860" s="1" t="s">
        <v>4</v>
      </c>
    </row>
    <row r="861" spans="1:15">
      <c r="A861" s="1" t="s">
        <v>3</v>
      </c>
      <c r="B861" s="2">
        <v>1269</v>
      </c>
      <c r="C861" s="21" t="str">
        <f>INDEX(Sheet1!C:C,MATCH(B:B,Sheet1!B:B,0))</f>
        <v>جوده حماده عبد الحميد محمد</v>
      </c>
      <c r="D861" s="19">
        <v>43537.125555555554</v>
      </c>
      <c r="E861" s="19"/>
      <c r="F861" s="30">
        <v>43537</v>
      </c>
      <c r="G861" s="30" t="str">
        <f t="shared" si="13"/>
        <v xml:space="preserve"> </v>
      </c>
      <c r="H861" s="72"/>
      <c r="I861" s="72"/>
      <c r="J861" s="74" t="s">
        <v>124</v>
      </c>
      <c r="K861" s="74" t="str">
        <f>IF(Table1[صباحي]&gt;0,TEXT(Table1[صباحي],"h:mm  AM/PM")," ")</f>
        <v xml:space="preserve"> </v>
      </c>
      <c r="L861" s="80" t="str">
        <f>IFERROR(IF(Table1[[#This Row],[مسائي -]]&gt;=K861,I861-K861,I861+1-K861)," ")</f>
        <v xml:space="preserve"> </v>
      </c>
      <c r="M861" s="77" t="str">
        <f>IF(H861&gt;0,INDEX(Sheet1!$H:$H,MATCH(B:B,Sheet1!B:B,0))," ")</f>
        <v xml:space="preserve"> </v>
      </c>
      <c r="N86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61" s="1" t="s">
        <v>4</v>
      </c>
    </row>
    <row r="862" spans="1:15">
      <c r="A862" s="1" t="s">
        <v>3</v>
      </c>
      <c r="B862" s="2">
        <v>1269</v>
      </c>
      <c r="C862" s="21" t="str">
        <f>INDEX(Sheet1!C:C,MATCH(B:B,Sheet1!B:B,0))</f>
        <v>جوده حماده عبد الحميد محمد</v>
      </c>
      <c r="D862" s="19">
        <v>43537.621458333335</v>
      </c>
      <c r="E862" s="19"/>
      <c r="F862" s="30">
        <v>43537</v>
      </c>
      <c r="G862" s="30" t="str">
        <f t="shared" si="13"/>
        <v>0.620833333333333 AM</v>
      </c>
      <c r="H862" s="72">
        <v>0.62083333333333335</v>
      </c>
      <c r="I862" s="72" t="str">
        <f>IF(Table1[[#This Row],[مسائي]]&gt;0,TEXT($D862,"h:mm AM/PM")," ")</f>
        <v>2:54 PM</v>
      </c>
      <c r="J862" s="74">
        <v>0.125</v>
      </c>
      <c r="K862" s="74" t="str">
        <f>IF(Table1[صباحي]&gt;0,TEXT(Table1[صباحي],"h:mm  AM/PM")," ")</f>
        <v>3:00  AM</v>
      </c>
      <c r="L862" s="78">
        <f>IFERROR(IF(Table1[[#This Row],[مسائي -]]&gt;=K862,I862-K862,I862+1-K862)," ")</f>
        <v>1.4958333333333333</v>
      </c>
      <c r="M862" s="77">
        <f>IF(H862&gt;0,INDEX(Sheet1!$H:$H,MATCH(B:B,Sheet1!B:B,0))," ")</f>
        <v>0.41666666666666663</v>
      </c>
      <c r="N86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1.0791666666666666</v>
      </c>
      <c r="O862" s="1" t="s">
        <v>4</v>
      </c>
    </row>
    <row r="863" spans="1:15">
      <c r="A863" s="1" t="s">
        <v>3</v>
      </c>
      <c r="B863" s="2">
        <v>1269</v>
      </c>
      <c r="C863" s="21" t="str">
        <f>INDEX(Sheet1!C:C,MATCH(B:B,Sheet1!B:B,0))</f>
        <v>جوده حماده عبد الحميد محمد</v>
      </c>
      <c r="D863" s="19">
        <v>43538.12641203704</v>
      </c>
      <c r="E863" s="19"/>
      <c r="F863" s="30">
        <v>43538</v>
      </c>
      <c r="G863" s="30" t="str">
        <f t="shared" si="13"/>
        <v xml:space="preserve"> </v>
      </c>
      <c r="H863" s="72"/>
      <c r="I863" s="72"/>
      <c r="J863" s="74" t="s">
        <v>124</v>
      </c>
      <c r="K863" s="74" t="str">
        <f>IF(Table1[صباحي]&gt;0,TEXT(Table1[صباحي],"h:mm  AM/PM")," ")</f>
        <v xml:space="preserve"> </v>
      </c>
      <c r="L863" s="80" t="str">
        <f>IFERROR(IF(Table1[[#This Row],[مسائي -]]&gt;=K863,I863-K863,I863+1-K863)," ")</f>
        <v xml:space="preserve"> </v>
      </c>
      <c r="M863" s="77" t="str">
        <f>IF(H863&gt;0,INDEX(Sheet1!$H:$H,MATCH(B:B,Sheet1!B:B,0))," ")</f>
        <v xml:space="preserve"> </v>
      </c>
      <c r="N86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63" s="1" t="s">
        <v>4</v>
      </c>
    </row>
    <row r="864" spans="1:15">
      <c r="A864" s="1" t="s">
        <v>3</v>
      </c>
      <c r="B864" s="2">
        <v>1269</v>
      </c>
      <c r="C864" s="21" t="str">
        <f>INDEX(Sheet1!C:C,MATCH(B:B,Sheet1!B:B,0))</f>
        <v>جوده حماده عبد الحميد محمد</v>
      </c>
      <c r="D864" s="19">
        <v>43538.642291666663</v>
      </c>
      <c r="E864" s="19"/>
      <c r="F864" s="30">
        <v>43538</v>
      </c>
      <c r="G864" s="30" t="str">
        <f t="shared" si="13"/>
        <v>0.641666666666667 AM</v>
      </c>
      <c r="H864" s="72">
        <v>0.64166666666666672</v>
      </c>
      <c r="I864" s="72" t="str">
        <f>IF(Table1[[#This Row],[مسائي]]&gt;0,TEXT($D864,"h:mm AM/PM")," ")</f>
        <v>3:24 PM</v>
      </c>
      <c r="J864" s="74">
        <v>0.12638888888888888</v>
      </c>
      <c r="K864" s="74" t="str">
        <f>IF(Table1[صباحي]&gt;0,TEXT(Table1[صباحي],"h:mm  AM/PM")," ")</f>
        <v>3:02  AM</v>
      </c>
      <c r="L864" s="78">
        <f>IFERROR(IF(Table1[[#This Row],[مسائي -]]&gt;=K864,I864-K864,I864+1-K864)," ")</f>
        <v>0.51527777777777783</v>
      </c>
      <c r="M864" s="77">
        <f>IF(H864&gt;0,INDEX(Sheet1!$H:$H,MATCH(B:B,Sheet1!B:B,0))," ")</f>
        <v>0.41666666666666663</v>
      </c>
      <c r="N86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9.8611111111111205E-2</v>
      </c>
      <c r="O864" s="1" t="s">
        <v>4</v>
      </c>
    </row>
    <row r="865" spans="1:15">
      <c r="A865" s="1" t="s">
        <v>3</v>
      </c>
      <c r="B865" s="2">
        <v>1269</v>
      </c>
      <c r="C865" s="21" t="str">
        <f>INDEX(Sheet1!C:C,MATCH(B:B,Sheet1!B:B,0))</f>
        <v>جوده حماده عبد الحميد محمد</v>
      </c>
      <c r="D865" s="19">
        <v>43539.128240740742</v>
      </c>
      <c r="E865" s="19"/>
      <c r="F865" s="30">
        <v>43539</v>
      </c>
      <c r="G865" s="30" t="str">
        <f t="shared" si="13"/>
        <v xml:space="preserve"> </v>
      </c>
      <c r="H865" s="72"/>
      <c r="I865" s="72"/>
      <c r="J865" s="74" t="s">
        <v>124</v>
      </c>
      <c r="K865" s="74" t="str">
        <f>IF(Table1[صباحي]&gt;0,TEXT(Table1[صباحي],"h:mm  AM/PM")," ")</f>
        <v xml:space="preserve"> </v>
      </c>
      <c r="L865" s="80" t="str">
        <f>IFERROR(IF(Table1[[#This Row],[مسائي -]]&gt;=K865,I865-K865,I865+1-K865)," ")</f>
        <v xml:space="preserve"> </v>
      </c>
      <c r="M865" s="77" t="str">
        <f>IF(H865&gt;0,INDEX(Sheet1!$H:$H,MATCH(B:B,Sheet1!B:B,0))," ")</f>
        <v xml:space="preserve"> </v>
      </c>
      <c r="N86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65" s="1" t="s">
        <v>4</v>
      </c>
    </row>
    <row r="866" spans="1:15">
      <c r="A866" s="1" t="s">
        <v>3</v>
      </c>
      <c r="B866" s="2">
        <v>1269</v>
      </c>
      <c r="C866" s="21" t="str">
        <f>INDEX(Sheet1!C:C,MATCH(B:B,Sheet1!B:B,0))</f>
        <v>جوده حماده عبد الحميد محمد</v>
      </c>
      <c r="D866" s="19">
        <v>43539.628032407411</v>
      </c>
      <c r="E866" s="19"/>
      <c r="F866" s="30">
        <v>43539</v>
      </c>
      <c r="G866" s="30" t="str">
        <f t="shared" si="13"/>
        <v>0.627777777777778 AM</v>
      </c>
      <c r="H866" s="72">
        <v>0.62777777777777777</v>
      </c>
      <c r="I866" s="72" t="str">
        <f>IF(Table1[[#This Row],[مسائي]]&gt;0,TEXT($D866,"h:mm AM/PM")," ")</f>
        <v>3:04 PM</v>
      </c>
      <c r="J866" s="74">
        <v>0.1277777777777778</v>
      </c>
      <c r="K866" s="74" t="str">
        <f>IF(Table1[صباحي]&gt;0,TEXT(Table1[صباحي],"h:mm  AM/PM")," ")</f>
        <v>3:04  AM</v>
      </c>
      <c r="L866" s="78">
        <f>IFERROR(IF(Table1[[#This Row],[مسائي -]]&gt;=K866,I866-K866,I866+1-K866)," ")</f>
        <v>0.5</v>
      </c>
      <c r="M866" s="77">
        <f>IF(H866&gt;0,INDEX(Sheet1!$H:$H,MATCH(B:B,Sheet1!B:B,0))," ")</f>
        <v>0.41666666666666663</v>
      </c>
      <c r="N86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8.333333333333337E-2</v>
      </c>
      <c r="O866" s="1" t="s">
        <v>4</v>
      </c>
    </row>
    <row r="867" spans="1:15">
      <c r="A867" s="1" t="s">
        <v>3</v>
      </c>
      <c r="B867" s="2">
        <v>1269</v>
      </c>
      <c r="C867" s="21" t="str">
        <f>INDEX(Sheet1!C:C,MATCH(B:B,Sheet1!B:B,0))</f>
        <v>جوده حماده عبد الحميد محمد</v>
      </c>
      <c r="D867" s="19">
        <v>43540.125601851854</v>
      </c>
      <c r="E867" s="19"/>
      <c r="F867" s="30">
        <v>43540</v>
      </c>
      <c r="G867" s="30" t="str">
        <f t="shared" si="13"/>
        <v xml:space="preserve"> </v>
      </c>
      <c r="H867" s="72"/>
      <c r="I867" s="72"/>
      <c r="J867" s="74" t="s">
        <v>124</v>
      </c>
      <c r="K867" s="74" t="str">
        <f>IF(Table1[صباحي]&gt;0,TEXT(Table1[صباحي],"h:mm  AM/PM")," ")</f>
        <v xml:space="preserve"> </v>
      </c>
      <c r="L867" s="80" t="str">
        <f>IFERROR(IF(Table1[[#This Row],[مسائي -]]&gt;=K867,I867-K867,I867+1-K867)," ")</f>
        <v xml:space="preserve"> </v>
      </c>
      <c r="M867" s="77" t="str">
        <f>IF(H867&gt;0,INDEX(Sheet1!$H:$H,MATCH(B:B,Sheet1!B:B,0))," ")</f>
        <v xml:space="preserve"> </v>
      </c>
      <c r="N86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67" s="1" t="s">
        <v>4</v>
      </c>
    </row>
    <row r="868" spans="1:15">
      <c r="A868" s="1" t="s">
        <v>3</v>
      </c>
      <c r="B868" s="2">
        <v>1269</v>
      </c>
      <c r="C868" s="21" t="str">
        <f>INDEX(Sheet1!C:C,MATCH(B:B,Sheet1!B:B,0))</f>
        <v>جوده حماده عبد الحميد محمد</v>
      </c>
      <c r="D868" s="19">
        <v>43540.621122685188</v>
      </c>
      <c r="E868" s="19"/>
      <c r="F868" s="30">
        <v>43540</v>
      </c>
      <c r="G868" s="30" t="str">
        <f t="shared" si="13"/>
        <v>0.620833333333333 AM</v>
      </c>
      <c r="H868" s="72">
        <v>0.62083333333333335</v>
      </c>
      <c r="I868" s="72" t="str">
        <f>IF(Table1[[#This Row],[مسائي]]&gt;0,TEXT($D868,"h:mm AM/PM")," ")</f>
        <v>2:54 PM</v>
      </c>
      <c r="J868" s="74">
        <v>0.125</v>
      </c>
      <c r="K868" s="74" t="str">
        <f>IF(Table1[صباحي]&gt;0,TEXT(Table1[صباحي],"h:mm  AM/PM")," ")</f>
        <v>3:00  AM</v>
      </c>
      <c r="L868" s="78">
        <f>IFERROR(IF(Table1[[#This Row],[مسائي -]]&gt;=K868,I868-K868,I868+1-K868)," ")</f>
        <v>1.4958333333333333</v>
      </c>
      <c r="M868" s="77">
        <f>IF(H868&gt;0,INDEX(Sheet1!$H:$H,MATCH(B:B,Sheet1!B:B,0))," ")</f>
        <v>0.41666666666666663</v>
      </c>
      <c r="N86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1.0791666666666666</v>
      </c>
      <c r="O868" s="1" t="s">
        <v>4</v>
      </c>
    </row>
    <row r="869" spans="1:15">
      <c r="A869" s="1" t="s">
        <v>3</v>
      </c>
      <c r="B869" s="2">
        <v>1269</v>
      </c>
      <c r="C869" s="21" t="str">
        <f>INDEX(Sheet1!C:C,MATCH(B:B,Sheet1!B:B,0))</f>
        <v>جوده حماده عبد الحميد محمد</v>
      </c>
      <c r="D869" s="19">
        <v>43541.125254629631</v>
      </c>
      <c r="E869" s="19"/>
      <c r="F869" s="30">
        <v>43541</v>
      </c>
      <c r="G869" s="30" t="str">
        <f t="shared" si="13"/>
        <v xml:space="preserve"> </v>
      </c>
      <c r="H869" s="72"/>
      <c r="I869" s="72"/>
      <c r="J869" s="74" t="s">
        <v>124</v>
      </c>
      <c r="K869" s="74" t="str">
        <f>IF(Table1[صباحي]&gt;0,TEXT(Table1[صباحي],"h:mm  AM/PM")," ")</f>
        <v xml:space="preserve"> </v>
      </c>
      <c r="L869" s="80" t="str">
        <f>IFERROR(IF(Table1[[#This Row],[مسائي -]]&gt;=K869,I869-K869,I869+1-K869)," ")</f>
        <v xml:space="preserve"> </v>
      </c>
      <c r="M869" s="77" t="str">
        <f>IF(H869&gt;0,INDEX(Sheet1!$H:$H,MATCH(B:B,Sheet1!B:B,0))," ")</f>
        <v xml:space="preserve"> </v>
      </c>
      <c r="N86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69" s="1" t="s">
        <v>4</v>
      </c>
    </row>
    <row r="870" spans="1:15">
      <c r="A870" s="1" t="s">
        <v>3</v>
      </c>
      <c r="B870" s="2">
        <v>1269</v>
      </c>
      <c r="C870" s="21" t="str">
        <f>INDEX(Sheet1!C:C,MATCH(B:B,Sheet1!B:B,0))</f>
        <v>جوده حماده عبد الحميد محمد</v>
      </c>
      <c r="D870" s="19">
        <v>43541.63003472222</v>
      </c>
      <c r="E870" s="19"/>
      <c r="F870" s="30">
        <v>43541</v>
      </c>
      <c r="G870" s="30" t="str">
        <f t="shared" si="13"/>
        <v>0.629861111111111 AM</v>
      </c>
      <c r="H870" s="72">
        <v>0.62986111111111109</v>
      </c>
      <c r="I870" s="72" t="str">
        <f>IF(Table1[[#This Row],[مسائي]]&gt;0,TEXT($D870,"h:mm AM/PM")," ")</f>
        <v>3:07 PM</v>
      </c>
      <c r="J870" s="74">
        <v>0.125</v>
      </c>
      <c r="K870" s="74" t="str">
        <f>IF(Table1[صباحي]&gt;0,TEXT(Table1[صباحي],"h:mm  AM/PM")," ")</f>
        <v>3:00  AM</v>
      </c>
      <c r="L870" s="78">
        <f>IFERROR(IF(Table1[[#This Row],[مسائي -]]&gt;=K870,I870-K870,I870+1-K870)," ")</f>
        <v>0.50486111111111109</v>
      </c>
      <c r="M870" s="77">
        <f>IF(H870&gt;0,INDEX(Sheet1!$H:$H,MATCH(B:B,Sheet1!B:B,0))," ")</f>
        <v>0.41666666666666663</v>
      </c>
      <c r="N87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8.8194444444444464E-2</v>
      </c>
      <c r="O870" s="1" t="s">
        <v>4</v>
      </c>
    </row>
    <row r="871" spans="1:15">
      <c r="A871" s="1" t="s">
        <v>3</v>
      </c>
      <c r="B871" s="2">
        <v>1269</v>
      </c>
      <c r="C871" s="21" t="str">
        <f>INDEX(Sheet1!C:C,MATCH(B:B,Sheet1!B:B,0))</f>
        <v>جوده حماده عبد الحميد محمد</v>
      </c>
      <c r="D871" s="19">
        <v>43542.127685185187</v>
      </c>
      <c r="E871" s="19"/>
      <c r="F871" s="30">
        <v>43542</v>
      </c>
      <c r="G871" s="30" t="str">
        <f t="shared" si="13"/>
        <v xml:space="preserve"> </v>
      </c>
      <c r="H871" s="72"/>
      <c r="I871" s="72"/>
      <c r="J871" s="74" t="s">
        <v>124</v>
      </c>
      <c r="K871" s="74" t="str">
        <f>IF(Table1[صباحي]&gt;0,TEXT(Table1[صباحي],"h:mm  AM/PM")," ")</f>
        <v xml:space="preserve"> </v>
      </c>
      <c r="L871" s="80" t="str">
        <f>IFERROR(IF(Table1[[#This Row],[مسائي -]]&gt;=K871,I871-K871,I871+1-K871)," ")</f>
        <v xml:space="preserve"> </v>
      </c>
      <c r="M871" s="77" t="str">
        <f>IF(H871&gt;0,INDEX(Sheet1!$H:$H,MATCH(B:B,Sheet1!B:B,0))," ")</f>
        <v xml:space="preserve"> </v>
      </c>
      <c r="N87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71" s="1" t="s">
        <v>4</v>
      </c>
    </row>
    <row r="872" spans="1:15">
      <c r="A872" s="1" t="s">
        <v>3</v>
      </c>
      <c r="B872" s="2">
        <v>1269</v>
      </c>
      <c r="C872" s="21" t="str">
        <f>INDEX(Sheet1!C:C,MATCH(B:B,Sheet1!B:B,0))</f>
        <v>جوده حماده عبد الحميد محمد</v>
      </c>
      <c r="D872" s="19">
        <v>43542.632800925923</v>
      </c>
      <c r="E872" s="19"/>
      <c r="F872" s="30">
        <v>43542</v>
      </c>
      <c r="G872" s="30" t="str">
        <f t="shared" si="13"/>
        <v>0.632638888888889 AM</v>
      </c>
      <c r="H872" s="72">
        <v>0.63263888888888886</v>
      </c>
      <c r="I872" s="72" t="str">
        <f>IF(Table1[[#This Row],[مسائي]]&gt;0,TEXT($D872,"h:mm AM/PM")," ")</f>
        <v>3:11 PM</v>
      </c>
      <c r="J872" s="74">
        <v>0.12708333333333333</v>
      </c>
      <c r="K872" s="74" t="str">
        <f>IF(Table1[صباحي]&gt;0,TEXT(Table1[صباحي],"h:mm  AM/PM")," ")</f>
        <v>3:03  AM</v>
      </c>
      <c r="L872" s="78">
        <f>IFERROR(IF(Table1[[#This Row],[مسائي -]]&gt;=K872,I872-K872,I872+1-K872)," ")</f>
        <v>0.50555555555555554</v>
      </c>
      <c r="M872" s="77">
        <f>IF(H872&gt;0,INDEX(Sheet1!$H:$H,MATCH(B:B,Sheet1!B:B,0))," ")</f>
        <v>0.41666666666666663</v>
      </c>
      <c r="N87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8.8888888888888906E-2</v>
      </c>
      <c r="O872" s="1" t="s">
        <v>4</v>
      </c>
    </row>
    <row r="873" spans="1:15">
      <c r="A873" s="1" t="s">
        <v>3</v>
      </c>
      <c r="B873" s="2">
        <v>1269</v>
      </c>
      <c r="C873" s="21" t="str">
        <f>INDEX(Sheet1!C:C,MATCH(B:B,Sheet1!B:B,0))</f>
        <v>جوده حماده عبد الحميد محمد</v>
      </c>
      <c r="D873" s="19">
        <v>43543.127476851849</v>
      </c>
      <c r="E873" s="19"/>
      <c r="F873" s="30">
        <v>43543</v>
      </c>
      <c r="G873" s="30" t="str">
        <f t="shared" si="13"/>
        <v xml:space="preserve"> </v>
      </c>
      <c r="H873" s="72"/>
      <c r="I873" s="72"/>
      <c r="J873" s="74" t="s">
        <v>124</v>
      </c>
      <c r="K873" s="74" t="str">
        <f>IF(Table1[صباحي]&gt;0,TEXT(Table1[صباحي],"h:mm  AM/PM")," ")</f>
        <v xml:space="preserve"> </v>
      </c>
      <c r="L873" s="80" t="str">
        <f>IFERROR(IF(Table1[[#This Row],[مسائي -]]&gt;=K873,I873-K873,I873+1-K873)," ")</f>
        <v xml:space="preserve"> </v>
      </c>
      <c r="M873" s="77" t="str">
        <f>IF(H873&gt;0,INDEX(Sheet1!$H:$H,MATCH(B:B,Sheet1!B:B,0))," ")</f>
        <v xml:space="preserve"> </v>
      </c>
      <c r="N87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73" s="1" t="s">
        <v>4</v>
      </c>
    </row>
    <row r="874" spans="1:15">
      <c r="A874" s="1" t="s">
        <v>3</v>
      </c>
      <c r="B874" s="2">
        <v>1269</v>
      </c>
      <c r="C874" s="21" t="str">
        <f>INDEX(Sheet1!C:C,MATCH(B:B,Sheet1!B:B,0))</f>
        <v>جوده حماده عبد الحميد محمد</v>
      </c>
      <c r="D874" s="19">
        <v>43543.624849537038</v>
      </c>
      <c r="E874" s="19"/>
      <c r="F874" s="30">
        <v>43543</v>
      </c>
      <c r="G874" s="30" t="str">
        <f t="shared" si="13"/>
        <v>0.624305555555556 AM</v>
      </c>
      <c r="H874" s="72">
        <v>0.62430555555555556</v>
      </c>
      <c r="I874" s="72" t="str">
        <f>IF(Table1[[#This Row],[مسائي]]&gt;0,TEXT($D874,"h:mm AM/PM")," ")</f>
        <v>2:59 PM</v>
      </c>
      <c r="J874" s="74">
        <v>0.12708333333333333</v>
      </c>
      <c r="K874" s="74" t="str">
        <f>IF(Table1[صباحي]&gt;0,TEXT(Table1[صباحي],"h:mm  AM/PM")," ")</f>
        <v>3:03  AM</v>
      </c>
      <c r="L874" s="78">
        <f>IFERROR(IF(Table1[[#This Row],[مسائي -]]&gt;=K874,I874-K874,I874+1-K874)," ")</f>
        <v>1.4972222222222222</v>
      </c>
      <c r="M874" s="77">
        <f>IF(H874&gt;0,INDEX(Sheet1!$H:$H,MATCH(B:B,Sheet1!B:B,0))," ")</f>
        <v>0.41666666666666663</v>
      </c>
      <c r="N87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1.0805555555555557</v>
      </c>
      <c r="O874" s="1" t="s">
        <v>4</v>
      </c>
    </row>
    <row r="875" spans="1:15">
      <c r="A875" s="1" t="s">
        <v>3</v>
      </c>
      <c r="B875" s="2">
        <v>1269</v>
      </c>
      <c r="C875" s="21" t="str">
        <f>INDEX(Sheet1!C:C,MATCH(B:B,Sheet1!B:B,0))</f>
        <v>جوده حماده عبد الحميد محمد</v>
      </c>
      <c r="D875" s="19">
        <v>43544.125277777777</v>
      </c>
      <c r="E875" s="19"/>
      <c r="F875" s="30">
        <v>43544</v>
      </c>
      <c r="G875" s="30" t="str">
        <f t="shared" si="13"/>
        <v xml:space="preserve"> </v>
      </c>
      <c r="H875" s="72"/>
      <c r="I875" s="72"/>
      <c r="J875" s="74" t="s">
        <v>124</v>
      </c>
      <c r="K875" s="74" t="str">
        <f>IF(Table1[صباحي]&gt;0,TEXT(Table1[صباحي],"h:mm  AM/PM")," ")</f>
        <v xml:space="preserve"> </v>
      </c>
      <c r="L875" s="80" t="str">
        <f>IFERROR(IF(Table1[[#This Row],[مسائي -]]&gt;=K875,I875-K875,I875+1-K875)," ")</f>
        <v xml:space="preserve"> </v>
      </c>
      <c r="M875" s="77" t="str">
        <f>IF(H875&gt;0,INDEX(Sheet1!$H:$H,MATCH(B:B,Sheet1!B:B,0))," ")</f>
        <v xml:space="preserve"> </v>
      </c>
      <c r="N87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75" s="1" t="s">
        <v>4</v>
      </c>
    </row>
    <row r="876" spans="1:15">
      <c r="A876" s="1" t="s">
        <v>3</v>
      </c>
      <c r="B876" s="2">
        <v>1269</v>
      </c>
      <c r="C876" s="21" t="str">
        <f>INDEX(Sheet1!C:C,MATCH(B:B,Sheet1!B:B,0))</f>
        <v>جوده حماده عبد الحميد محمد</v>
      </c>
      <c r="D876" s="19">
        <v>43544.62740740741</v>
      </c>
      <c r="E876" s="19"/>
      <c r="F876" s="30">
        <v>43544</v>
      </c>
      <c r="G876" s="30" t="str">
        <f t="shared" si="13"/>
        <v>0.627083333333333 AM</v>
      </c>
      <c r="H876" s="72">
        <v>0.62708333333333333</v>
      </c>
      <c r="I876" s="72" t="str">
        <f>IF(Table1[[#This Row],[مسائي]]&gt;0,TEXT($D876,"h:mm AM/PM")," ")</f>
        <v>3:03 PM</v>
      </c>
      <c r="J876" s="74">
        <v>0.125</v>
      </c>
      <c r="K876" s="74" t="str">
        <f>IF(Table1[صباحي]&gt;0,TEXT(Table1[صباحي],"h:mm  AM/PM")," ")</f>
        <v>3:00  AM</v>
      </c>
      <c r="L876" s="78">
        <f>IFERROR(IF(Table1[[#This Row],[مسائي -]]&gt;=K876,I876-K876,I876+1-K876)," ")</f>
        <v>0.50208333333333333</v>
      </c>
      <c r="M876" s="77">
        <f>IF(H876&gt;0,INDEX(Sheet1!$H:$H,MATCH(B:B,Sheet1!B:B,0))," ")</f>
        <v>0.41666666666666663</v>
      </c>
      <c r="N87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8.5416666666666696E-2</v>
      </c>
      <c r="O876" s="1" t="s">
        <v>4</v>
      </c>
    </row>
    <row r="877" spans="1:15">
      <c r="A877" s="1" t="s">
        <v>3</v>
      </c>
      <c r="B877" s="2">
        <v>1269</v>
      </c>
      <c r="C877" s="21" t="str">
        <f>INDEX(Sheet1!C:C,MATCH(B:B,Sheet1!B:B,0))</f>
        <v>جوده حماده عبد الحميد محمد</v>
      </c>
      <c r="D877" s="19">
        <v>43545.126099537039</v>
      </c>
      <c r="E877" s="19"/>
      <c r="F877" s="30">
        <v>43545</v>
      </c>
      <c r="G877" s="30" t="str">
        <f t="shared" si="13"/>
        <v xml:space="preserve"> </v>
      </c>
      <c r="H877" s="72"/>
      <c r="I877" s="72"/>
      <c r="J877" s="74" t="s">
        <v>124</v>
      </c>
      <c r="K877" s="74" t="str">
        <f>IF(Table1[صباحي]&gt;0,TEXT(Table1[صباحي],"h:mm  AM/PM")," ")</f>
        <v xml:space="preserve"> </v>
      </c>
      <c r="L877" s="80" t="str">
        <f>IFERROR(IF(Table1[[#This Row],[مسائي -]]&gt;=K877,I877-K877,I877+1-K877)," ")</f>
        <v xml:space="preserve"> </v>
      </c>
      <c r="M877" s="77" t="str">
        <f>IF(H877&gt;0,INDEX(Sheet1!$H:$H,MATCH(B:B,Sheet1!B:B,0))," ")</f>
        <v xml:space="preserve"> </v>
      </c>
      <c r="N87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77" s="1" t="s">
        <v>4</v>
      </c>
    </row>
    <row r="878" spans="1:15">
      <c r="A878" s="1" t="s">
        <v>3</v>
      </c>
      <c r="B878" s="2">
        <v>1269</v>
      </c>
      <c r="C878" s="21" t="str">
        <f>INDEX(Sheet1!C:C,MATCH(B:B,Sheet1!B:B,0))</f>
        <v>جوده حماده عبد الحميد محمد</v>
      </c>
      <c r="D878" s="19">
        <v>43545.623113425929</v>
      </c>
      <c r="E878" s="19"/>
      <c r="F878" s="30">
        <v>43545</v>
      </c>
      <c r="G878" s="30" t="str">
        <f t="shared" si="13"/>
        <v>0.622916666666667 AM</v>
      </c>
      <c r="H878" s="72">
        <v>0.62291666666666667</v>
      </c>
      <c r="I878" s="72" t="str">
        <f>IF(Table1[[#This Row],[مسائي]]&gt;0,TEXT($D878,"h:mm AM/PM")," ")</f>
        <v>2:57 PM</v>
      </c>
      <c r="J878" s="74">
        <v>0.12569444444444444</v>
      </c>
      <c r="K878" s="74" t="str">
        <f>IF(Table1[صباحي]&gt;0,TEXT(Table1[صباحي],"h:mm  AM/PM")," ")</f>
        <v>3:01  AM</v>
      </c>
      <c r="L878" s="78">
        <f>IFERROR(IF(Table1[[#This Row],[مسائي -]]&gt;=K878,I878-K878,I878+1-K878)," ")</f>
        <v>1.4972222222222222</v>
      </c>
      <c r="M878" s="77">
        <f>IF(H878&gt;0,INDEX(Sheet1!$H:$H,MATCH(B:B,Sheet1!B:B,0))," ")</f>
        <v>0.41666666666666663</v>
      </c>
      <c r="N87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1.0805555555555557</v>
      </c>
      <c r="O878" s="1" t="s">
        <v>4</v>
      </c>
    </row>
    <row r="879" spans="1:15">
      <c r="A879" s="1" t="s">
        <v>3</v>
      </c>
      <c r="B879" s="2">
        <v>1269</v>
      </c>
      <c r="C879" s="21" t="str">
        <f>INDEX(Sheet1!C:C,MATCH(B:B,Sheet1!B:B,0))</f>
        <v>جوده حماده عبد الحميد محمد</v>
      </c>
      <c r="D879" s="19">
        <v>43546.126342592594</v>
      </c>
      <c r="E879" s="19"/>
      <c r="F879" s="30">
        <v>43546</v>
      </c>
      <c r="G879" s="30" t="str">
        <f t="shared" si="13"/>
        <v xml:space="preserve"> </v>
      </c>
      <c r="H879" s="72"/>
      <c r="I879" s="72"/>
      <c r="J879" s="74" t="s">
        <v>124</v>
      </c>
      <c r="K879" s="74" t="str">
        <f>IF(Table1[صباحي]&gt;0,TEXT(Table1[صباحي],"h:mm  AM/PM")," ")</f>
        <v xml:space="preserve"> </v>
      </c>
      <c r="L879" s="80" t="str">
        <f>IFERROR(IF(Table1[[#This Row],[مسائي -]]&gt;=K879,I879-K879,I879+1-K879)," ")</f>
        <v xml:space="preserve"> </v>
      </c>
      <c r="M879" s="77" t="str">
        <f>IF(H879&gt;0,INDEX(Sheet1!$H:$H,MATCH(B:B,Sheet1!B:B,0))," ")</f>
        <v xml:space="preserve"> </v>
      </c>
      <c r="N87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79" s="1" t="s">
        <v>4</v>
      </c>
    </row>
    <row r="880" spans="1:15">
      <c r="A880" s="1" t="s">
        <v>3</v>
      </c>
      <c r="B880" s="2">
        <v>1269</v>
      </c>
      <c r="C880" s="21" t="str">
        <f>INDEX(Sheet1!C:C,MATCH(B:B,Sheet1!B:B,0))</f>
        <v>جوده حماده عبد الحميد محمد</v>
      </c>
      <c r="D880" s="19">
        <v>43546.590694444443</v>
      </c>
      <c r="E880" s="19"/>
      <c r="F880" s="30">
        <v>43546</v>
      </c>
      <c r="G880" s="30" t="str">
        <f t="shared" si="13"/>
        <v>0.590277777777778 AM</v>
      </c>
      <c r="H880" s="72">
        <v>0.59027777777777779</v>
      </c>
      <c r="I880" s="72" t="str">
        <f>IF(Table1[[#This Row],[مسائي]]&gt;0,TEXT($D880,"h:mm AM/PM")," ")</f>
        <v>2:10 PM</v>
      </c>
      <c r="J880" s="74">
        <v>0.12569444444444444</v>
      </c>
      <c r="K880" s="74" t="str">
        <f>IF(Table1[صباحي]&gt;0,TEXT(Table1[صباحي],"h:mm  AM/PM")," ")</f>
        <v>3:01  AM</v>
      </c>
      <c r="L880" s="78">
        <f>IFERROR(IF(Table1[[#This Row],[مسائي -]]&gt;=K880,I880-K880,I880+1-K880)," ")</f>
        <v>1.4645833333333331</v>
      </c>
      <c r="M880" s="77">
        <f>IF(H880&gt;0,INDEX(Sheet1!$H:$H,MATCH(B:B,Sheet1!B:B,0))," ")</f>
        <v>0.41666666666666663</v>
      </c>
      <c r="N88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1.0479166666666666</v>
      </c>
      <c r="O880" s="1" t="s">
        <v>4</v>
      </c>
    </row>
    <row r="881" spans="1:15">
      <c r="A881" s="1" t="s">
        <v>3</v>
      </c>
      <c r="B881" s="2">
        <v>1269</v>
      </c>
      <c r="C881" s="21" t="str">
        <f>INDEX(Sheet1!C:C,MATCH(B:B,Sheet1!B:B,0))</f>
        <v>جوده حماده عبد الحميد محمد</v>
      </c>
      <c r="D881" s="19">
        <v>43547.128564814811</v>
      </c>
      <c r="E881" s="19"/>
      <c r="F881" s="30">
        <v>43547</v>
      </c>
      <c r="G881" s="30" t="str">
        <f t="shared" si="13"/>
        <v xml:space="preserve"> </v>
      </c>
      <c r="H881" s="72"/>
      <c r="I881" s="72"/>
      <c r="J881" s="74" t="s">
        <v>124</v>
      </c>
      <c r="K881" s="74" t="str">
        <f>IF(Table1[صباحي]&gt;0,TEXT(Table1[صباحي],"h:mm  AM/PM")," ")</f>
        <v xml:space="preserve"> </v>
      </c>
      <c r="L881" s="80" t="str">
        <f>IFERROR(IF(Table1[[#This Row],[مسائي -]]&gt;=K881,I881-K881,I881+1-K881)," ")</f>
        <v xml:space="preserve"> </v>
      </c>
      <c r="M881" s="77" t="str">
        <f>IF(H881&gt;0,INDEX(Sheet1!$H:$H,MATCH(B:B,Sheet1!B:B,0))," ")</f>
        <v xml:space="preserve"> </v>
      </c>
      <c r="N88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81" s="1" t="s">
        <v>4</v>
      </c>
    </row>
    <row r="882" spans="1:15">
      <c r="A882" s="1" t="s">
        <v>3</v>
      </c>
      <c r="B882" s="2">
        <v>1269</v>
      </c>
      <c r="C882" s="21" t="str">
        <f>INDEX(Sheet1!C:C,MATCH(B:B,Sheet1!B:B,0))</f>
        <v>جوده حماده عبد الحميد محمد</v>
      </c>
      <c r="D882" s="19">
        <v>43547.581238425926</v>
      </c>
      <c r="E882" s="19"/>
      <c r="F882" s="30">
        <v>43547</v>
      </c>
      <c r="G882" s="30" t="str">
        <f t="shared" si="13"/>
        <v>0.580555555555556 AM</v>
      </c>
      <c r="H882" s="72">
        <v>0.5805555555555556</v>
      </c>
      <c r="I882" s="72" t="str">
        <f>IF(Table1[[#This Row],[مسائي]]&gt;0,TEXT($D882,"h:mm AM/PM")," ")</f>
        <v>1:56 PM</v>
      </c>
      <c r="J882" s="74">
        <v>0.12847222222222224</v>
      </c>
      <c r="K882" s="74" t="str">
        <f>IF(Table1[صباحي]&gt;0,TEXT(Table1[صباحي],"h:mm  AM/PM")," ")</f>
        <v>3:05  AM</v>
      </c>
      <c r="L882" s="78">
        <f>IFERROR(IF(Table1[[#This Row],[مسائي -]]&gt;=K882,I882-K882,I882+1-K882)," ")</f>
        <v>1.4520833333333334</v>
      </c>
      <c r="M882" s="77">
        <f>IF(H882&gt;0,INDEX(Sheet1!$H:$H,MATCH(B:B,Sheet1!B:B,0))," ")</f>
        <v>0.41666666666666663</v>
      </c>
      <c r="N88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1.0354166666666669</v>
      </c>
      <c r="O882" s="1" t="s">
        <v>4</v>
      </c>
    </row>
    <row r="883" spans="1:15">
      <c r="A883" s="1" t="s">
        <v>3</v>
      </c>
      <c r="B883" s="2">
        <v>1269</v>
      </c>
      <c r="C883" s="21" t="str">
        <f>INDEX(Sheet1!C:C,MATCH(B:B,Sheet1!B:B,0))</f>
        <v>جوده حماده عبد الحميد محمد</v>
      </c>
      <c r="D883" s="19">
        <v>43548.077824074076</v>
      </c>
      <c r="E883" s="19"/>
      <c r="F883" s="30">
        <v>43548</v>
      </c>
      <c r="G883" s="30" t="str">
        <f t="shared" si="13"/>
        <v xml:space="preserve"> </v>
      </c>
      <c r="H883" s="72"/>
      <c r="I883" s="72"/>
      <c r="J883" s="74" t="s">
        <v>124</v>
      </c>
      <c r="K883" s="74" t="str">
        <f>IF(Table1[صباحي]&gt;0,TEXT(Table1[صباحي],"h:mm  AM/PM")," ")</f>
        <v xml:space="preserve"> </v>
      </c>
      <c r="L883" s="80" t="str">
        <f>IFERROR(IF(Table1[[#This Row],[مسائي -]]&gt;=K883,I883-K883,I883+1-K883)," ")</f>
        <v xml:space="preserve"> </v>
      </c>
      <c r="M883" s="77" t="str">
        <f>IF(H883&gt;0,INDEX(Sheet1!$H:$H,MATCH(B:B,Sheet1!B:B,0))," ")</f>
        <v xml:space="preserve"> </v>
      </c>
      <c r="N88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83" s="1" t="s">
        <v>4</v>
      </c>
    </row>
    <row r="884" spans="1:15">
      <c r="A884" s="1" t="s">
        <v>3</v>
      </c>
      <c r="B884" s="2">
        <v>1269</v>
      </c>
      <c r="C884" s="21" t="str">
        <f>INDEX(Sheet1!C:C,MATCH(B:B,Sheet1!B:B,0))</f>
        <v>جوده حماده عبد الحميد محمد</v>
      </c>
      <c r="D884" s="19">
        <v>43548.622476851851</v>
      </c>
      <c r="E884" s="19"/>
      <c r="F884" s="30">
        <v>43548</v>
      </c>
      <c r="G884" s="30" t="str">
        <f t="shared" si="13"/>
        <v>0.622222222222222 AM</v>
      </c>
      <c r="H884" s="72">
        <v>0.62222222222222223</v>
      </c>
      <c r="I884" s="72" t="str">
        <f>IF(Table1[[#This Row],[مسائي]]&gt;0,TEXT($D884,"h:mm AM/PM")," ")</f>
        <v>2:56 PM</v>
      </c>
      <c r="J884" s="74">
        <v>7.7777777777777779E-2</v>
      </c>
      <c r="K884" s="74" t="str">
        <f>IF(Table1[صباحي]&gt;0,TEXT(Table1[صباحي],"h:mm  AM/PM")," ")</f>
        <v>1:52  AM</v>
      </c>
      <c r="L884" s="78">
        <f>IFERROR(IF(Table1[[#This Row],[مسائي -]]&gt;=K884,I884-K884,I884+1-K884)," ")</f>
        <v>0.54444444444444451</v>
      </c>
      <c r="M884" s="77">
        <f>IF(H884&gt;0,INDEX(Sheet1!$H:$H,MATCH(B:B,Sheet1!B:B,0))," ")</f>
        <v>0.41666666666666663</v>
      </c>
      <c r="N88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0.12777777777777788</v>
      </c>
      <c r="O884" s="1" t="s">
        <v>4</v>
      </c>
    </row>
    <row r="885" spans="1:15">
      <c r="A885" s="1" t="s">
        <v>3</v>
      </c>
      <c r="B885" s="2">
        <v>1269</v>
      </c>
      <c r="C885" s="21" t="str">
        <f>INDEX(Sheet1!C:C,MATCH(B:B,Sheet1!B:B,0))</f>
        <v>جوده حماده عبد الحميد محمد</v>
      </c>
      <c r="D885" s="19">
        <v>43549.127233796295</v>
      </c>
      <c r="E885" s="19"/>
      <c r="F885" s="30">
        <v>43549</v>
      </c>
      <c r="G885" s="30" t="str">
        <f t="shared" si="13"/>
        <v xml:space="preserve"> </v>
      </c>
      <c r="H885" s="72"/>
      <c r="I885" s="72"/>
      <c r="J885" s="74" t="s">
        <v>124</v>
      </c>
      <c r="K885" s="74" t="str">
        <f>IF(Table1[صباحي]&gt;0,TEXT(Table1[صباحي],"h:mm  AM/PM")," ")</f>
        <v xml:space="preserve"> </v>
      </c>
      <c r="L885" s="80" t="str">
        <f>IFERROR(IF(Table1[[#This Row],[مسائي -]]&gt;=K885,I885-K885,I885+1-K885)," ")</f>
        <v xml:space="preserve"> </v>
      </c>
      <c r="M885" s="77" t="str">
        <f>IF(H885&gt;0,INDEX(Sheet1!$H:$H,MATCH(B:B,Sheet1!B:B,0))," ")</f>
        <v xml:space="preserve"> </v>
      </c>
      <c r="N88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85" s="1" t="s">
        <v>4</v>
      </c>
    </row>
    <row r="886" spans="1:15">
      <c r="A886" s="1" t="s">
        <v>3</v>
      </c>
      <c r="B886" s="2">
        <v>1270</v>
      </c>
      <c r="C886" s="21" t="str">
        <f>INDEX(Sheet1!C:C,MATCH(B:B,Sheet1!B:B,0))</f>
        <v>شعبان جمعه احمد أبو زيد</v>
      </c>
      <c r="D886" s="19">
        <v>43521.618634259263</v>
      </c>
      <c r="E886" s="19"/>
      <c r="F886" s="30">
        <v>43521</v>
      </c>
      <c r="G886" s="30" t="str">
        <f t="shared" si="13"/>
        <v>0.618055555555556 AM</v>
      </c>
      <c r="H886" s="72">
        <v>0.61805555555555558</v>
      </c>
      <c r="I886" s="72" t="str">
        <f>IF(Table1[[#This Row],[مسائي]]&gt;0,TEXT($D886,"h:mm AM/PM")," ")</f>
        <v>2:50 PM</v>
      </c>
      <c r="J886" s="74">
        <v>0.12708333333333333</v>
      </c>
      <c r="K886" s="74" t="str">
        <f>IF(Table1[صباحي]&gt;0,TEXT(Table1[صباحي],"h:mm  AM/PM")," ")</f>
        <v>3:03  AM</v>
      </c>
      <c r="L886" s="78">
        <f>IFERROR(IF(Table1[[#This Row],[مسائي -]]&gt;=K886,I886-K886,I886+1-K886)," ")</f>
        <v>1.4909722222222221</v>
      </c>
      <c r="M886" s="77">
        <f>IF(H886&gt;0,INDEX(Sheet1!$H:$H,MATCH(B:B,Sheet1!B:B,0))," ")</f>
        <v>0.5</v>
      </c>
      <c r="N88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0.99097222222222214</v>
      </c>
      <c r="O886" s="1" t="s">
        <v>4</v>
      </c>
    </row>
    <row r="887" spans="1:15">
      <c r="A887" s="1" t="s">
        <v>3</v>
      </c>
      <c r="B887" s="2">
        <v>1270</v>
      </c>
      <c r="C887" s="21" t="str">
        <f>INDEX(Sheet1!C:C,MATCH(B:B,Sheet1!B:B,0))</f>
        <v>شعبان جمعه احمد أبو زيد</v>
      </c>
      <c r="D887" s="19">
        <v>43522.125567129631</v>
      </c>
      <c r="E887" s="19"/>
      <c r="F887" s="30">
        <v>43522</v>
      </c>
      <c r="G887" s="30" t="str">
        <f t="shared" si="13"/>
        <v xml:space="preserve"> </v>
      </c>
      <c r="H887" s="72"/>
      <c r="I887" s="72"/>
      <c r="J887" s="74" t="s">
        <v>124</v>
      </c>
      <c r="K887" s="74" t="str">
        <f>IF(Table1[صباحي]&gt;0,TEXT(Table1[صباحي],"h:mm  AM/PM")," ")</f>
        <v xml:space="preserve"> </v>
      </c>
      <c r="L887" s="80" t="str">
        <f>IFERROR(IF(Table1[[#This Row],[مسائي -]]&gt;=K887,I887-K887,I887+1-K887)," ")</f>
        <v xml:space="preserve"> </v>
      </c>
      <c r="M887" s="77" t="str">
        <f>IF(H887&gt;0,INDEX(Sheet1!$H:$H,MATCH(B:B,Sheet1!B:B,0))," ")</f>
        <v xml:space="preserve"> </v>
      </c>
      <c r="N88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87" s="1" t="s">
        <v>4</v>
      </c>
    </row>
    <row r="888" spans="1:15">
      <c r="A888" s="1" t="s">
        <v>3</v>
      </c>
      <c r="B888" s="2">
        <v>1270</v>
      </c>
      <c r="C888" s="21" t="str">
        <f>INDEX(Sheet1!C:C,MATCH(B:B,Sheet1!B:B,0))</f>
        <v>شعبان جمعه احمد أبو زيد</v>
      </c>
      <c r="D888" s="19">
        <v>43522.623379629629</v>
      </c>
      <c r="E888" s="19"/>
      <c r="F888" s="30">
        <v>43522</v>
      </c>
      <c r="G888" s="30" t="str">
        <f t="shared" si="13"/>
        <v>0.622916666666667 AM</v>
      </c>
      <c r="H888" s="72">
        <v>0.62291666666666667</v>
      </c>
      <c r="I888" s="72" t="str">
        <f>IF(Table1[[#This Row],[مسائي]]&gt;0,TEXT($D888,"h:mm AM/PM")," ")</f>
        <v>2:57 PM</v>
      </c>
      <c r="J888" s="74">
        <v>0.125</v>
      </c>
      <c r="K888" s="74" t="str">
        <f>IF(Table1[صباحي]&gt;0,TEXT(Table1[صباحي],"h:mm  AM/PM")," ")</f>
        <v>3:00  AM</v>
      </c>
      <c r="L888" s="78">
        <f>IFERROR(IF(Table1[[#This Row],[مسائي -]]&gt;=K888,I888-K888,I888+1-K888)," ")</f>
        <v>1.4979166666666668</v>
      </c>
      <c r="M888" s="77">
        <f>IF(H888&gt;0,INDEX(Sheet1!$H:$H,MATCH(B:B,Sheet1!B:B,0))," ")</f>
        <v>0.5</v>
      </c>
      <c r="N88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0.99791666666666679</v>
      </c>
      <c r="O888" s="1" t="s">
        <v>4</v>
      </c>
    </row>
    <row r="889" spans="1:15">
      <c r="A889" s="1" t="s">
        <v>3</v>
      </c>
      <c r="B889" s="2">
        <v>1270</v>
      </c>
      <c r="C889" s="21" t="str">
        <f>INDEX(Sheet1!C:C,MATCH(B:B,Sheet1!B:B,0))</f>
        <v>شعبان جمعه احمد أبو زيد</v>
      </c>
      <c r="D889" s="19">
        <v>43523.124803240738</v>
      </c>
      <c r="E889" s="19"/>
      <c r="F889" s="30">
        <v>43523</v>
      </c>
      <c r="G889" s="30" t="str">
        <f t="shared" si="13"/>
        <v xml:space="preserve"> </v>
      </c>
      <c r="H889" s="72"/>
      <c r="I889" s="72"/>
      <c r="J889" s="74" t="s">
        <v>124</v>
      </c>
      <c r="K889" s="74" t="str">
        <f>IF(Table1[صباحي]&gt;0,TEXT(Table1[صباحي],"h:mm  AM/PM")," ")</f>
        <v xml:space="preserve"> </v>
      </c>
      <c r="L889" s="80" t="str">
        <f>IFERROR(IF(Table1[[#This Row],[مسائي -]]&gt;=K889,I889-K889,I889+1-K889)," ")</f>
        <v xml:space="preserve"> </v>
      </c>
      <c r="M889" s="77" t="str">
        <f>IF(H889&gt;0,INDEX(Sheet1!$H:$H,MATCH(B:B,Sheet1!B:B,0))," ")</f>
        <v xml:space="preserve"> </v>
      </c>
      <c r="N88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89" s="1" t="s">
        <v>4</v>
      </c>
    </row>
    <row r="890" spans="1:15">
      <c r="A890" s="1" t="s">
        <v>3</v>
      </c>
      <c r="B890" s="2">
        <v>1270</v>
      </c>
      <c r="C890" s="21" t="str">
        <f>INDEX(Sheet1!C:C,MATCH(B:B,Sheet1!B:B,0))</f>
        <v>شعبان جمعه احمد أبو زيد</v>
      </c>
      <c r="D890" s="19">
        <v>43523.619155092594</v>
      </c>
      <c r="E890" s="19"/>
      <c r="F890" s="30">
        <v>43523</v>
      </c>
      <c r="G890" s="30" t="str">
        <f t="shared" si="13"/>
        <v>0.61875 AM</v>
      </c>
      <c r="H890" s="72">
        <v>0.61875000000000002</v>
      </c>
      <c r="I890" s="72" t="str">
        <f>IF(Table1[[#This Row],[مسائي]]&gt;0,TEXT($D890,"h:mm AM/PM")," ")</f>
        <v>2:51 PM</v>
      </c>
      <c r="J890" s="74">
        <v>0.12430555555555556</v>
      </c>
      <c r="K890" s="74" t="str">
        <f>IF(Table1[صباحي]&gt;0,TEXT(Table1[صباحي],"h:mm  AM/PM")," ")</f>
        <v>2:59  AM</v>
      </c>
      <c r="L890" s="78">
        <f>IFERROR(IF(Table1[[#This Row],[مسائي -]]&gt;=K890,I890-K890,I890+1-K890)," ")</f>
        <v>1.4944444444444445</v>
      </c>
      <c r="M890" s="77">
        <f>IF(H890&gt;0,INDEX(Sheet1!$H:$H,MATCH(B:B,Sheet1!B:B,0))," ")</f>
        <v>0.5</v>
      </c>
      <c r="N89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0.99444444444444446</v>
      </c>
      <c r="O890" s="1" t="s">
        <v>4</v>
      </c>
    </row>
    <row r="891" spans="1:15">
      <c r="A891" s="1" t="s">
        <v>3</v>
      </c>
      <c r="B891" s="2">
        <v>1270</v>
      </c>
      <c r="C891" s="21" t="str">
        <f>INDEX(Sheet1!C:C,MATCH(B:B,Sheet1!B:B,0))</f>
        <v>شعبان جمعه احمد أبو زيد</v>
      </c>
      <c r="D891" s="19">
        <v>43524.125787037039</v>
      </c>
      <c r="E891" s="19"/>
      <c r="F891" s="30">
        <v>43524</v>
      </c>
      <c r="G891" s="30" t="str">
        <f t="shared" si="13"/>
        <v xml:space="preserve"> </v>
      </c>
      <c r="H891" s="72"/>
      <c r="I891" s="72"/>
      <c r="J891" s="74" t="s">
        <v>124</v>
      </c>
      <c r="K891" s="74" t="str">
        <f>IF(Table1[صباحي]&gt;0,TEXT(Table1[صباحي],"h:mm  AM/PM")," ")</f>
        <v xml:space="preserve"> </v>
      </c>
      <c r="L891" s="80" t="str">
        <f>IFERROR(IF(Table1[[#This Row],[مسائي -]]&gt;=K891,I891-K891,I891+1-K891)," ")</f>
        <v xml:space="preserve"> </v>
      </c>
      <c r="M891" s="77" t="str">
        <f>IF(H891&gt;0,INDEX(Sheet1!$H:$H,MATCH(B:B,Sheet1!B:B,0))," ")</f>
        <v xml:space="preserve"> </v>
      </c>
      <c r="N89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91" s="1" t="s">
        <v>4</v>
      </c>
    </row>
    <row r="892" spans="1:15">
      <c r="A892" s="1" t="s">
        <v>3</v>
      </c>
      <c r="B892" s="2">
        <v>1270</v>
      </c>
      <c r="C892" s="21" t="str">
        <f>INDEX(Sheet1!C:C,MATCH(B:B,Sheet1!B:B,0))</f>
        <v>شعبان جمعه احمد أبو زيد</v>
      </c>
      <c r="D892" s="19">
        <v>43524.61822916667</v>
      </c>
      <c r="E892" s="19"/>
      <c r="F892" s="30">
        <v>43524</v>
      </c>
      <c r="G892" s="30" t="str">
        <f t="shared" si="13"/>
        <v>0.618055555555556 AM</v>
      </c>
      <c r="H892" s="72">
        <v>0.61805555555555558</v>
      </c>
      <c r="I892" s="72" t="str">
        <f>IF(Table1[[#This Row],[مسائي]]&gt;0,TEXT($D892,"h:mm AM/PM")," ")</f>
        <v>2:50 PM</v>
      </c>
      <c r="J892" s="74">
        <v>0.12569444444444444</v>
      </c>
      <c r="K892" s="74" t="str">
        <f>IF(Table1[صباحي]&gt;0,TEXT(Table1[صباحي],"h:mm  AM/PM")," ")</f>
        <v>3:01  AM</v>
      </c>
      <c r="L892" s="78">
        <f>IFERROR(IF(Table1[[#This Row],[مسائي -]]&gt;=K892,I892-K892,I892+1-K892)," ")</f>
        <v>1.4923611111111112</v>
      </c>
      <c r="M892" s="77">
        <f>IF(H892&gt;0,INDEX(Sheet1!$H:$H,MATCH(B:B,Sheet1!B:B,0))," ")</f>
        <v>0.5</v>
      </c>
      <c r="N89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0.99236111111111125</v>
      </c>
      <c r="O892" s="1" t="s">
        <v>4</v>
      </c>
    </row>
    <row r="893" spans="1:15">
      <c r="A893" s="1" t="s">
        <v>3</v>
      </c>
      <c r="B893" s="2">
        <v>1270</v>
      </c>
      <c r="C893" s="21" t="str">
        <f>INDEX(Sheet1!C:C,MATCH(B:B,Sheet1!B:B,0))</f>
        <v>شعبان جمعه احمد أبو زيد</v>
      </c>
      <c r="D893" s="19">
        <v>43525.126250000001</v>
      </c>
      <c r="E893" s="19"/>
      <c r="F893" s="30">
        <v>43525</v>
      </c>
      <c r="G893" s="30" t="str">
        <f t="shared" si="13"/>
        <v xml:space="preserve"> </v>
      </c>
      <c r="H893" s="72"/>
      <c r="I893" s="72"/>
      <c r="J893" s="74" t="s">
        <v>124</v>
      </c>
      <c r="K893" s="74" t="str">
        <f>IF(Table1[صباحي]&gt;0,TEXT(Table1[صباحي],"h:mm  AM/PM")," ")</f>
        <v xml:space="preserve"> </v>
      </c>
      <c r="L893" s="80" t="str">
        <f>IFERROR(IF(Table1[[#This Row],[مسائي -]]&gt;=K893,I893-K893,I893+1-K893)," ")</f>
        <v xml:space="preserve"> </v>
      </c>
      <c r="M893" s="77" t="str">
        <f>IF(H893&gt;0,INDEX(Sheet1!$H:$H,MATCH(B:B,Sheet1!B:B,0))," ")</f>
        <v xml:space="preserve"> </v>
      </c>
      <c r="N89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93" s="1" t="s">
        <v>4</v>
      </c>
    </row>
    <row r="894" spans="1:15">
      <c r="A894" s="1" t="s">
        <v>3</v>
      </c>
      <c r="B894" s="2">
        <v>1270</v>
      </c>
      <c r="C894" s="21" t="str">
        <f>INDEX(Sheet1!C:C,MATCH(B:B,Sheet1!B:B,0))</f>
        <v>شعبان جمعه احمد أبو زيد</v>
      </c>
      <c r="D894" s="19">
        <v>43525.620069444441</v>
      </c>
      <c r="E894" s="19"/>
      <c r="F894" s="30">
        <v>43525</v>
      </c>
      <c r="G894" s="30" t="str">
        <f t="shared" si="13"/>
        <v>0.619444444444444 AM</v>
      </c>
      <c r="H894" s="72">
        <v>0.61944444444444446</v>
      </c>
      <c r="I894" s="72" t="str">
        <f>IF(Table1[[#This Row],[مسائي]]&gt;0,TEXT($D894,"h:mm AM/PM")," ")</f>
        <v>2:52 PM</v>
      </c>
      <c r="J894" s="74">
        <v>0.12569444444444444</v>
      </c>
      <c r="K894" s="74" t="str">
        <f>IF(Table1[صباحي]&gt;0,TEXT(Table1[صباحي],"h:mm  AM/PM")," ")</f>
        <v>3:01  AM</v>
      </c>
      <c r="L894" s="78">
        <f>IFERROR(IF(Table1[[#This Row],[مسائي -]]&gt;=K894,I894-K894,I894+1-K894)," ")</f>
        <v>1.4937499999999999</v>
      </c>
      <c r="M894" s="77">
        <f>IF(H894&gt;0,INDEX(Sheet1!$H:$H,MATCH(B:B,Sheet1!B:B,0))," ")</f>
        <v>0.5</v>
      </c>
      <c r="N89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0.99374999999999991</v>
      </c>
      <c r="O894" s="1" t="s">
        <v>4</v>
      </c>
    </row>
    <row r="895" spans="1:15">
      <c r="A895" s="1" t="s">
        <v>3</v>
      </c>
      <c r="B895" s="2">
        <v>1270</v>
      </c>
      <c r="C895" s="21" t="str">
        <f>INDEX(Sheet1!C:C,MATCH(B:B,Sheet1!B:B,0))</f>
        <v>شعبان جمعه احمد أبو زيد</v>
      </c>
      <c r="D895" s="19">
        <v>43526.125972222224</v>
      </c>
      <c r="E895" s="19"/>
      <c r="F895" s="30">
        <v>43526</v>
      </c>
      <c r="G895" s="30" t="str">
        <f t="shared" si="13"/>
        <v xml:space="preserve"> </v>
      </c>
      <c r="H895" s="72"/>
      <c r="I895" s="72"/>
      <c r="J895" s="74" t="s">
        <v>124</v>
      </c>
      <c r="K895" s="74" t="str">
        <f>IF(Table1[صباحي]&gt;0,TEXT(Table1[صباحي],"h:mm  AM/PM")," ")</f>
        <v xml:space="preserve"> </v>
      </c>
      <c r="L895" s="80" t="str">
        <f>IFERROR(IF(Table1[[#This Row],[مسائي -]]&gt;=K895,I895-K895,I895+1-K895)," ")</f>
        <v xml:space="preserve"> </v>
      </c>
      <c r="M895" s="77" t="str">
        <f>IF(H895&gt;0,INDEX(Sheet1!$H:$H,MATCH(B:B,Sheet1!B:B,0))," ")</f>
        <v xml:space="preserve"> </v>
      </c>
      <c r="N89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95" s="1" t="s">
        <v>4</v>
      </c>
    </row>
    <row r="896" spans="1:15">
      <c r="A896" s="1" t="s">
        <v>3</v>
      </c>
      <c r="B896" s="2">
        <v>1270</v>
      </c>
      <c r="C896" s="21" t="str">
        <f>INDEX(Sheet1!C:C,MATCH(B:B,Sheet1!B:B,0))</f>
        <v>شعبان جمعه احمد أبو زيد</v>
      </c>
      <c r="D896" s="19">
        <v>43526.620300925926</v>
      </c>
      <c r="E896" s="19"/>
      <c r="F896" s="30">
        <v>43526</v>
      </c>
      <c r="G896" s="30" t="str">
        <f t="shared" si="13"/>
        <v>0.620138888888889 AM</v>
      </c>
      <c r="H896" s="72">
        <v>0.62013888888888891</v>
      </c>
      <c r="I896" s="72" t="str">
        <f>IF(Table1[[#This Row],[مسائي]]&gt;0,TEXT($D896,"h:mm AM/PM")," ")</f>
        <v>2:53 PM</v>
      </c>
      <c r="J896" s="74">
        <v>0.12569444444444444</v>
      </c>
      <c r="K896" s="74" t="str">
        <f>IF(Table1[صباحي]&gt;0,TEXT(Table1[صباحي],"h:mm  AM/PM")," ")</f>
        <v>3:01  AM</v>
      </c>
      <c r="L896" s="78">
        <f>IFERROR(IF(Table1[[#This Row],[مسائي -]]&gt;=K896,I896-K896,I896+1-K896)," ")</f>
        <v>1.4944444444444445</v>
      </c>
      <c r="M896" s="77">
        <f>IF(H896&gt;0,INDEX(Sheet1!$H:$H,MATCH(B:B,Sheet1!B:B,0))," ")</f>
        <v>0.5</v>
      </c>
      <c r="N89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0.99444444444444446</v>
      </c>
      <c r="O896" s="1" t="s">
        <v>4</v>
      </c>
    </row>
    <row r="897" spans="1:15">
      <c r="A897" s="1" t="s">
        <v>3</v>
      </c>
      <c r="B897" s="2">
        <v>1270</v>
      </c>
      <c r="C897" s="21" t="str">
        <f>INDEX(Sheet1!C:C,MATCH(B:B,Sheet1!B:B,0))</f>
        <v>شعبان جمعه احمد أبو زيد</v>
      </c>
      <c r="D897" s="19">
        <v>43527.124537037038</v>
      </c>
      <c r="E897" s="19"/>
      <c r="F897" s="30">
        <v>43527</v>
      </c>
      <c r="G897" s="30" t="str">
        <f t="shared" si="13"/>
        <v xml:space="preserve"> </v>
      </c>
      <c r="H897" s="72"/>
      <c r="I897" s="72"/>
      <c r="J897" s="74" t="s">
        <v>124</v>
      </c>
      <c r="K897" s="74" t="str">
        <f>IF(Table1[صباحي]&gt;0,TEXT(Table1[صباحي],"h:mm  AM/PM")," ")</f>
        <v xml:space="preserve"> </v>
      </c>
      <c r="L897" s="80" t="str">
        <f>IFERROR(IF(Table1[[#This Row],[مسائي -]]&gt;=K897,I897-K897,I897+1-K897)," ")</f>
        <v xml:space="preserve"> </v>
      </c>
      <c r="M897" s="77" t="str">
        <f>IF(H897&gt;0,INDEX(Sheet1!$H:$H,MATCH(B:B,Sheet1!B:B,0))," ")</f>
        <v xml:space="preserve"> </v>
      </c>
      <c r="N89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97" s="1" t="s">
        <v>4</v>
      </c>
    </row>
    <row r="898" spans="1:15">
      <c r="A898" s="1" t="s">
        <v>3</v>
      </c>
      <c r="B898" s="2">
        <v>1270</v>
      </c>
      <c r="C898" s="21" t="str">
        <f>INDEX(Sheet1!C:C,MATCH(B:B,Sheet1!B:B,0))</f>
        <v>شعبان جمعه احمد أبو زيد</v>
      </c>
      <c r="D898" s="19">
        <v>43527.624791666669</v>
      </c>
      <c r="E898" s="19"/>
      <c r="F898" s="30">
        <v>43527</v>
      </c>
      <c r="G898" s="30" t="str">
        <f t="shared" si="13"/>
        <v>0.624305555555556 AM</v>
      </c>
      <c r="H898" s="72">
        <v>0.62430555555555556</v>
      </c>
      <c r="I898" s="72" t="str">
        <f>IF(Table1[[#This Row],[مسائي]]&gt;0,TEXT($D898,"h:mm AM/PM")," ")</f>
        <v>2:59 PM</v>
      </c>
      <c r="J898" s="74">
        <v>0.12430555555555556</v>
      </c>
      <c r="K898" s="74" t="str">
        <f>IF(Table1[صباحي]&gt;0,TEXT(Table1[صباحي],"h:mm  AM/PM")," ")</f>
        <v>2:59  AM</v>
      </c>
      <c r="L898" s="78">
        <f>IFERROR(IF(Table1[[#This Row],[مسائي -]]&gt;=K898,I898-K898,I898+1-K898)," ")</f>
        <v>0.5</v>
      </c>
      <c r="M898" s="77">
        <f>IF(H898&gt;0,INDEX(Sheet1!$H:$H,MATCH(B:B,Sheet1!B:B,0))," ")</f>
        <v>0.5</v>
      </c>
      <c r="N89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</v>
      </c>
      <c r="O898" s="1" t="s">
        <v>4</v>
      </c>
    </row>
    <row r="899" spans="1:15">
      <c r="A899" s="1" t="s">
        <v>3</v>
      </c>
      <c r="B899" s="2">
        <v>1270</v>
      </c>
      <c r="C899" s="21" t="str">
        <f>INDEX(Sheet1!C:C,MATCH(B:B,Sheet1!B:B,0))</f>
        <v>شعبان جمعه احمد أبو زيد</v>
      </c>
      <c r="D899" s="19">
        <v>43528.124502314815</v>
      </c>
      <c r="E899" s="19"/>
      <c r="F899" s="30">
        <v>43528</v>
      </c>
      <c r="G899" s="30" t="str">
        <f t="shared" ref="G899:G962" si="14">IF(H899&lt;&gt;"",IF(H899&gt;=12,H899&amp;" PM",H899&amp;" AM")," ")</f>
        <v xml:space="preserve"> </v>
      </c>
      <c r="H899" s="72"/>
      <c r="I899" s="72"/>
      <c r="J899" s="74" t="s">
        <v>124</v>
      </c>
      <c r="K899" s="74" t="str">
        <f>IF(Table1[صباحي]&gt;0,TEXT(Table1[صباحي],"h:mm  AM/PM")," ")</f>
        <v xml:space="preserve"> </v>
      </c>
      <c r="L899" s="80" t="str">
        <f>IFERROR(IF(Table1[[#This Row],[مسائي -]]&gt;=K899,I899-K899,I899+1-K899)," ")</f>
        <v xml:space="preserve"> </v>
      </c>
      <c r="M899" s="77" t="str">
        <f>IF(H899&gt;0,INDEX(Sheet1!$H:$H,MATCH(B:B,Sheet1!B:B,0))," ")</f>
        <v xml:space="preserve"> </v>
      </c>
      <c r="N89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899" s="1" t="s">
        <v>4</v>
      </c>
    </row>
    <row r="900" spans="1:15">
      <c r="A900" s="1" t="s">
        <v>3</v>
      </c>
      <c r="B900" s="2">
        <v>1270</v>
      </c>
      <c r="C900" s="21" t="str">
        <f>INDEX(Sheet1!C:C,MATCH(B:B,Sheet1!B:B,0))</f>
        <v>شعبان جمعه احمد أبو زيد</v>
      </c>
      <c r="D900" s="19">
        <v>43528.621689814812</v>
      </c>
      <c r="E900" s="19"/>
      <c r="F900" s="30">
        <v>43528</v>
      </c>
      <c r="G900" s="30" t="str">
        <f t="shared" si="14"/>
        <v>0.621527777777778 AM</v>
      </c>
      <c r="H900" s="72">
        <v>0.62152777777777779</v>
      </c>
      <c r="I900" s="72" t="str">
        <f>IF(Table1[[#This Row],[مسائي]]&gt;0,TEXT($D900,"h:mm AM/PM")," ")</f>
        <v>2:55 PM</v>
      </c>
      <c r="J900" s="74">
        <v>0.12430555555555556</v>
      </c>
      <c r="K900" s="74" t="str">
        <f>IF(Table1[صباحي]&gt;0,TEXT(Table1[صباحي],"h:mm  AM/PM")," ")</f>
        <v>2:59  AM</v>
      </c>
      <c r="L900" s="78">
        <f>IFERROR(IF(Table1[[#This Row],[مسائي -]]&gt;=K900,I900-K900,I900+1-K900)," ")</f>
        <v>1.4972222222222222</v>
      </c>
      <c r="M900" s="77">
        <f>IF(H900&gt;0,INDEX(Sheet1!$H:$H,MATCH(B:B,Sheet1!B:B,0))," ")</f>
        <v>0.5</v>
      </c>
      <c r="N90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0.99722222222222223</v>
      </c>
      <c r="O900" s="1" t="s">
        <v>4</v>
      </c>
    </row>
    <row r="901" spans="1:15">
      <c r="A901" s="1" t="s">
        <v>3</v>
      </c>
      <c r="B901" s="2">
        <v>1270</v>
      </c>
      <c r="C901" s="21" t="str">
        <f>INDEX(Sheet1!C:C,MATCH(B:B,Sheet1!B:B,0))</f>
        <v>شعبان جمعه احمد أبو زيد</v>
      </c>
      <c r="D901" s="19">
        <v>43529.124768518515</v>
      </c>
      <c r="E901" s="19"/>
      <c r="F901" s="30">
        <v>43529</v>
      </c>
      <c r="G901" s="30" t="str">
        <f t="shared" si="14"/>
        <v xml:space="preserve"> </v>
      </c>
      <c r="H901" s="72"/>
      <c r="I901" s="72"/>
      <c r="J901" s="74" t="s">
        <v>124</v>
      </c>
      <c r="K901" s="74" t="str">
        <f>IF(Table1[صباحي]&gt;0,TEXT(Table1[صباحي],"h:mm  AM/PM")," ")</f>
        <v xml:space="preserve"> </v>
      </c>
      <c r="L901" s="80" t="str">
        <f>IFERROR(IF(Table1[[#This Row],[مسائي -]]&gt;=K901,I901-K901,I901+1-K901)," ")</f>
        <v xml:space="preserve"> </v>
      </c>
      <c r="M901" s="77" t="str">
        <f>IF(H901&gt;0,INDEX(Sheet1!$H:$H,MATCH(B:B,Sheet1!B:B,0))," ")</f>
        <v xml:space="preserve"> </v>
      </c>
      <c r="N90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01" s="1" t="s">
        <v>4</v>
      </c>
    </row>
    <row r="902" spans="1:15">
      <c r="A902" s="1" t="s">
        <v>3</v>
      </c>
      <c r="B902" s="2">
        <v>1270</v>
      </c>
      <c r="C902" s="21" t="str">
        <f>INDEX(Sheet1!C:C,MATCH(B:B,Sheet1!B:B,0))</f>
        <v>شعبان جمعه احمد أبو زيد</v>
      </c>
      <c r="D902" s="19">
        <v>43529.614212962966</v>
      </c>
      <c r="E902" s="19"/>
      <c r="F902" s="30">
        <v>43529</v>
      </c>
      <c r="G902" s="30" t="str">
        <f t="shared" si="14"/>
        <v>0.613888888888889 AM</v>
      </c>
      <c r="H902" s="72">
        <v>0.61388888888888882</v>
      </c>
      <c r="I902" s="72" t="str">
        <f>IF(Table1[[#This Row],[مسائي]]&gt;0,TEXT($D902,"h:mm AM/PM")," ")</f>
        <v>2:44 PM</v>
      </c>
      <c r="J902" s="74">
        <v>0.12430555555555556</v>
      </c>
      <c r="K902" s="74" t="str">
        <f>IF(Table1[صباحي]&gt;0,TEXT(Table1[صباحي],"h:mm  AM/PM")," ")</f>
        <v>2:59  AM</v>
      </c>
      <c r="L902" s="78">
        <f>IFERROR(IF(Table1[[#This Row],[مسائي -]]&gt;=K902,I902-K902,I902+1-K902)," ")</f>
        <v>1.4895833333333335</v>
      </c>
      <c r="M902" s="77">
        <f>IF(H902&gt;0,INDEX(Sheet1!$H:$H,MATCH(B:B,Sheet1!B:B,0))," ")</f>
        <v>0.5</v>
      </c>
      <c r="N90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0.98958333333333348</v>
      </c>
      <c r="O902" s="1" t="s">
        <v>4</v>
      </c>
    </row>
    <row r="903" spans="1:15">
      <c r="A903" s="1" t="s">
        <v>3</v>
      </c>
      <c r="B903" s="2">
        <v>1270</v>
      </c>
      <c r="C903" s="21" t="str">
        <f>INDEX(Sheet1!C:C,MATCH(B:B,Sheet1!B:B,0))</f>
        <v>شعبان جمعه احمد أبو زيد</v>
      </c>
      <c r="D903" s="19">
        <v>43530.12128472222</v>
      </c>
      <c r="E903" s="19"/>
      <c r="F903" s="30">
        <v>43530</v>
      </c>
      <c r="G903" s="30" t="str">
        <f t="shared" si="14"/>
        <v xml:space="preserve"> </v>
      </c>
      <c r="H903" s="72"/>
      <c r="I903" s="72"/>
      <c r="J903" s="74" t="s">
        <v>124</v>
      </c>
      <c r="K903" s="74" t="str">
        <f>IF(Table1[صباحي]&gt;0,TEXT(Table1[صباحي],"h:mm  AM/PM")," ")</f>
        <v xml:space="preserve"> </v>
      </c>
      <c r="L903" s="80" t="str">
        <f>IFERROR(IF(Table1[[#This Row],[مسائي -]]&gt;=K903,I903-K903,I903+1-K903)," ")</f>
        <v xml:space="preserve"> </v>
      </c>
      <c r="M903" s="77" t="str">
        <f>IF(H903&gt;0,INDEX(Sheet1!$H:$H,MATCH(B:B,Sheet1!B:B,0))," ")</f>
        <v xml:space="preserve"> </v>
      </c>
      <c r="N90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03" s="1" t="s">
        <v>4</v>
      </c>
    </row>
    <row r="904" spans="1:15">
      <c r="A904" s="1" t="s">
        <v>3</v>
      </c>
      <c r="B904" s="2">
        <v>1270</v>
      </c>
      <c r="C904" s="21" t="str">
        <f>INDEX(Sheet1!C:C,MATCH(B:B,Sheet1!B:B,0))</f>
        <v>شعبان جمعه احمد أبو زيد</v>
      </c>
      <c r="D904" s="19">
        <v>43530.615057870367</v>
      </c>
      <c r="E904" s="19"/>
      <c r="F904" s="30">
        <v>43530</v>
      </c>
      <c r="G904" s="30" t="str">
        <f t="shared" si="14"/>
        <v>0.614583333333333 AM</v>
      </c>
      <c r="H904" s="72">
        <v>0.61458333333333337</v>
      </c>
      <c r="I904" s="72" t="str">
        <f>IF(Table1[[#This Row],[مسائي]]&gt;0,TEXT($D904,"h:mm AM/PM")," ")</f>
        <v>2:45 PM</v>
      </c>
      <c r="J904" s="74">
        <v>0.12083333333333333</v>
      </c>
      <c r="K904" s="74" t="str">
        <f>IF(Table1[صباحي]&gt;0,TEXT(Table1[صباحي],"h:mm  AM/PM")," ")</f>
        <v>2:54  AM</v>
      </c>
      <c r="L904" s="78">
        <f>IFERROR(IF(Table1[[#This Row],[مسائي -]]&gt;=K904,I904-K904,I904+1-K904)," ")</f>
        <v>1.4937500000000001</v>
      </c>
      <c r="M904" s="77">
        <f>IF(H904&gt;0,INDEX(Sheet1!$H:$H,MATCH(B:B,Sheet1!B:B,0))," ")</f>
        <v>0.5</v>
      </c>
      <c r="N90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0.99375000000000013</v>
      </c>
      <c r="O904" s="1" t="s">
        <v>4</v>
      </c>
    </row>
    <row r="905" spans="1:15">
      <c r="A905" s="1" t="s">
        <v>3</v>
      </c>
      <c r="B905" s="2">
        <v>1270</v>
      </c>
      <c r="C905" s="21" t="str">
        <f>INDEX(Sheet1!C:C,MATCH(B:B,Sheet1!B:B,0))</f>
        <v>شعبان جمعه احمد أبو زيد</v>
      </c>
      <c r="D905" s="19">
        <v>43531.121655092589</v>
      </c>
      <c r="E905" s="19"/>
      <c r="F905" s="30">
        <v>43531</v>
      </c>
      <c r="G905" s="30" t="str">
        <f t="shared" si="14"/>
        <v xml:space="preserve"> </v>
      </c>
      <c r="H905" s="72"/>
      <c r="I905" s="72"/>
      <c r="J905" s="74" t="s">
        <v>124</v>
      </c>
      <c r="K905" s="74" t="str">
        <f>IF(Table1[صباحي]&gt;0,TEXT(Table1[صباحي],"h:mm  AM/PM")," ")</f>
        <v xml:space="preserve"> </v>
      </c>
      <c r="L905" s="80" t="str">
        <f>IFERROR(IF(Table1[[#This Row],[مسائي -]]&gt;=K905,I905-K905,I905+1-K905)," ")</f>
        <v xml:space="preserve"> </v>
      </c>
      <c r="M905" s="77" t="str">
        <f>IF(H905&gt;0,INDEX(Sheet1!$H:$H,MATCH(B:B,Sheet1!B:B,0))," ")</f>
        <v xml:space="preserve"> </v>
      </c>
      <c r="N90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05" s="1" t="s">
        <v>4</v>
      </c>
    </row>
    <row r="906" spans="1:15">
      <c r="A906" s="1" t="s">
        <v>3</v>
      </c>
      <c r="B906" s="2">
        <v>1270</v>
      </c>
      <c r="C906" s="21" t="str">
        <f>INDEX(Sheet1!C:C,MATCH(B:B,Sheet1!B:B,0))</f>
        <v>شعبان جمعه احمد أبو زيد</v>
      </c>
      <c r="D906" s="19">
        <v>43531.621527777781</v>
      </c>
      <c r="E906" s="19"/>
      <c r="F906" s="30">
        <v>43531</v>
      </c>
      <c r="G906" s="30" t="str">
        <f t="shared" si="14"/>
        <v>0.621527777777778 AM</v>
      </c>
      <c r="H906" s="72">
        <v>0.62152777777777779</v>
      </c>
      <c r="I906" s="72" t="str">
        <f>IF(Table1[[#This Row],[مسائي]]&gt;0,TEXT($D906,"h:mm AM/PM")," ")</f>
        <v>2:55 PM</v>
      </c>
      <c r="J906" s="74">
        <v>0.12152777777777778</v>
      </c>
      <c r="K906" s="74" t="str">
        <f>IF(Table1[صباحي]&gt;0,TEXT(Table1[صباحي],"h:mm  AM/PM")," ")</f>
        <v>2:55  AM</v>
      </c>
      <c r="L906" s="78">
        <f>IFERROR(IF(Table1[[#This Row],[مسائي -]]&gt;=K906,I906-K906,I906+1-K906)," ")</f>
        <v>0.5</v>
      </c>
      <c r="M906" s="77">
        <f>IF(H906&gt;0,INDEX(Sheet1!$H:$H,MATCH(B:B,Sheet1!B:B,0))," ")</f>
        <v>0.5</v>
      </c>
      <c r="N90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</v>
      </c>
      <c r="O906" s="1" t="s">
        <v>4</v>
      </c>
    </row>
    <row r="907" spans="1:15">
      <c r="A907" s="1" t="s">
        <v>3</v>
      </c>
      <c r="B907" s="2">
        <v>1270</v>
      </c>
      <c r="C907" s="21" t="str">
        <f>INDEX(Sheet1!C:C,MATCH(B:B,Sheet1!B:B,0))</f>
        <v>شعبان جمعه احمد أبو زيد</v>
      </c>
      <c r="D907" s="19">
        <v>43532.138159722221</v>
      </c>
      <c r="E907" s="19"/>
      <c r="F907" s="30">
        <v>43532</v>
      </c>
      <c r="G907" s="30" t="str">
        <f t="shared" si="14"/>
        <v xml:space="preserve"> </v>
      </c>
      <c r="H907" s="72"/>
      <c r="I907" s="72"/>
      <c r="J907" s="74" t="s">
        <v>124</v>
      </c>
      <c r="K907" s="74" t="str">
        <f>IF(Table1[صباحي]&gt;0,TEXT(Table1[صباحي],"h:mm  AM/PM")," ")</f>
        <v xml:space="preserve"> </v>
      </c>
      <c r="L907" s="80" t="str">
        <f>IFERROR(IF(Table1[[#This Row],[مسائي -]]&gt;=K907,I907-K907,I907+1-K907)," ")</f>
        <v xml:space="preserve"> </v>
      </c>
      <c r="M907" s="77" t="str">
        <f>IF(H907&gt;0,INDEX(Sheet1!$H:$H,MATCH(B:B,Sheet1!B:B,0))," ")</f>
        <v xml:space="preserve"> </v>
      </c>
      <c r="N90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07" s="1" t="s">
        <v>4</v>
      </c>
    </row>
    <row r="908" spans="1:15">
      <c r="A908" s="1" t="s">
        <v>3</v>
      </c>
      <c r="B908" s="2">
        <v>1270</v>
      </c>
      <c r="C908" s="21" t="str">
        <f>INDEX(Sheet1!C:C,MATCH(B:B,Sheet1!B:B,0))</f>
        <v>شعبان جمعه احمد أبو زيد</v>
      </c>
      <c r="D908" s="19">
        <v>43532.614062499997</v>
      </c>
      <c r="E908" s="19"/>
      <c r="F908" s="30">
        <v>43532</v>
      </c>
      <c r="G908" s="30" t="str">
        <f t="shared" si="14"/>
        <v>0.613888888888889 AM</v>
      </c>
      <c r="H908" s="72">
        <v>0.61388888888888882</v>
      </c>
      <c r="I908" s="72" t="str">
        <f>IF(Table1[[#This Row],[مسائي]]&gt;0,TEXT($D908,"h:mm AM/PM")," ")</f>
        <v>2:44 PM</v>
      </c>
      <c r="J908" s="74">
        <v>0.13749999999999998</v>
      </c>
      <c r="K908" s="74" t="str">
        <f>IF(Table1[صباحي]&gt;0,TEXT(Table1[صباحي],"h:mm  AM/PM")," ")</f>
        <v>3:18  AM</v>
      </c>
      <c r="L908" s="78">
        <f>IFERROR(IF(Table1[[#This Row],[مسائي -]]&gt;=K908,I908-K908,I908+1-K908)," ")</f>
        <v>1.476388888888889</v>
      </c>
      <c r="M908" s="77">
        <f>IF(H908&gt;0,INDEX(Sheet1!$H:$H,MATCH(B:B,Sheet1!B:B,0))," ")</f>
        <v>0.5</v>
      </c>
      <c r="N90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0.97638888888888897</v>
      </c>
      <c r="O908" s="1" t="s">
        <v>4</v>
      </c>
    </row>
    <row r="909" spans="1:15">
      <c r="A909" s="1" t="s">
        <v>3</v>
      </c>
      <c r="B909" s="2">
        <v>1270</v>
      </c>
      <c r="C909" s="21" t="str">
        <f>INDEX(Sheet1!C:C,MATCH(B:B,Sheet1!B:B,0))</f>
        <v>شعبان جمعه احمد أبو زيد</v>
      </c>
      <c r="D909" s="19">
        <v>43533.125844907408</v>
      </c>
      <c r="E909" s="19"/>
      <c r="F909" s="30">
        <v>43533</v>
      </c>
      <c r="G909" s="30" t="str">
        <f t="shared" si="14"/>
        <v xml:space="preserve"> </v>
      </c>
      <c r="H909" s="72"/>
      <c r="I909" s="72"/>
      <c r="J909" s="74" t="s">
        <v>124</v>
      </c>
      <c r="K909" s="74" t="str">
        <f>IF(Table1[صباحي]&gt;0,TEXT(Table1[صباحي],"h:mm  AM/PM")," ")</f>
        <v xml:space="preserve"> </v>
      </c>
      <c r="L909" s="80" t="str">
        <f>IFERROR(IF(Table1[[#This Row],[مسائي -]]&gt;=K909,I909-K909,I909+1-K909)," ")</f>
        <v xml:space="preserve"> </v>
      </c>
      <c r="M909" s="77" t="str">
        <f>IF(H909&gt;0,INDEX(Sheet1!$H:$H,MATCH(B:B,Sheet1!B:B,0))," ")</f>
        <v xml:space="preserve"> </v>
      </c>
      <c r="N90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09" s="1" t="s">
        <v>4</v>
      </c>
    </row>
    <row r="910" spans="1:15">
      <c r="A910" s="1" t="s">
        <v>3</v>
      </c>
      <c r="B910" s="2">
        <v>1270</v>
      </c>
      <c r="C910" s="21" t="str">
        <f>INDEX(Sheet1!C:C,MATCH(B:B,Sheet1!B:B,0))</f>
        <v>شعبان جمعه احمد أبو زيد</v>
      </c>
      <c r="D910" s="19">
        <v>43533.628240740742</v>
      </c>
      <c r="E910" s="19"/>
      <c r="F910" s="30">
        <v>43533</v>
      </c>
      <c r="G910" s="30" t="str">
        <f t="shared" si="14"/>
        <v>0.627777777777778 AM</v>
      </c>
      <c r="H910" s="72">
        <v>0.62777777777777777</v>
      </c>
      <c r="I910" s="72" t="str">
        <f>IF(Table1[[#This Row],[مسائي]]&gt;0,TEXT($D910,"h:mm AM/PM")," ")</f>
        <v>3:04 PM</v>
      </c>
      <c r="J910" s="74">
        <v>0.12569444444444444</v>
      </c>
      <c r="K910" s="74" t="str">
        <f>IF(Table1[صباحي]&gt;0,TEXT(Table1[صباحي],"h:mm  AM/PM")," ")</f>
        <v>3:01  AM</v>
      </c>
      <c r="L910" s="78">
        <f>IFERROR(IF(Table1[[#This Row],[مسائي -]]&gt;=K910,I910-K910,I910+1-K910)," ")</f>
        <v>0.50208333333333333</v>
      </c>
      <c r="M910" s="77">
        <f>IF(H910&gt;0,INDEX(Sheet1!$H:$H,MATCH(B:B,Sheet1!B:B,0))," ")</f>
        <v>0.5</v>
      </c>
      <c r="N91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2.0833333333333259E-3</v>
      </c>
      <c r="O910" s="1" t="s">
        <v>4</v>
      </c>
    </row>
    <row r="911" spans="1:15">
      <c r="A911" s="1" t="s">
        <v>3</v>
      </c>
      <c r="B911" s="2">
        <v>1270</v>
      </c>
      <c r="C911" s="21" t="str">
        <f>INDEX(Sheet1!C:C,MATCH(B:B,Sheet1!B:B,0))</f>
        <v>شعبان جمعه احمد أبو زيد</v>
      </c>
      <c r="D911" s="19">
        <v>43534.125289351854</v>
      </c>
      <c r="E911" s="19"/>
      <c r="F911" s="30">
        <v>43534</v>
      </c>
      <c r="G911" s="30" t="str">
        <f t="shared" si="14"/>
        <v xml:space="preserve"> </v>
      </c>
      <c r="H911" s="72"/>
      <c r="I911" s="72"/>
      <c r="J911" s="74" t="s">
        <v>124</v>
      </c>
      <c r="K911" s="74" t="str">
        <f>IF(Table1[صباحي]&gt;0,TEXT(Table1[صباحي],"h:mm  AM/PM")," ")</f>
        <v xml:space="preserve"> </v>
      </c>
      <c r="L911" s="80" t="str">
        <f>IFERROR(IF(Table1[[#This Row],[مسائي -]]&gt;=K911,I911-K911,I911+1-K911)," ")</f>
        <v xml:space="preserve"> </v>
      </c>
      <c r="M911" s="77" t="str">
        <f>IF(H911&gt;0,INDEX(Sheet1!$H:$H,MATCH(B:B,Sheet1!B:B,0))," ")</f>
        <v xml:space="preserve"> </v>
      </c>
      <c r="N91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11" s="1" t="s">
        <v>4</v>
      </c>
    </row>
    <row r="912" spans="1:15">
      <c r="A912" s="1" t="s">
        <v>3</v>
      </c>
      <c r="B912" s="2">
        <v>1270</v>
      </c>
      <c r="C912" s="21" t="str">
        <f>INDEX(Sheet1!C:C,MATCH(B:B,Sheet1!B:B,0))</f>
        <v>شعبان جمعه احمد أبو زيد</v>
      </c>
      <c r="D912" s="19">
        <v>43534.620428240742</v>
      </c>
      <c r="E912" s="19"/>
      <c r="F912" s="30">
        <v>43534</v>
      </c>
      <c r="G912" s="30" t="str">
        <f t="shared" si="14"/>
        <v>0.620138888888889 AM</v>
      </c>
      <c r="H912" s="72">
        <v>0.62013888888888891</v>
      </c>
      <c r="I912" s="72" t="str">
        <f>IF(Table1[[#This Row],[مسائي]]&gt;0,TEXT($D912,"h:mm AM/PM")," ")</f>
        <v>2:53 PM</v>
      </c>
      <c r="J912" s="74">
        <v>0.125</v>
      </c>
      <c r="K912" s="74" t="str">
        <f>IF(Table1[صباحي]&gt;0,TEXT(Table1[صباحي],"h:mm  AM/PM")," ")</f>
        <v>3:00  AM</v>
      </c>
      <c r="L912" s="78">
        <f>IFERROR(IF(Table1[[#This Row],[مسائي -]]&gt;=K912,I912-K912,I912+1-K912)," ")</f>
        <v>1.495138888888889</v>
      </c>
      <c r="M912" s="77">
        <f>IF(H912&gt;0,INDEX(Sheet1!$H:$H,MATCH(B:B,Sheet1!B:B,0))," ")</f>
        <v>0.5</v>
      </c>
      <c r="N91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0.99513888888888902</v>
      </c>
      <c r="O912" s="1" t="s">
        <v>4</v>
      </c>
    </row>
    <row r="913" spans="1:15">
      <c r="A913" s="1" t="s">
        <v>3</v>
      </c>
      <c r="B913" s="2">
        <v>1270</v>
      </c>
      <c r="C913" s="21" t="str">
        <f>INDEX(Sheet1!C:C,MATCH(B:B,Sheet1!B:B,0))</f>
        <v>شعبان جمعه احمد أبو زيد</v>
      </c>
      <c r="D913" s="19">
        <v>43535.12462962963</v>
      </c>
      <c r="E913" s="19"/>
      <c r="F913" s="30">
        <v>43535</v>
      </c>
      <c r="G913" s="30" t="str">
        <f t="shared" si="14"/>
        <v xml:space="preserve"> </v>
      </c>
      <c r="H913" s="72"/>
      <c r="I913" s="72"/>
      <c r="J913" s="74" t="s">
        <v>124</v>
      </c>
      <c r="K913" s="74" t="str">
        <f>IF(Table1[صباحي]&gt;0,TEXT(Table1[صباحي],"h:mm  AM/PM")," ")</f>
        <v xml:space="preserve"> </v>
      </c>
      <c r="L913" s="80" t="str">
        <f>IFERROR(IF(Table1[[#This Row],[مسائي -]]&gt;=K913,I913-K913,I913+1-K913)," ")</f>
        <v xml:space="preserve"> </v>
      </c>
      <c r="M913" s="77" t="str">
        <f>IF(H913&gt;0,INDEX(Sheet1!$H:$H,MATCH(B:B,Sheet1!B:B,0))," ")</f>
        <v xml:space="preserve"> </v>
      </c>
      <c r="N91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13" s="1" t="s">
        <v>4</v>
      </c>
    </row>
    <row r="914" spans="1:15">
      <c r="A914" s="1" t="s">
        <v>3</v>
      </c>
      <c r="B914" s="2">
        <v>1270</v>
      </c>
      <c r="C914" s="21" t="str">
        <f>INDEX(Sheet1!C:C,MATCH(B:B,Sheet1!B:B,0))</f>
        <v>شعبان جمعه احمد أبو زيد</v>
      </c>
      <c r="D914" s="19">
        <v>43535.621400462966</v>
      </c>
      <c r="E914" s="19"/>
      <c r="F914" s="30">
        <v>43535</v>
      </c>
      <c r="G914" s="30" t="str">
        <f t="shared" si="14"/>
        <v>0.620833333333333 AM</v>
      </c>
      <c r="H914" s="72">
        <v>0.62083333333333335</v>
      </c>
      <c r="I914" s="72" t="str">
        <f>IF(Table1[[#This Row],[مسائي]]&gt;0,TEXT($D914,"h:mm AM/PM")," ")</f>
        <v>2:54 PM</v>
      </c>
      <c r="J914" s="74">
        <v>0.12430555555555556</v>
      </c>
      <c r="K914" s="74" t="str">
        <f>IF(Table1[صباحي]&gt;0,TEXT(Table1[صباحي],"h:mm  AM/PM")," ")</f>
        <v>2:59  AM</v>
      </c>
      <c r="L914" s="78">
        <f>IFERROR(IF(Table1[[#This Row],[مسائي -]]&gt;=K914,I914-K914,I914+1-K914)," ")</f>
        <v>1.4965277777777777</v>
      </c>
      <c r="M914" s="77">
        <f>IF(H914&gt;0,INDEX(Sheet1!$H:$H,MATCH(B:B,Sheet1!B:B,0))," ")</f>
        <v>0.5</v>
      </c>
      <c r="N91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0.99652777777777768</v>
      </c>
      <c r="O914" s="1" t="s">
        <v>4</v>
      </c>
    </row>
    <row r="915" spans="1:15">
      <c r="A915" s="1" t="s">
        <v>3</v>
      </c>
      <c r="B915" s="2">
        <v>1270</v>
      </c>
      <c r="C915" s="21" t="str">
        <f>INDEX(Sheet1!C:C,MATCH(B:B,Sheet1!B:B,0))</f>
        <v>شعبان جمعه احمد أبو زيد</v>
      </c>
      <c r="D915" s="19">
        <v>43536.125347222223</v>
      </c>
      <c r="E915" s="19"/>
      <c r="F915" s="30">
        <v>43536</v>
      </c>
      <c r="G915" s="30" t="str">
        <f t="shared" si="14"/>
        <v xml:space="preserve"> </v>
      </c>
      <c r="H915" s="72"/>
      <c r="I915" s="72"/>
      <c r="J915" s="74" t="s">
        <v>124</v>
      </c>
      <c r="K915" s="74" t="str">
        <f>IF(Table1[صباحي]&gt;0,TEXT(Table1[صباحي],"h:mm  AM/PM")," ")</f>
        <v xml:space="preserve"> </v>
      </c>
      <c r="L915" s="80" t="str">
        <f>IFERROR(IF(Table1[[#This Row],[مسائي -]]&gt;=K915,I915-K915,I915+1-K915)," ")</f>
        <v xml:space="preserve"> </v>
      </c>
      <c r="M915" s="77" t="str">
        <f>IF(H915&gt;0,INDEX(Sheet1!$H:$H,MATCH(B:B,Sheet1!B:B,0))," ")</f>
        <v xml:space="preserve"> </v>
      </c>
      <c r="N91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15" s="1" t="s">
        <v>4</v>
      </c>
    </row>
    <row r="916" spans="1:15">
      <c r="A916" s="1" t="s">
        <v>3</v>
      </c>
      <c r="B916" s="2">
        <v>1270</v>
      </c>
      <c r="C916" s="21" t="str">
        <f>INDEX(Sheet1!C:C,MATCH(B:B,Sheet1!B:B,0))</f>
        <v>شعبان جمعه احمد أبو زيد</v>
      </c>
      <c r="D916" s="19">
        <v>43536.623344907406</v>
      </c>
      <c r="E916" s="19"/>
      <c r="F916" s="30">
        <v>43536</v>
      </c>
      <c r="G916" s="30" t="str">
        <f t="shared" si="14"/>
        <v>0.622916666666667 AM</v>
      </c>
      <c r="H916" s="72">
        <v>0.62291666666666667</v>
      </c>
      <c r="I916" s="72" t="str">
        <f>IF(Table1[[#This Row],[مسائي]]&gt;0,TEXT($D916,"h:mm AM/PM")," ")</f>
        <v>2:57 PM</v>
      </c>
      <c r="J916" s="74">
        <v>0.125</v>
      </c>
      <c r="K916" s="74" t="str">
        <f>IF(Table1[صباحي]&gt;0,TEXT(Table1[صباحي],"h:mm  AM/PM")," ")</f>
        <v>3:00  AM</v>
      </c>
      <c r="L916" s="78">
        <f>IFERROR(IF(Table1[[#This Row],[مسائي -]]&gt;=K916,I916-K916,I916+1-K916)," ")</f>
        <v>1.4979166666666668</v>
      </c>
      <c r="M916" s="77">
        <f>IF(H916&gt;0,INDEX(Sheet1!$H:$H,MATCH(B:B,Sheet1!B:B,0))," ")</f>
        <v>0.5</v>
      </c>
      <c r="N91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0.99791666666666679</v>
      </c>
      <c r="O916" s="1" t="s">
        <v>4</v>
      </c>
    </row>
    <row r="917" spans="1:15">
      <c r="A917" s="1" t="s">
        <v>3</v>
      </c>
      <c r="B917" s="2">
        <v>1270</v>
      </c>
      <c r="C917" s="21" t="str">
        <f>INDEX(Sheet1!C:C,MATCH(B:B,Sheet1!B:B,0))</f>
        <v>شعبان جمعه احمد أبو زيد</v>
      </c>
      <c r="D917" s="19">
        <v>43537.1252662037</v>
      </c>
      <c r="E917" s="19"/>
      <c r="F917" s="30">
        <v>43537</v>
      </c>
      <c r="G917" s="30" t="str">
        <f t="shared" si="14"/>
        <v xml:space="preserve"> </v>
      </c>
      <c r="H917" s="72"/>
      <c r="I917" s="72"/>
      <c r="J917" s="74" t="s">
        <v>124</v>
      </c>
      <c r="K917" s="74" t="str">
        <f>IF(Table1[صباحي]&gt;0,TEXT(Table1[صباحي],"h:mm  AM/PM")," ")</f>
        <v xml:space="preserve"> </v>
      </c>
      <c r="L917" s="80" t="str">
        <f>IFERROR(IF(Table1[[#This Row],[مسائي -]]&gt;=K917,I917-K917,I917+1-K917)," ")</f>
        <v xml:space="preserve"> </v>
      </c>
      <c r="M917" s="77" t="str">
        <f>IF(H917&gt;0,INDEX(Sheet1!$H:$H,MATCH(B:B,Sheet1!B:B,0))," ")</f>
        <v xml:space="preserve"> </v>
      </c>
      <c r="N91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17" s="1" t="s">
        <v>4</v>
      </c>
    </row>
    <row r="918" spans="1:15">
      <c r="A918" s="1" t="s">
        <v>3</v>
      </c>
      <c r="B918" s="2">
        <v>1270</v>
      </c>
      <c r="C918" s="21" t="str">
        <f>INDEX(Sheet1!C:C,MATCH(B:B,Sheet1!B:B,0))</f>
        <v>شعبان جمعه احمد أبو زيد</v>
      </c>
      <c r="D918" s="19">
        <v>43537.626018518517</v>
      </c>
      <c r="E918" s="19"/>
      <c r="F918" s="30">
        <v>43537</v>
      </c>
      <c r="G918" s="30" t="str">
        <f t="shared" si="14"/>
        <v>0.625694444444444 AM</v>
      </c>
      <c r="H918" s="72">
        <v>0.62569444444444444</v>
      </c>
      <c r="I918" s="72" t="str">
        <f>IF(Table1[[#This Row],[مسائي]]&gt;0,TEXT($D918,"h:mm AM/PM")," ")</f>
        <v>3:01 PM</v>
      </c>
      <c r="J918" s="74">
        <v>0.125</v>
      </c>
      <c r="K918" s="74" t="str">
        <f>IF(Table1[صباحي]&gt;0,TEXT(Table1[صباحي],"h:mm  AM/PM")," ")</f>
        <v>3:00  AM</v>
      </c>
      <c r="L918" s="78">
        <f>IFERROR(IF(Table1[[#This Row],[مسائي -]]&gt;=K918,I918-K918,I918+1-K918)," ")</f>
        <v>0.50069444444444444</v>
      </c>
      <c r="M918" s="77">
        <f>IF(H918&gt;0,INDEX(Sheet1!$H:$H,MATCH(B:B,Sheet1!B:B,0))," ")</f>
        <v>0.5</v>
      </c>
      <c r="N91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6.9444444444444198E-4</v>
      </c>
      <c r="O918" s="1" t="s">
        <v>4</v>
      </c>
    </row>
    <row r="919" spans="1:15">
      <c r="A919" s="1" t="s">
        <v>3</v>
      </c>
      <c r="B919" s="2">
        <v>1270</v>
      </c>
      <c r="C919" s="21" t="str">
        <f>INDEX(Sheet1!C:C,MATCH(B:B,Sheet1!B:B,0))</f>
        <v>شعبان جمعه احمد أبو زيد</v>
      </c>
      <c r="D919" s="19">
        <v>43538.126620370371</v>
      </c>
      <c r="E919" s="19"/>
      <c r="F919" s="30">
        <v>43538</v>
      </c>
      <c r="G919" s="30" t="str">
        <f t="shared" si="14"/>
        <v xml:space="preserve"> </v>
      </c>
      <c r="H919" s="72"/>
      <c r="I919" s="72"/>
      <c r="J919" s="74" t="s">
        <v>124</v>
      </c>
      <c r="K919" s="74" t="str">
        <f>IF(Table1[صباحي]&gt;0,TEXT(Table1[صباحي],"h:mm  AM/PM")," ")</f>
        <v xml:space="preserve"> </v>
      </c>
      <c r="L919" s="80" t="str">
        <f>IFERROR(IF(Table1[[#This Row],[مسائي -]]&gt;=K919,I919-K919,I919+1-K919)," ")</f>
        <v xml:space="preserve"> </v>
      </c>
      <c r="M919" s="77" t="str">
        <f>IF(H919&gt;0,INDEX(Sheet1!$H:$H,MATCH(B:B,Sheet1!B:B,0))," ")</f>
        <v xml:space="preserve"> </v>
      </c>
      <c r="N91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19" s="1" t="s">
        <v>4</v>
      </c>
    </row>
    <row r="920" spans="1:15">
      <c r="A920" s="1" t="s">
        <v>3</v>
      </c>
      <c r="B920" s="2">
        <v>1270</v>
      </c>
      <c r="C920" s="21" t="str">
        <f>INDEX(Sheet1!C:C,MATCH(B:B,Sheet1!B:B,0))</f>
        <v>شعبان جمعه احمد أبو زيد</v>
      </c>
      <c r="D920" s="19">
        <v>43538.618506944447</v>
      </c>
      <c r="E920" s="19"/>
      <c r="F920" s="30">
        <v>43538</v>
      </c>
      <c r="G920" s="30" t="str">
        <f t="shared" si="14"/>
        <v>0.618055555555556 AM</v>
      </c>
      <c r="H920" s="72">
        <v>0.61805555555555558</v>
      </c>
      <c r="I920" s="72" t="str">
        <f>IF(Table1[[#This Row],[مسائي]]&gt;0,TEXT($D920,"h:mm AM/PM")," ")</f>
        <v>2:50 PM</v>
      </c>
      <c r="J920" s="74">
        <v>0.12638888888888888</v>
      </c>
      <c r="K920" s="74" t="str">
        <f>IF(Table1[صباحي]&gt;0,TEXT(Table1[صباحي],"h:mm  AM/PM")," ")</f>
        <v>3:02  AM</v>
      </c>
      <c r="L920" s="78">
        <f>IFERROR(IF(Table1[[#This Row],[مسائي -]]&gt;=K920,I920-K920,I920+1-K920)," ")</f>
        <v>1.4916666666666667</v>
      </c>
      <c r="M920" s="77">
        <f>IF(H920&gt;0,INDEX(Sheet1!$H:$H,MATCH(B:B,Sheet1!B:B,0))," ")</f>
        <v>0.5</v>
      </c>
      <c r="N92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0.9916666666666667</v>
      </c>
      <c r="O920" s="1" t="s">
        <v>4</v>
      </c>
    </row>
    <row r="921" spans="1:15">
      <c r="A921" s="1" t="s">
        <v>3</v>
      </c>
      <c r="B921" s="2">
        <v>1270</v>
      </c>
      <c r="C921" s="21" t="str">
        <f>INDEX(Sheet1!C:C,MATCH(B:B,Sheet1!B:B,0))</f>
        <v>شعبان جمعه احمد أبو زيد</v>
      </c>
      <c r="D921" s="19">
        <v>43539.125462962962</v>
      </c>
      <c r="E921" s="19"/>
      <c r="F921" s="30">
        <v>43539</v>
      </c>
      <c r="G921" s="30" t="str">
        <f t="shared" si="14"/>
        <v xml:space="preserve"> </v>
      </c>
      <c r="H921" s="72"/>
      <c r="I921" s="72"/>
      <c r="J921" s="74" t="s">
        <v>124</v>
      </c>
      <c r="K921" s="74" t="str">
        <f>IF(Table1[صباحي]&gt;0,TEXT(Table1[صباحي],"h:mm  AM/PM")," ")</f>
        <v xml:space="preserve"> </v>
      </c>
      <c r="L921" s="80" t="str">
        <f>IFERROR(IF(Table1[[#This Row],[مسائي -]]&gt;=K921,I921-K921,I921+1-K921)," ")</f>
        <v xml:space="preserve"> </v>
      </c>
      <c r="M921" s="77" t="str">
        <f>IF(H921&gt;0,INDEX(Sheet1!$H:$H,MATCH(B:B,Sheet1!B:B,0))," ")</f>
        <v xml:space="preserve"> </v>
      </c>
      <c r="N92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21" s="1" t="s">
        <v>4</v>
      </c>
    </row>
    <row r="922" spans="1:15">
      <c r="A922" s="1" t="s">
        <v>3</v>
      </c>
      <c r="B922" s="2">
        <v>1270</v>
      </c>
      <c r="C922" s="21" t="str">
        <f>INDEX(Sheet1!C:C,MATCH(B:B,Sheet1!B:B,0))</f>
        <v>شعبان جمعه احمد أبو زيد</v>
      </c>
      <c r="D922" s="19">
        <v>43539.620868055557</v>
      </c>
      <c r="E922" s="19"/>
      <c r="F922" s="30">
        <v>43539</v>
      </c>
      <c r="G922" s="30" t="str">
        <f t="shared" si="14"/>
        <v>0.620833333333333 AM</v>
      </c>
      <c r="H922" s="72">
        <v>0.62083333333333335</v>
      </c>
      <c r="I922" s="72" t="str">
        <f>IF(Table1[[#This Row],[مسائي]]&gt;0,TEXT($D922,"h:mm AM/PM")," ")</f>
        <v>2:54 PM</v>
      </c>
      <c r="J922" s="74">
        <v>0.125</v>
      </c>
      <c r="K922" s="74" t="str">
        <f>IF(Table1[صباحي]&gt;0,TEXT(Table1[صباحي],"h:mm  AM/PM")," ")</f>
        <v>3:00  AM</v>
      </c>
      <c r="L922" s="78">
        <f>IFERROR(IF(Table1[[#This Row],[مسائي -]]&gt;=K922,I922-K922,I922+1-K922)," ")</f>
        <v>1.4958333333333333</v>
      </c>
      <c r="M922" s="77">
        <f>IF(H922&gt;0,INDEX(Sheet1!$H:$H,MATCH(B:B,Sheet1!B:B,0))," ")</f>
        <v>0.5</v>
      </c>
      <c r="N92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0.99583333333333335</v>
      </c>
      <c r="O922" s="1" t="s">
        <v>4</v>
      </c>
    </row>
    <row r="923" spans="1:15">
      <c r="A923" s="1" t="s">
        <v>3</v>
      </c>
      <c r="B923" s="2">
        <v>1270</v>
      </c>
      <c r="C923" s="21" t="str">
        <f>INDEX(Sheet1!C:C,MATCH(B:B,Sheet1!B:B,0))</f>
        <v>شعبان جمعه احمد أبو زيد</v>
      </c>
      <c r="D923" s="19">
        <v>43540.125555555554</v>
      </c>
      <c r="E923" s="19"/>
      <c r="F923" s="30">
        <v>43540</v>
      </c>
      <c r="G923" s="30" t="str">
        <f t="shared" si="14"/>
        <v xml:space="preserve"> </v>
      </c>
      <c r="H923" s="72"/>
      <c r="I923" s="72"/>
      <c r="J923" s="74" t="s">
        <v>124</v>
      </c>
      <c r="K923" s="74" t="str">
        <f>IF(Table1[صباحي]&gt;0,TEXT(Table1[صباحي],"h:mm  AM/PM")," ")</f>
        <v xml:space="preserve"> </v>
      </c>
      <c r="L923" s="80" t="str">
        <f>IFERROR(IF(Table1[[#This Row],[مسائي -]]&gt;=K923,I923-K923,I923+1-K923)," ")</f>
        <v xml:space="preserve"> </v>
      </c>
      <c r="M923" s="77" t="str">
        <f>IF(H923&gt;0,INDEX(Sheet1!$H:$H,MATCH(B:B,Sheet1!B:B,0))," ")</f>
        <v xml:space="preserve"> </v>
      </c>
      <c r="N92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23" s="1" t="s">
        <v>4</v>
      </c>
    </row>
    <row r="924" spans="1:15">
      <c r="A924" s="1" t="s">
        <v>3</v>
      </c>
      <c r="B924" s="2">
        <v>1270</v>
      </c>
      <c r="C924" s="21" t="str">
        <f>INDEX(Sheet1!C:C,MATCH(B:B,Sheet1!B:B,0))</f>
        <v>شعبان جمعه احمد أبو زيد</v>
      </c>
      <c r="D924" s="19">
        <v>43540.62232638889</v>
      </c>
      <c r="E924" s="19"/>
      <c r="F924" s="30">
        <v>43540</v>
      </c>
      <c r="G924" s="30" t="str">
        <f t="shared" si="14"/>
        <v>0.622222222222222 AM</v>
      </c>
      <c r="H924" s="72">
        <v>0.62222222222222223</v>
      </c>
      <c r="I924" s="72" t="str">
        <f>IF(Table1[[#This Row],[مسائي]]&gt;0,TEXT($D924,"h:mm AM/PM")," ")</f>
        <v>2:56 PM</v>
      </c>
      <c r="J924" s="74">
        <v>0.125</v>
      </c>
      <c r="K924" s="74" t="str">
        <f>IF(Table1[صباحي]&gt;0,TEXT(Table1[صباحي],"h:mm  AM/PM")," ")</f>
        <v>3:00  AM</v>
      </c>
      <c r="L924" s="78">
        <f>IFERROR(IF(Table1[[#This Row],[مسائي -]]&gt;=K924,I924-K924,I924+1-K924)," ")</f>
        <v>1.4972222222222222</v>
      </c>
      <c r="M924" s="77">
        <f>IF(H924&gt;0,INDEX(Sheet1!$H:$H,MATCH(B:B,Sheet1!B:B,0))," ")</f>
        <v>0.5</v>
      </c>
      <c r="N92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0.99722222222222223</v>
      </c>
      <c r="O924" s="1" t="s">
        <v>4</v>
      </c>
    </row>
    <row r="925" spans="1:15">
      <c r="A925" s="1" t="s">
        <v>3</v>
      </c>
      <c r="B925" s="2">
        <v>1270</v>
      </c>
      <c r="C925" s="21" t="str">
        <f>INDEX(Sheet1!C:C,MATCH(B:B,Sheet1!B:B,0))</f>
        <v>شعبان جمعه احمد أبو زيد</v>
      </c>
      <c r="D925" s="19">
        <v>43541.125173611108</v>
      </c>
      <c r="E925" s="19"/>
      <c r="F925" s="30">
        <v>43541</v>
      </c>
      <c r="G925" s="30" t="str">
        <f t="shared" si="14"/>
        <v xml:space="preserve"> </v>
      </c>
      <c r="H925" s="72"/>
      <c r="I925" s="72"/>
      <c r="J925" s="74" t="s">
        <v>124</v>
      </c>
      <c r="K925" s="74" t="str">
        <f>IF(Table1[صباحي]&gt;0,TEXT(Table1[صباحي],"h:mm  AM/PM")," ")</f>
        <v xml:space="preserve"> </v>
      </c>
      <c r="L925" s="80" t="str">
        <f>IFERROR(IF(Table1[[#This Row],[مسائي -]]&gt;=K925,I925-K925,I925+1-K925)," ")</f>
        <v xml:space="preserve"> </v>
      </c>
      <c r="M925" s="77" t="str">
        <f>IF(H925&gt;0,INDEX(Sheet1!$H:$H,MATCH(B:B,Sheet1!B:B,0))," ")</f>
        <v xml:space="preserve"> </v>
      </c>
      <c r="N92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25" s="1" t="s">
        <v>4</v>
      </c>
    </row>
    <row r="926" spans="1:15">
      <c r="A926" s="1" t="s">
        <v>3</v>
      </c>
      <c r="B926" s="2">
        <v>1270</v>
      </c>
      <c r="C926" s="21" t="str">
        <f>INDEX(Sheet1!C:C,MATCH(B:B,Sheet1!B:B,0))</f>
        <v>شعبان جمعه احمد أبو زيد</v>
      </c>
      <c r="D926" s="19">
        <v>43541.627384259256</v>
      </c>
      <c r="E926" s="19"/>
      <c r="F926" s="30">
        <v>43541</v>
      </c>
      <c r="G926" s="30" t="str">
        <f t="shared" si="14"/>
        <v>0.627083333333333 AM</v>
      </c>
      <c r="H926" s="72">
        <v>0.62708333333333333</v>
      </c>
      <c r="I926" s="72" t="str">
        <f>IF(Table1[[#This Row],[مسائي]]&gt;0,TEXT($D926,"h:mm AM/PM")," ")</f>
        <v>3:03 PM</v>
      </c>
      <c r="J926" s="74">
        <v>0.125</v>
      </c>
      <c r="K926" s="74" t="str">
        <f>IF(Table1[صباحي]&gt;0,TEXT(Table1[صباحي],"h:mm  AM/PM")," ")</f>
        <v>3:00  AM</v>
      </c>
      <c r="L926" s="78">
        <f>IFERROR(IF(Table1[[#This Row],[مسائي -]]&gt;=K926,I926-K926,I926+1-K926)," ")</f>
        <v>0.50208333333333333</v>
      </c>
      <c r="M926" s="77">
        <f>IF(H926&gt;0,INDEX(Sheet1!$H:$H,MATCH(B:B,Sheet1!B:B,0))," ")</f>
        <v>0.5</v>
      </c>
      <c r="N92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2.0833333333333259E-3</v>
      </c>
      <c r="O926" s="1" t="s">
        <v>4</v>
      </c>
    </row>
    <row r="927" spans="1:15">
      <c r="A927" s="1" t="s">
        <v>3</v>
      </c>
      <c r="B927" s="2">
        <v>1270</v>
      </c>
      <c r="C927" s="21" t="str">
        <f>INDEX(Sheet1!C:C,MATCH(B:B,Sheet1!B:B,0))</f>
        <v>شعبان جمعه احمد أبو زيد</v>
      </c>
      <c r="D927" s="19">
        <v>43542.126550925925</v>
      </c>
      <c r="E927" s="19"/>
      <c r="F927" s="30">
        <v>43542</v>
      </c>
      <c r="G927" s="30" t="str">
        <f t="shared" si="14"/>
        <v xml:space="preserve"> </v>
      </c>
      <c r="H927" s="72"/>
      <c r="I927" s="72"/>
      <c r="J927" s="74" t="s">
        <v>124</v>
      </c>
      <c r="K927" s="74" t="str">
        <f>IF(Table1[صباحي]&gt;0,TEXT(Table1[صباحي],"h:mm  AM/PM")," ")</f>
        <v xml:space="preserve"> </v>
      </c>
      <c r="L927" s="80" t="str">
        <f>IFERROR(IF(Table1[[#This Row],[مسائي -]]&gt;=K927,I927-K927,I927+1-K927)," ")</f>
        <v xml:space="preserve"> </v>
      </c>
      <c r="M927" s="77" t="str">
        <f>IF(H927&gt;0,INDEX(Sheet1!$H:$H,MATCH(B:B,Sheet1!B:B,0))," ")</f>
        <v xml:space="preserve"> </v>
      </c>
      <c r="N92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27" s="1" t="s">
        <v>4</v>
      </c>
    </row>
    <row r="928" spans="1:15">
      <c r="A928" s="1" t="s">
        <v>3</v>
      </c>
      <c r="B928" s="2">
        <v>1270</v>
      </c>
      <c r="C928" s="21" t="str">
        <f>INDEX(Sheet1!C:C,MATCH(B:B,Sheet1!B:B,0))</f>
        <v>شعبان جمعه احمد أبو زيد</v>
      </c>
      <c r="D928" s="19">
        <v>43542.621539351851</v>
      </c>
      <c r="E928" s="19"/>
      <c r="F928" s="30">
        <v>43542</v>
      </c>
      <c r="G928" s="30" t="str">
        <f t="shared" si="14"/>
        <v>0.621527777777778 AM</v>
      </c>
      <c r="H928" s="72">
        <v>0.62152777777777779</v>
      </c>
      <c r="I928" s="72" t="str">
        <f>IF(Table1[[#This Row],[مسائي]]&gt;0,TEXT($D928,"h:mm AM/PM")," ")</f>
        <v>2:55 PM</v>
      </c>
      <c r="J928" s="74">
        <v>0.12638888888888888</v>
      </c>
      <c r="K928" s="74" t="str">
        <f>IF(Table1[صباحي]&gt;0,TEXT(Table1[صباحي],"h:mm  AM/PM")," ")</f>
        <v>3:02  AM</v>
      </c>
      <c r="L928" s="78">
        <f>IFERROR(IF(Table1[[#This Row],[مسائي -]]&gt;=K928,I928-K928,I928+1-K928)," ")</f>
        <v>1.4951388888888888</v>
      </c>
      <c r="M928" s="77">
        <f>IF(H928&gt;0,INDEX(Sheet1!$H:$H,MATCH(B:B,Sheet1!B:B,0))," ")</f>
        <v>0.5</v>
      </c>
      <c r="N92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0.9951388888888888</v>
      </c>
      <c r="O928" s="1" t="s">
        <v>4</v>
      </c>
    </row>
    <row r="929" spans="1:15">
      <c r="A929" s="1" t="s">
        <v>3</v>
      </c>
      <c r="B929" s="2">
        <v>1270</v>
      </c>
      <c r="C929" s="21" t="str">
        <f>INDEX(Sheet1!C:C,MATCH(B:B,Sheet1!B:B,0))</f>
        <v>شعبان جمعه احمد أبو زيد</v>
      </c>
      <c r="D929" s="19">
        <v>43543.126655092594</v>
      </c>
      <c r="E929" s="19"/>
      <c r="F929" s="30">
        <v>43543</v>
      </c>
      <c r="G929" s="30" t="str">
        <f t="shared" si="14"/>
        <v xml:space="preserve"> </v>
      </c>
      <c r="H929" s="72"/>
      <c r="I929" s="72"/>
      <c r="J929" s="74" t="s">
        <v>124</v>
      </c>
      <c r="K929" s="74" t="str">
        <f>IF(Table1[صباحي]&gt;0,TEXT(Table1[صباحي],"h:mm  AM/PM")," ")</f>
        <v xml:space="preserve"> </v>
      </c>
      <c r="L929" s="80" t="str">
        <f>IFERROR(IF(Table1[[#This Row],[مسائي -]]&gt;=K929,I929-K929,I929+1-K929)," ")</f>
        <v xml:space="preserve"> </v>
      </c>
      <c r="M929" s="77" t="str">
        <f>IF(H929&gt;0,INDEX(Sheet1!$H:$H,MATCH(B:B,Sheet1!B:B,0))," ")</f>
        <v xml:space="preserve"> </v>
      </c>
      <c r="N92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29" s="1" t="s">
        <v>4</v>
      </c>
    </row>
    <row r="930" spans="1:15">
      <c r="A930" s="1" t="s">
        <v>3</v>
      </c>
      <c r="B930" s="2">
        <v>1270</v>
      </c>
      <c r="C930" s="21" t="str">
        <f>INDEX(Sheet1!C:C,MATCH(B:B,Sheet1!B:B,0))</f>
        <v>شعبان جمعه احمد أبو زيد</v>
      </c>
      <c r="D930" s="19">
        <v>43543.626273148147</v>
      </c>
      <c r="E930" s="19"/>
      <c r="F930" s="30">
        <v>43543</v>
      </c>
      <c r="G930" s="30" t="str">
        <f t="shared" si="14"/>
        <v>0.625694444444444 AM</v>
      </c>
      <c r="H930" s="72">
        <v>0.62569444444444444</v>
      </c>
      <c r="I930" s="72" t="str">
        <f>IF(Table1[[#This Row],[مسائي]]&gt;0,TEXT($D930,"h:mm AM/PM")," ")</f>
        <v>3:01 PM</v>
      </c>
      <c r="J930" s="74">
        <v>0.12638888888888888</v>
      </c>
      <c r="K930" s="74" t="str">
        <f>IF(Table1[صباحي]&gt;0,TEXT(Table1[صباحي],"h:mm  AM/PM")," ")</f>
        <v>3:02  AM</v>
      </c>
      <c r="L930" s="78">
        <f>IFERROR(IF(Table1[[#This Row],[مسائي -]]&gt;=K930,I930-K930,I930+1-K930)," ")</f>
        <v>1.4993055555555557</v>
      </c>
      <c r="M930" s="77">
        <f>IF(H930&gt;0,INDEX(Sheet1!$H:$H,MATCH(B:B,Sheet1!B:B,0))," ")</f>
        <v>0.5</v>
      </c>
      <c r="N93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0.99930555555555567</v>
      </c>
      <c r="O930" s="1" t="s">
        <v>4</v>
      </c>
    </row>
    <row r="931" spans="1:15">
      <c r="A931" s="1" t="s">
        <v>3</v>
      </c>
      <c r="B931" s="2">
        <v>1270</v>
      </c>
      <c r="C931" s="21" t="str">
        <f>INDEX(Sheet1!C:C,MATCH(B:B,Sheet1!B:B,0))</f>
        <v>شعبان جمعه احمد أبو زيد</v>
      </c>
      <c r="D931" s="19">
        <v>43544.125462962962</v>
      </c>
      <c r="E931" s="19"/>
      <c r="F931" s="30">
        <v>43544</v>
      </c>
      <c r="G931" s="30" t="str">
        <f t="shared" si="14"/>
        <v xml:space="preserve"> </v>
      </c>
      <c r="H931" s="72"/>
      <c r="I931" s="72"/>
      <c r="J931" s="74" t="s">
        <v>124</v>
      </c>
      <c r="K931" s="74" t="str">
        <f>IF(Table1[صباحي]&gt;0,TEXT(Table1[صباحي],"h:mm  AM/PM")," ")</f>
        <v xml:space="preserve"> </v>
      </c>
      <c r="L931" s="80" t="str">
        <f>IFERROR(IF(Table1[[#This Row],[مسائي -]]&gt;=K931,I931-K931,I931+1-K931)," ")</f>
        <v xml:space="preserve"> </v>
      </c>
      <c r="M931" s="77" t="str">
        <f>IF(H931&gt;0,INDEX(Sheet1!$H:$H,MATCH(B:B,Sheet1!B:B,0))," ")</f>
        <v xml:space="preserve"> </v>
      </c>
      <c r="N93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31" s="1" t="s">
        <v>4</v>
      </c>
    </row>
    <row r="932" spans="1:15">
      <c r="A932" s="1" t="s">
        <v>3</v>
      </c>
      <c r="B932" s="2">
        <v>1270</v>
      </c>
      <c r="C932" s="21" t="str">
        <f>INDEX(Sheet1!C:C,MATCH(B:B,Sheet1!B:B,0))</f>
        <v>شعبان جمعه احمد أبو زيد</v>
      </c>
      <c r="D932" s="19">
        <v>43544.619108796294</v>
      </c>
      <c r="E932" s="19"/>
      <c r="F932" s="30">
        <v>43544</v>
      </c>
      <c r="G932" s="30" t="str">
        <f t="shared" si="14"/>
        <v>0.61875 AM</v>
      </c>
      <c r="H932" s="72">
        <v>0.61875000000000002</v>
      </c>
      <c r="I932" s="72" t="str">
        <f>IF(Table1[[#This Row],[مسائي]]&gt;0,TEXT($D932,"h:mm AM/PM")," ")</f>
        <v>2:51 PM</v>
      </c>
      <c r="J932" s="74">
        <v>0.125</v>
      </c>
      <c r="K932" s="74" t="str">
        <f>IF(Table1[صباحي]&gt;0,TEXT(Table1[صباحي],"h:mm  AM/PM")," ")</f>
        <v>3:00  AM</v>
      </c>
      <c r="L932" s="78">
        <f>IFERROR(IF(Table1[[#This Row],[مسائي -]]&gt;=K932,I932-K932,I932+1-K932)," ")</f>
        <v>1.4937499999999999</v>
      </c>
      <c r="M932" s="77">
        <f>IF(H932&gt;0,INDEX(Sheet1!$H:$H,MATCH(B:B,Sheet1!B:B,0))," ")</f>
        <v>0.5</v>
      </c>
      <c r="N93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0.99374999999999991</v>
      </c>
      <c r="O932" s="1" t="s">
        <v>4</v>
      </c>
    </row>
    <row r="933" spans="1:15">
      <c r="A933" s="1" t="s">
        <v>3</v>
      </c>
      <c r="B933" s="2">
        <v>1270</v>
      </c>
      <c r="C933" s="21" t="str">
        <f>INDEX(Sheet1!C:C,MATCH(B:B,Sheet1!B:B,0))</f>
        <v>شعبان جمعه احمد أبو زيد</v>
      </c>
      <c r="D933" s="19">
        <v>43545.125625000001</v>
      </c>
      <c r="E933" s="19"/>
      <c r="F933" s="30">
        <v>43545</v>
      </c>
      <c r="G933" s="30" t="str">
        <f t="shared" si="14"/>
        <v xml:space="preserve"> </v>
      </c>
      <c r="H933" s="72"/>
      <c r="I933" s="72"/>
      <c r="J933" s="74" t="s">
        <v>124</v>
      </c>
      <c r="K933" s="74" t="str">
        <f>IF(Table1[صباحي]&gt;0,TEXT(Table1[صباحي],"h:mm  AM/PM")," ")</f>
        <v xml:space="preserve"> </v>
      </c>
      <c r="L933" s="80" t="str">
        <f>IFERROR(IF(Table1[[#This Row],[مسائي -]]&gt;=K933,I933-K933,I933+1-K933)," ")</f>
        <v xml:space="preserve"> </v>
      </c>
      <c r="M933" s="77" t="str">
        <f>IF(H933&gt;0,INDEX(Sheet1!$H:$H,MATCH(B:B,Sheet1!B:B,0))," ")</f>
        <v xml:space="preserve"> </v>
      </c>
      <c r="N93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33" s="1" t="s">
        <v>4</v>
      </c>
    </row>
    <row r="934" spans="1:15">
      <c r="A934" s="1" t="s">
        <v>3</v>
      </c>
      <c r="B934" s="2">
        <v>1270</v>
      </c>
      <c r="C934" s="21" t="str">
        <f>INDEX(Sheet1!C:C,MATCH(B:B,Sheet1!B:B,0))</f>
        <v>شعبان جمعه احمد أبو زيد</v>
      </c>
      <c r="D934" s="19">
        <v>43545.623171296298</v>
      </c>
      <c r="E934" s="19"/>
      <c r="F934" s="30">
        <v>43545</v>
      </c>
      <c r="G934" s="30" t="str">
        <f t="shared" si="14"/>
        <v>0.622916666666667 AM</v>
      </c>
      <c r="H934" s="72">
        <v>0.62291666666666667</v>
      </c>
      <c r="I934" s="72" t="str">
        <f>IF(Table1[[#This Row],[مسائي]]&gt;0,TEXT($D934,"h:mm AM/PM")," ")</f>
        <v>2:57 PM</v>
      </c>
      <c r="J934" s="74">
        <v>0.125</v>
      </c>
      <c r="K934" s="74" t="str">
        <f>IF(Table1[صباحي]&gt;0,TEXT(Table1[صباحي],"h:mm  AM/PM")," ")</f>
        <v>3:00  AM</v>
      </c>
      <c r="L934" s="78">
        <f>IFERROR(IF(Table1[[#This Row],[مسائي -]]&gt;=K934,I934-K934,I934+1-K934)," ")</f>
        <v>1.4979166666666668</v>
      </c>
      <c r="M934" s="77">
        <f>IF(H934&gt;0,INDEX(Sheet1!$H:$H,MATCH(B:B,Sheet1!B:B,0))," ")</f>
        <v>0.5</v>
      </c>
      <c r="N93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0.99791666666666679</v>
      </c>
      <c r="O934" s="1" t="s">
        <v>4</v>
      </c>
    </row>
    <row r="935" spans="1:15">
      <c r="A935" s="1" t="s">
        <v>3</v>
      </c>
      <c r="B935" s="2">
        <v>1270</v>
      </c>
      <c r="C935" s="21" t="str">
        <f>INDEX(Sheet1!C:C,MATCH(B:B,Sheet1!B:B,0))</f>
        <v>شعبان جمعه احمد أبو زيد</v>
      </c>
      <c r="D935" s="19">
        <v>43546.126192129632</v>
      </c>
      <c r="E935" s="19"/>
      <c r="F935" s="30">
        <v>43546</v>
      </c>
      <c r="G935" s="30" t="str">
        <f t="shared" si="14"/>
        <v xml:space="preserve"> </v>
      </c>
      <c r="H935" s="72"/>
      <c r="I935" s="72"/>
      <c r="J935" s="74" t="s">
        <v>124</v>
      </c>
      <c r="K935" s="74" t="str">
        <f>IF(Table1[صباحي]&gt;0,TEXT(Table1[صباحي],"h:mm  AM/PM")," ")</f>
        <v xml:space="preserve"> </v>
      </c>
      <c r="L935" s="80" t="str">
        <f>IFERROR(IF(Table1[[#This Row],[مسائي -]]&gt;=K935,I935-K935,I935+1-K935)," ")</f>
        <v xml:space="preserve"> </v>
      </c>
      <c r="M935" s="77" t="str">
        <f>IF(H935&gt;0,INDEX(Sheet1!$H:$H,MATCH(B:B,Sheet1!B:B,0))," ")</f>
        <v xml:space="preserve"> </v>
      </c>
      <c r="N93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35" s="1" t="s">
        <v>4</v>
      </c>
    </row>
    <row r="936" spans="1:15">
      <c r="A936" s="1" t="s">
        <v>3</v>
      </c>
      <c r="B936" s="2">
        <v>1270</v>
      </c>
      <c r="C936" s="21" t="str">
        <f>INDEX(Sheet1!C:C,MATCH(B:B,Sheet1!B:B,0))</f>
        <v>شعبان جمعه احمد أبو زيد</v>
      </c>
      <c r="D936" s="19">
        <v>43546.623749999999</v>
      </c>
      <c r="E936" s="19"/>
      <c r="F936" s="30">
        <v>43546</v>
      </c>
      <c r="G936" s="30" t="str">
        <f t="shared" si="14"/>
        <v>0.623611111111111 AM</v>
      </c>
      <c r="H936" s="72">
        <v>0.62361111111111112</v>
      </c>
      <c r="I936" s="72" t="str">
        <f>IF(Table1[[#This Row],[مسائي]]&gt;0,TEXT($D936,"h:mm AM/PM")," ")</f>
        <v>2:58 PM</v>
      </c>
      <c r="J936" s="74">
        <v>0.12569444444444444</v>
      </c>
      <c r="K936" s="74" t="str">
        <f>IF(Table1[صباحي]&gt;0,TEXT(Table1[صباحي],"h:mm  AM/PM")," ")</f>
        <v>3:01  AM</v>
      </c>
      <c r="L936" s="78">
        <f>IFERROR(IF(Table1[[#This Row],[مسائي -]]&gt;=K936,I936-K936,I936+1-K936)," ")</f>
        <v>1.4979166666666668</v>
      </c>
      <c r="M936" s="77">
        <f>IF(H936&gt;0,INDEX(Sheet1!$H:$H,MATCH(B:B,Sheet1!B:B,0))," ")</f>
        <v>0.5</v>
      </c>
      <c r="N93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0.99791666666666679</v>
      </c>
      <c r="O936" s="1" t="s">
        <v>4</v>
      </c>
    </row>
    <row r="937" spans="1:15">
      <c r="A937" s="1" t="s">
        <v>3</v>
      </c>
      <c r="B937" s="2">
        <v>1270</v>
      </c>
      <c r="C937" s="21" t="str">
        <f>INDEX(Sheet1!C:C,MATCH(B:B,Sheet1!B:B,0))</f>
        <v>شعبان جمعه احمد أبو زيد</v>
      </c>
      <c r="D937" s="19">
        <v>43547.127939814818</v>
      </c>
      <c r="E937" s="19"/>
      <c r="F937" s="30">
        <v>43547</v>
      </c>
      <c r="G937" s="30" t="str">
        <f t="shared" si="14"/>
        <v xml:space="preserve"> </v>
      </c>
      <c r="H937" s="72"/>
      <c r="I937" s="72"/>
      <c r="J937" s="74" t="s">
        <v>124</v>
      </c>
      <c r="K937" s="74" t="str">
        <f>IF(Table1[صباحي]&gt;0,TEXT(Table1[صباحي],"h:mm  AM/PM")," ")</f>
        <v xml:space="preserve"> </v>
      </c>
      <c r="L937" s="80" t="str">
        <f>IFERROR(IF(Table1[[#This Row],[مسائي -]]&gt;=K937,I937-K937,I937+1-K937)," ")</f>
        <v xml:space="preserve"> </v>
      </c>
      <c r="M937" s="77" t="str">
        <f>IF(H937&gt;0,INDEX(Sheet1!$H:$H,MATCH(B:B,Sheet1!B:B,0))," ")</f>
        <v xml:space="preserve"> </v>
      </c>
      <c r="N93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37" s="1" t="s">
        <v>4</v>
      </c>
    </row>
    <row r="938" spans="1:15">
      <c r="A938" s="1" t="s">
        <v>3</v>
      </c>
      <c r="B938" s="2">
        <v>1270</v>
      </c>
      <c r="C938" s="21" t="str">
        <f>INDEX(Sheet1!C:C,MATCH(B:B,Sheet1!B:B,0))</f>
        <v>شعبان جمعه احمد أبو زيد</v>
      </c>
      <c r="D938" s="19">
        <v>43547.560381944444</v>
      </c>
      <c r="E938" s="19"/>
      <c r="F938" s="30">
        <v>43547</v>
      </c>
      <c r="G938" s="30" t="str">
        <f t="shared" si="14"/>
        <v>0.559722222222222 AM</v>
      </c>
      <c r="H938" s="72">
        <v>0.55972222222222223</v>
      </c>
      <c r="I938" s="72" t="str">
        <f>IF(Table1[[#This Row],[مسائي]]&gt;0,TEXT($D938,"h:mm AM/PM")," ")</f>
        <v>1:26 PM</v>
      </c>
      <c r="J938" s="74">
        <v>0.1277777777777778</v>
      </c>
      <c r="K938" s="74" t="str">
        <f>IF(Table1[صباحي]&gt;0,TEXT(Table1[صباحي],"h:mm  AM/PM")," ")</f>
        <v>3:04  AM</v>
      </c>
      <c r="L938" s="78">
        <f>IFERROR(IF(Table1[[#This Row],[مسائي -]]&gt;=K938,I938-K938,I938+1-K938)," ")</f>
        <v>1.4319444444444445</v>
      </c>
      <c r="M938" s="77">
        <f>IF(H938&gt;0,INDEX(Sheet1!$H:$H,MATCH(B:B,Sheet1!B:B,0))," ")</f>
        <v>0.5</v>
      </c>
      <c r="N93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0.93194444444444446</v>
      </c>
      <c r="O938" s="1" t="s">
        <v>4</v>
      </c>
    </row>
    <row r="939" spans="1:15">
      <c r="A939" s="1" t="s">
        <v>3</v>
      </c>
      <c r="B939" s="2">
        <v>1270</v>
      </c>
      <c r="C939" s="21" t="str">
        <f>INDEX(Sheet1!C:C,MATCH(B:B,Sheet1!B:B,0))</f>
        <v>شعبان جمعه احمد أبو زيد</v>
      </c>
      <c r="D939" s="19">
        <v>43548.076261574075</v>
      </c>
      <c r="E939" s="19"/>
      <c r="F939" s="30">
        <v>43548</v>
      </c>
      <c r="G939" s="30" t="str">
        <f t="shared" si="14"/>
        <v xml:space="preserve"> </v>
      </c>
      <c r="H939" s="72"/>
      <c r="I939" s="72"/>
      <c r="J939" s="74" t="s">
        <v>124</v>
      </c>
      <c r="K939" s="74" t="str">
        <f>IF(Table1[صباحي]&gt;0,TEXT(Table1[صباحي],"h:mm  AM/PM")," ")</f>
        <v xml:space="preserve"> </v>
      </c>
      <c r="L939" s="80" t="str">
        <f>IFERROR(IF(Table1[[#This Row],[مسائي -]]&gt;=K939,I939-K939,I939+1-K939)," ")</f>
        <v xml:space="preserve"> </v>
      </c>
      <c r="M939" s="77" t="str">
        <f>IF(H939&gt;0,INDEX(Sheet1!$H:$H,MATCH(B:B,Sheet1!B:B,0))," ")</f>
        <v xml:space="preserve"> </v>
      </c>
      <c r="N93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39" s="1" t="s">
        <v>4</v>
      </c>
    </row>
    <row r="940" spans="1:15">
      <c r="A940" s="1" t="s">
        <v>3</v>
      </c>
      <c r="B940" s="2">
        <v>1270</v>
      </c>
      <c r="C940" s="21" t="str">
        <f>INDEX(Sheet1!C:C,MATCH(B:B,Sheet1!B:B,0))</f>
        <v>شعبان جمعه احمد أبو زيد</v>
      </c>
      <c r="D940" s="19">
        <v>43548.616226851853</v>
      </c>
      <c r="E940" s="19"/>
      <c r="F940" s="30">
        <v>43548</v>
      </c>
      <c r="G940" s="30" t="str">
        <f t="shared" si="14"/>
        <v>0.615972222222222 AM</v>
      </c>
      <c r="H940" s="72">
        <v>0.61597222222222225</v>
      </c>
      <c r="I940" s="72" t="str">
        <f>IF(Table1[[#This Row],[مسائي]]&gt;0,TEXT($D940,"h:mm AM/PM")," ")</f>
        <v>2:47 PM</v>
      </c>
      <c r="J940" s="74">
        <v>7.5694444444444439E-2</v>
      </c>
      <c r="K940" s="74" t="str">
        <f>IF(Table1[صباحي]&gt;0,TEXT(Table1[صباحي],"h:mm  AM/PM")," ")</f>
        <v>1:49  AM</v>
      </c>
      <c r="L940" s="78">
        <f>IFERROR(IF(Table1[[#This Row],[مسائي -]]&gt;=K940,I940-K940,I940+1-K940)," ")</f>
        <v>0.54027777777777786</v>
      </c>
      <c r="M940" s="77">
        <f>IF(H940&gt;0,INDEX(Sheet1!$H:$H,MATCH(B:B,Sheet1!B:B,0))," ")</f>
        <v>0.5</v>
      </c>
      <c r="N94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4.0277777777777857E-2</v>
      </c>
      <c r="O940" s="1" t="s">
        <v>4</v>
      </c>
    </row>
    <row r="941" spans="1:15">
      <c r="A941" s="1" t="s">
        <v>3</v>
      </c>
      <c r="B941" s="2">
        <v>1270</v>
      </c>
      <c r="C941" s="21" t="str">
        <f>INDEX(Sheet1!C:C,MATCH(B:B,Sheet1!B:B,0))</f>
        <v>شعبان جمعه احمد أبو زيد</v>
      </c>
      <c r="D941" s="19">
        <v>43549.123240740744</v>
      </c>
      <c r="E941" s="19"/>
      <c r="F941" s="30">
        <v>43549</v>
      </c>
      <c r="G941" s="30" t="str">
        <f t="shared" si="14"/>
        <v xml:space="preserve"> </v>
      </c>
      <c r="H941" s="72"/>
      <c r="I941" s="72"/>
      <c r="J941" s="74" t="s">
        <v>124</v>
      </c>
      <c r="K941" s="74" t="str">
        <f>IF(Table1[صباحي]&gt;0,TEXT(Table1[صباحي],"h:mm  AM/PM")," ")</f>
        <v xml:space="preserve"> </v>
      </c>
      <c r="L941" s="80" t="str">
        <f>IFERROR(IF(Table1[[#This Row],[مسائي -]]&gt;=K941,I941-K941,I941+1-K941)," ")</f>
        <v xml:space="preserve"> </v>
      </c>
      <c r="M941" s="77" t="str">
        <f>IF(H941&gt;0,INDEX(Sheet1!$H:$H,MATCH(B:B,Sheet1!B:B,0))," ")</f>
        <v xml:space="preserve"> </v>
      </c>
      <c r="N94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41" s="1" t="s">
        <v>4</v>
      </c>
    </row>
    <row r="942" spans="1:15">
      <c r="A942" s="1" t="s">
        <v>3</v>
      </c>
      <c r="B942" s="2">
        <v>1438</v>
      </c>
      <c r="C942" s="21" t="str">
        <f>INDEX(Sheet1!C:C,MATCH(B:B,Sheet1!B:B,0))</f>
        <v>محمود محمد مصطفى حسن</v>
      </c>
      <c r="D942" s="19">
        <v>43521.723379629628</v>
      </c>
      <c r="E942" s="19"/>
      <c r="F942" s="30">
        <v>43521</v>
      </c>
      <c r="G942" s="30" t="str">
        <f t="shared" si="14"/>
        <v>0.722916666666667 AM</v>
      </c>
      <c r="H942" s="72">
        <v>0.72291666666666676</v>
      </c>
      <c r="I942" s="72" t="str">
        <f>IF(Table1[[#This Row],[مسائي]]&gt;0,TEXT($D942,"h:mm AM/PM")," ")</f>
        <v>5:21 PM</v>
      </c>
      <c r="J942" s="74">
        <v>0.12291666666666667</v>
      </c>
      <c r="K942" s="74" t="str">
        <f>IF(Table1[صباحي]&gt;0,TEXT(Table1[صباحي],"h:mm  AM/PM")," ")</f>
        <v>2:57  AM</v>
      </c>
      <c r="L942" s="78">
        <f>IFERROR(IF(Table1[[#This Row],[مسائي -]]&gt;=K942,I942-K942,I942+1-K942)," ")</f>
        <v>0.60000000000000009</v>
      </c>
      <c r="M942" s="77">
        <f>IF(H942&gt;0,INDEX(Sheet1!$H:$H,MATCH(B:B,Sheet1!B:B,0))," ")</f>
        <v>0.41666666666666663</v>
      </c>
      <c r="N94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0.18333333333333346</v>
      </c>
      <c r="O942" s="1" t="s">
        <v>4</v>
      </c>
    </row>
    <row r="943" spans="1:15">
      <c r="A943" s="1" t="s">
        <v>3</v>
      </c>
      <c r="B943" s="2">
        <v>1438</v>
      </c>
      <c r="C943" s="21" t="str">
        <f>INDEX(Sheet1!C:C,MATCH(B:B,Sheet1!B:B,0))</f>
        <v>محمود محمد مصطفى حسن</v>
      </c>
      <c r="D943" s="19">
        <v>43522.593287037038</v>
      </c>
      <c r="E943" s="19"/>
      <c r="F943" s="30">
        <v>43522</v>
      </c>
      <c r="G943" s="30" t="str">
        <f t="shared" si="14"/>
        <v>0.593055555555556 AM</v>
      </c>
      <c r="H943" s="72">
        <v>0.59305555555555556</v>
      </c>
      <c r="I943" s="72" t="str">
        <f>IF(Table1[[#This Row],[مسائي]]&gt;0,TEXT($D943,"h:mm AM/PM")," ")</f>
        <v>2:14 PM</v>
      </c>
      <c r="J943" s="74" t="s">
        <v>124</v>
      </c>
      <c r="K943" s="74" t="str">
        <f>IF(Table1[صباحي]&gt;0,TEXT(Table1[صباحي],"h:mm  AM/PM")," ")</f>
        <v xml:space="preserve"> </v>
      </c>
      <c r="L943" s="80" t="str">
        <f>IFERROR(IF(Table1[[#This Row],[مسائي -]]&gt;=K943,I943-K943,I943+1-K943)," ")</f>
        <v xml:space="preserve"> </v>
      </c>
      <c r="M943" s="77">
        <f>IF(H943&gt;0,INDEX(Sheet1!$H:$H,MATCH(B:B,Sheet1!B:B,0))," ")</f>
        <v>0.41666666666666663</v>
      </c>
      <c r="N94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43" s="1" t="s">
        <v>4</v>
      </c>
    </row>
    <row r="944" spans="1:15">
      <c r="A944" s="1" t="s">
        <v>3</v>
      </c>
      <c r="B944" s="2">
        <v>1438</v>
      </c>
      <c r="C944" s="21" t="str">
        <f>INDEX(Sheet1!C:C,MATCH(B:B,Sheet1!B:B,0))</f>
        <v>محمود محمد مصطفى حسن</v>
      </c>
      <c r="D944" s="19">
        <v>43523.001273148147</v>
      </c>
      <c r="E944" s="19"/>
      <c r="F944" s="30">
        <v>43523</v>
      </c>
      <c r="G944" s="30" t="str">
        <f t="shared" si="14"/>
        <v xml:space="preserve"> </v>
      </c>
      <c r="H944" s="72"/>
      <c r="I944" s="72"/>
      <c r="J944" s="74" t="s">
        <v>124</v>
      </c>
      <c r="K944" s="74" t="str">
        <f>IF(Table1[صباحي]&gt;0,TEXT(Table1[صباحي],"h:mm  AM/PM")," ")</f>
        <v xml:space="preserve"> </v>
      </c>
      <c r="L944" s="80" t="str">
        <f>IFERROR(IF(Table1[[#This Row],[مسائي -]]&gt;=K944,I944-K944,I944+1-K944)," ")</f>
        <v xml:space="preserve"> </v>
      </c>
      <c r="M944" s="77" t="str">
        <f>IF(H944&gt;0,INDEX(Sheet1!$H:$H,MATCH(B:B,Sheet1!B:B,0))," ")</f>
        <v xml:space="preserve"> </v>
      </c>
      <c r="N94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44" s="1" t="s">
        <v>4</v>
      </c>
    </row>
    <row r="945" spans="1:15">
      <c r="A945" s="1" t="s">
        <v>3</v>
      </c>
      <c r="B945" s="2">
        <v>1438</v>
      </c>
      <c r="C945" s="21" t="str">
        <f>INDEX(Sheet1!C:C,MATCH(B:B,Sheet1!B:B,0))</f>
        <v>محمود محمد مصطفى حسن</v>
      </c>
      <c r="D945" s="19">
        <v>43523.757152777776</v>
      </c>
      <c r="E945" s="19"/>
      <c r="F945" s="30">
        <v>43523</v>
      </c>
      <c r="G945" s="30" t="str">
        <f t="shared" si="14"/>
        <v>0.756944444444445 AM</v>
      </c>
      <c r="H945" s="72">
        <v>0.75694444444444453</v>
      </c>
      <c r="I945" s="72" t="str">
        <f>IF(Table1[[#This Row],[مسائي]]&gt;0,TEXT($D945,"h:mm AM/PM")," ")</f>
        <v>6:10 PM</v>
      </c>
      <c r="J945" s="74">
        <v>6.9444444444444447E-4</v>
      </c>
      <c r="K945" s="74" t="str">
        <f>IF(Table1[صباحي]&gt;0,TEXT(Table1[صباحي],"h:mm  AM/PM")," ")</f>
        <v>12:01  AM</v>
      </c>
      <c r="L945" s="78">
        <f>IFERROR(IF(Table1[[#This Row],[مسائي -]]&gt;=K945,I945-K945,I945+1-K945)," ")</f>
        <v>0.75625000000000009</v>
      </c>
      <c r="M945" s="77">
        <f>IF(H945&gt;0,INDEX(Sheet1!$H:$H,MATCH(B:B,Sheet1!B:B,0))," ")</f>
        <v>0.41666666666666663</v>
      </c>
      <c r="N94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0.33958333333333346</v>
      </c>
      <c r="O945" s="1" t="s">
        <v>4</v>
      </c>
    </row>
    <row r="946" spans="1:15">
      <c r="A946" s="1" t="s">
        <v>3</v>
      </c>
      <c r="B946" s="2">
        <v>1438</v>
      </c>
      <c r="C946" s="21" t="str">
        <f>INDEX(Sheet1!C:C,MATCH(B:B,Sheet1!B:B,0))</f>
        <v>محمود محمد مصطفى حسن</v>
      </c>
      <c r="D946" s="19">
        <v>43524.144467592596</v>
      </c>
      <c r="E946" s="19"/>
      <c r="F946" s="30">
        <v>43524</v>
      </c>
      <c r="G946" s="30" t="str">
        <f t="shared" si="14"/>
        <v xml:space="preserve"> </v>
      </c>
      <c r="H946" s="72"/>
      <c r="I946" s="72"/>
      <c r="J946" s="74" t="s">
        <v>124</v>
      </c>
      <c r="K946" s="74" t="str">
        <f>IF(Table1[صباحي]&gt;0,TEXT(Table1[صباحي],"h:mm  AM/PM")," ")</f>
        <v xml:space="preserve"> </v>
      </c>
      <c r="L946" s="80" t="str">
        <f>IFERROR(IF(Table1[[#This Row],[مسائي -]]&gt;=K946,I946-K946,I946+1-K946)," ")</f>
        <v xml:space="preserve"> </v>
      </c>
      <c r="M946" s="77" t="str">
        <f>IF(H946&gt;0,INDEX(Sheet1!$H:$H,MATCH(B:B,Sheet1!B:B,0))," ")</f>
        <v xml:space="preserve"> </v>
      </c>
      <c r="N94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46" s="1" t="s">
        <v>4</v>
      </c>
    </row>
    <row r="947" spans="1:15">
      <c r="A947" s="1" t="s">
        <v>3</v>
      </c>
      <c r="B947" s="2">
        <v>1438</v>
      </c>
      <c r="C947" s="21" t="str">
        <f>INDEX(Sheet1!C:C,MATCH(B:B,Sheet1!B:B,0))</f>
        <v>محمود محمد مصطفى حسن</v>
      </c>
      <c r="D947" s="19">
        <v>43524.735462962963</v>
      </c>
      <c r="E947" s="19"/>
      <c r="F947" s="30">
        <v>43524</v>
      </c>
      <c r="G947" s="30" t="str">
        <f t="shared" si="14"/>
        <v>0.735416666666667 AM</v>
      </c>
      <c r="H947" s="72">
        <v>0.73541666666666661</v>
      </c>
      <c r="I947" s="72" t="str">
        <f>IF(Table1[[#This Row],[مسائي]]&gt;0,TEXT($D947,"h:mm AM/PM")," ")</f>
        <v>5:39 PM</v>
      </c>
      <c r="J947" s="74">
        <v>0.14444444444444446</v>
      </c>
      <c r="K947" s="74" t="str">
        <f>IF(Table1[صباحي]&gt;0,TEXT(Table1[صباحي],"h:mm  AM/PM")," ")</f>
        <v>3:28  AM</v>
      </c>
      <c r="L947" s="78">
        <f>IFERROR(IF(Table1[[#This Row],[مسائي -]]&gt;=K947,I947-K947,I947+1-K947)," ")</f>
        <v>0.59097222222222212</v>
      </c>
      <c r="M947" s="77">
        <f>IF(H947&gt;0,INDEX(Sheet1!$H:$H,MATCH(B:B,Sheet1!B:B,0))," ")</f>
        <v>0.41666666666666663</v>
      </c>
      <c r="N94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0.17430555555555549</v>
      </c>
      <c r="O947" s="1" t="s">
        <v>4</v>
      </c>
    </row>
    <row r="948" spans="1:15">
      <c r="A948" s="1" t="s">
        <v>3</v>
      </c>
      <c r="B948" s="2">
        <v>1438</v>
      </c>
      <c r="C948" s="21" t="str">
        <f>INDEX(Sheet1!C:C,MATCH(B:B,Sheet1!B:B,0))</f>
        <v>محمود محمد مصطفى حسن</v>
      </c>
      <c r="D948" s="19">
        <v>43525.130787037036</v>
      </c>
      <c r="E948" s="19"/>
      <c r="F948" s="30">
        <v>43525</v>
      </c>
      <c r="G948" s="30" t="str">
        <f t="shared" si="14"/>
        <v xml:space="preserve"> </v>
      </c>
      <c r="H948" s="72"/>
      <c r="I948" s="72"/>
      <c r="J948" s="74" t="s">
        <v>124</v>
      </c>
      <c r="K948" s="74" t="str">
        <f>IF(Table1[صباحي]&gt;0,TEXT(Table1[صباحي],"h:mm  AM/PM")," ")</f>
        <v xml:space="preserve"> </v>
      </c>
      <c r="L948" s="80" t="str">
        <f>IFERROR(IF(Table1[[#This Row],[مسائي -]]&gt;=K948,I948-K948,I948+1-K948)," ")</f>
        <v xml:space="preserve"> </v>
      </c>
      <c r="M948" s="77" t="str">
        <f>IF(H948&gt;0,INDEX(Sheet1!$H:$H,MATCH(B:B,Sheet1!B:B,0))," ")</f>
        <v xml:space="preserve"> </v>
      </c>
      <c r="N94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48" s="1" t="s">
        <v>4</v>
      </c>
    </row>
    <row r="949" spans="1:15">
      <c r="A949" s="1" t="s">
        <v>3</v>
      </c>
      <c r="B949" s="2">
        <v>1438</v>
      </c>
      <c r="C949" s="21" t="str">
        <f>INDEX(Sheet1!C:C,MATCH(B:B,Sheet1!B:B,0))</f>
        <v>محمود محمد مصطفى حسن</v>
      </c>
      <c r="D949" s="19">
        <v>43525.719953703701</v>
      </c>
      <c r="E949" s="19"/>
      <c r="F949" s="30">
        <v>43525</v>
      </c>
      <c r="G949" s="30" t="str">
        <f t="shared" si="14"/>
        <v>0.719444444444444 AM</v>
      </c>
      <c r="H949" s="72">
        <v>0.71944444444444444</v>
      </c>
      <c r="I949" s="72" t="str">
        <f>IF(Table1[[#This Row],[مسائي]]&gt;0,TEXT($D949,"h:mm AM/PM")," ")</f>
        <v>5:16 PM</v>
      </c>
      <c r="J949" s="74">
        <v>0.13055555555555556</v>
      </c>
      <c r="K949" s="74" t="str">
        <f>IF(Table1[صباحي]&gt;0,TEXT(Table1[صباحي],"h:mm  AM/PM")," ")</f>
        <v>3:08  AM</v>
      </c>
      <c r="L949" s="78">
        <f>IFERROR(IF(Table1[[#This Row],[مسائي -]]&gt;=K949,I949-K949,I949+1-K949)," ")</f>
        <v>0.58888888888888891</v>
      </c>
      <c r="M949" s="77">
        <f>IF(H949&gt;0,INDEX(Sheet1!$H:$H,MATCH(B:B,Sheet1!B:B,0))," ")</f>
        <v>0.41666666666666663</v>
      </c>
      <c r="N94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0.17222222222222228</v>
      </c>
      <c r="O949" s="1" t="s">
        <v>4</v>
      </c>
    </row>
    <row r="950" spans="1:15">
      <c r="A950" s="1" t="s">
        <v>3</v>
      </c>
      <c r="B950" s="2">
        <v>1438</v>
      </c>
      <c r="C950" s="21" t="str">
        <f>INDEX(Sheet1!C:C,MATCH(B:B,Sheet1!B:B,0))</f>
        <v>محمود محمد مصطفى حسن</v>
      </c>
      <c r="D950" s="19">
        <v>43526.168634259258</v>
      </c>
      <c r="E950" s="19"/>
      <c r="F950" s="30">
        <v>43526</v>
      </c>
      <c r="G950" s="30" t="str">
        <f t="shared" si="14"/>
        <v xml:space="preserve"> </v>
      </c>
      <c r="H950" s="72"/>
      <c r="I950" s="72"/>
      <c r="J950" s="74" t="s">
        <v>124</v>
      </c>
      <c r="K950" s="74" t="str">
        <f>IF(Table1[صباحي]&gt;0,TEXT(Table1[صباحي],"h:mm  AM/PM")," ")</f>
        <v xml:space="preserve"> </v>
      </c>
      <c r="L950" s="80" t="str">
        <f>IFERROR(IF(Table1[[#This Row],[مسائي -]]&gt;=K950,I950-K950,I950+1-K950)," ")</f>
        <v xml:space="preserve"> </v>
      </c>
      <c r="M950" s="77" t="str">
        <f>IF(H950&gt;0,INDEX(Sheet1!$H:$H,MATCH(B:B,Sheet1!B:B,0))," ")</f>
        <v xml:space="preserve"> </v>
      </c>
      <c r="N95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50" s="1" t="s">
        <v>4</v>
      </c>
    </row>
    <row r="951" spans="1:15">
      <c r="A951" s="1" t="s">
        <v>3</v>
      </c>
      <c r="B951" s="2">
        <v>1438</v>
      </c>
      <c r="C951" s="21" t="str">
        <f>INDEX(Sheet1!C:C,MATCH(B:B,Sheet1!B:B,0))</f>
        <v>محمود محمد مصطفى حسن</v>
      </c>
      <c r="D951" s="19">
        <v>43526.734097222223</v>
      </c>
      <c r="E951" s="19"/>
      <c r="F951" s="30">
        <v>43526</v>
      </c>
      <c r="G951" s="30" t="str">
        <f t="shared" si="14"/>
        <v>0.734027777777778 AM</v>
      </c>
      <c r="H951" s="72">
        <v>0.73402777777777783</v>
      </c>
      <c r="I951" s="72" t="str">
        <f>IF(Table1[[#This Row],[مسائي]]&gt;0,TEXT($D951,"h:mm AM/PM")," ")</f>
        <v>5:37 PM</v>
      </c>
      <c r="J951" s="74">
        <v>0.16805555555555554</v>
      </c>
      <c r="K951" s="74" t="str">
        <f>IF(Table1[صباحي]&gt;0,TEXT(Table1[صباحي],"h:mm  AM/PM")," ")</f>
        <v>4:02  AM</v>
      </c>
      <c r="L951" s="78">
        <f>IFERROR(IF(Table1[[#This Row],[مسائي -]]&gt;=K951,I951-K951,I951+1-K951)," ")</f>
        <v>0.56597222222222232</v>
      </c>
      <c r="M951" s="77">
        <f>IF(H951&gt;0,INDEX(Sheet1!$H:$H,MATCH(B:B,Sheet1!B:B,0))," ")</f>
        <v>0.41666666666666663</v>
      </c>
      <c r="N95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0.14930555555555569</v>
      </c>
      <c r="O951" s="1" t="s">
        <v>4</v>
      </c>
    </row>
    <row r="952" spans="1:15">
      <c r="A952" s="1" t="s">
        <v>3</v>
      </c>
      <c r="B952" s="2">
        <v>1438</v>
      </c>
      <c r="C952" s="21" t="str">
        <f>INDEX(Sheet1!C:C,MATCH(B:B,Sheet1!B:B,0))</f>
        <v>محمود محمد مصطفى حسن</v>
      </c>
      <c r="D952" s="19">
        <v>43527.137361111112</v>
      </c>
      <c r="E952" s="19"/>
      <c r="F952" s="30">
        <v>43527</v>
      </c>
      <c r="G952" s="30" t="str">
        <f t="shared" si="14"/>
        <v xml:space="preserve"> </v>
      </c>
      <c r="H952" s="72"/>
      <c r="I952" s="72"/>
      <c r="J952" s="74" t="s">
        <v>124</v>
      </c>
      <c r="K952" s="74" t="str">
        <f>IF(Table1[صباحي]&gt;0,TEXT(Table1[صباحي],"h:mm  AM/PM")," ")</f>
        <v xml:space="preserve"> </v>
      </c>
      <c r="L952" s="80" t="str">
        <f>IFERROR(IF(Table1[[#This Row],[مسائي -]]&gt;=K952,I952-K952,I952+1-K952)," ")</f>
        <v xml:space="preserve"> </v>
      </c>
      <c r="M952" s="77" t="str">
        <f>IF(H952&gt;0,INDEX(Sheet1!$H:$H,MATCH(B:B,Sheet1!B:B,0))," ")</f>
        <v xml:space="preserve"> </v>
      </c>
      <c r="N95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52" s="1" t="s">
        <v>4</v>
      </c>
    </row>
    <row r="953" spans="1:15">
      <c r="A953" s="1" t="s">
        <v>3</v>
      </c>
      <c r="B953" s="2">
        <v>1438</v>
      </c>
      <c r="C953" s="21" t="str">
        <f>INDEX(Sheet1!C:C,MATCH(B:B,Sheet1!B:B,0))</f>
        <v>محمود محمد مصطفى حسن</v>
      </c>
      <c r="D953" s="19">
        <v>43527.736597222225</v>
      </c>
      <c r="E953" s="19"/>
      <c r="F953" s="30">
        <v>43527</v>
      </c>
      <c r="G953" s="30" t="str">
        <f t="shared" si="14"/>
        <v>0.736111111111111 AM</v>
      </c>
      <c r="H953" s="72">
        <v>0.73611111111111116</v>
      </c>
      <c r="I953" s="72" t="str">
        <f>IF(Table1[[#This Row],[مسائي]]&gt;0,TEXT($D953,"h:mm AM/PM")," ")</f>
        <v>5:40 PM</v>
      </c>
      <c r="J953" s="74">
        <v>0.13680555555555554</v>
      </c>
      <c r="K953" s="74" t="str">
        <f>IF(Table1[صباحي]&gt;0,TEXT(Table1[صباحي],"h:mm  AM/PM")," ")</f>
        <v>3:17  AM</v>
      </c>
      <c r="L953" s="78">
        <f>IFERROR(IF(Table1[[#This Row],[مسائي -]]&gt;=K953,I953-K953,I953+1-K953)," ")</f>
        <v>0.59930555555555565</v>
      </c>
      <c r="M953" s="77">
        <f>IF(H953&gt;0,INDEX(Sheet1!$H:$H,MATCH(B:B,Sheet1!B:B,0))," ")</f>
        <v>0.41666666666666663</v>
      </c>
      <c r="N95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0.18263888888888902</v>
      </c>
      <c r="O953" s="1" t="s">
        <v>4</v>
      </c>
    </row>
    <row r="954" spans="1:15">
      <c r="A954" s="1" t="s">
        <v>3</v>
      </c>
      <c r="B954" s="2">
        <v>1438</v>
      </c>
      <c r="C954" s="21" t="str">
        <f>INDEX(Sheet1!C:C,MATCH(B:B,Sheet1!B:B,0))</f>
        <v>محمود محمد مصطفى حسن</v>
      </c>
      <c r="D954" s="19">
        <v>43528.0781712963</v>
      </c>
      <c r="E954" s="19"/>
      <c r="F954" s="30">
        <v>43528</v>
      </c>
      <c r="G954" s="30" t="str">
        <f t="shared" si="14"/>
        <v xml:space="preserve"> </v>
      </c>
      <c r="H954" s="72"/>
      <c r="I954" s="72"/>
      <c r="J954" s="74" t="s">
        <v>124</v>
      </c>
      <c r="K954" s="74" t="str">
        <f>IF(Table1[صباحي]&gt;0,TEXT(Table1[صباحي],"h:mm  AM/PM")," ")</f>
        <v xml:space="preserve"> </v>
      </c>
      <c r="L954" s="80" t="str">
        <f>IFERROR(IF(Table1[[#This Row],[مسائي -]]&gt;=K954,I954-K954,I954+1-K954)," ")</f>
        <v xml:space="preserve"> </v>
      </c>
      <c r="M954" s="77" t="str">
        <f>IF(H954&gt;0,INDEX(Sheet1!$H:$H,MATCH(B:B,Sheet1!B:B,0))," ")</f>
        <v xml:space="preserve"> </v>
      </c>
      <c r="N95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54" s="1" t="s">
        <v>4</v>
      </c>
    </row>
    <row r="955" spans="1:15">
      <c r="A955" s="1" t="s">
        <v>3</v>
      </c>
      <c r="B955" s="2">
        <v>1438</v>
      </c>
      <c r="C955" s="21" t="str">
        <f>INDEX(Sheet1!C:C,MATCH(B:B,Sheet1!B:B,0))</f>
        <v>محمود محمد مصطفى حسن</v>
      </c>
      <c r="D955" s="19">
        <v>43528.732037037036</v>
      </c>
      <c r="E955" s="19"/>
      <c r="F955" s="30">
        <v>43528</v>
      </c>
      <c r="G955" s="30" t="str">
        <f t="shared" si="14"/>
        <v>0.731944444444444 AM</v>
      </c>
      <c r="H955" s="72">
        <v>0.7319444444444444</v>
      </c>
      <c r="I955" s="72" t="str">
        <f>IF(Table1[[#This Row],[مسائي]]&gt;0,TEXT($D955,"h:mm AM/PM")," ")</f>
        <v>5:34 PM</v>
      </c>
      <c r="J955" s="74">
        <v>7.7777777777777779E-2</v>
      </c>
      <c r="K955" s="74" t="str">
        <f>IF(Table1[صباحي]&gt;0,TEXT(Table1[صباحي],"h:mm  AM/PM")," ")</f>
        <v>1:52  AM</v>
      </c>
      <c r="L955" s="78">
        <f>IFERROR(IF(Table1[[#This Row],[مسائي -]]&gt;=K955,I955-K955,I955+1-K955)," ")</f>
        <v>0.65416666666666656</v>
      </c>
      <c r="M955" s="77">
        <f>IF(H955&gt;0,INDEX(Sheet1!$H:$H,MATCH(B:B,Sheet1!B:B,0))," ")</f>
        <v>0.41666666666666663</v>
      </c>
      <c r="N95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0.23749999999999993</v>
      </c>
      <c r="O955" s="1" t="s">
        <v>4</v>
      </c>
    </row>
    <row r="956" spans="1:15">
      <c r="A956" s="1" t="s">
        <v>3</v>
      </c>
      <c r="B956" s="2">
        <v>1438</v>
      </c>
      <c r="C956" s="21" t="str">
        <f>INDEX(Sheet1!C:C,MATCH(B:B,Sheet1!B:B,0))</f>
        <v>محمود محمد مصطفى حسن</v>
      </c>
      <c r="D956" s="19">
        <v>43529.129594907405</v>
      </c>
      <c r="E956" s="19"/>
      <c r="F956" s="30">
        <v>43529</v>
      </c>
      <c r="G956" s="30" t="str">
        <f t="shared" si="14"/>
        <v xml:space="preserve"> </v>
      </c>
      <c r="H956" s="72"/>
      <c r="I956" s="72"/>
      <c r="J956" s="74" t="s">
        <v>124</v>
      </c>
      <c r="K956" s="74" t="str">
        <f>IF(Table1[صباحي]&gt;0,TEXT(Table1[صباحي],"h:mm  AM/PM")," ")</f>
        <v xml:space="preserve"> </v>
      </c>
      <c r="L956" s="80" t="str">
        <f>IFERROR(IF(Table1[[#This Row],[مسائي -]]&gt;=K956,I956-K956,I956+1-K956)," ")</f>
        <v xml:space="preserve"> </v>
      </c>
      <c r="M956" s="77" t="str">
        <f>IF(H956&gt;0,INDEX(Sheet1!$H:$H,MATCH(B:B,Sheet1!B:B,0))," ")</f>
        <v xml:space="preserve"> </v>
      </c>
      <c r="N95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56" s="1" t="s">
        <v>4</v>
      </c>
    </row>
    <row r="957" spans="1:15">
      <c r="A957" s="1" t="s">
        <v>3</v>
      </c>
      <c r="B957" s="2">
        <v>1438</v>
      </c>
      <c r="C957" s="21" t="str">
        <f>INDEX(Sheet1!C:C,MATCH(B:B,Sheet1!B:B,0))</f>
        <v>محمود محمد مصطفى حسن</v>
      </c>
      <c r="D957" s="19">
        <v>43530.70171296296</v>
      </c>
      <c r="E957" s="19"/>
      <c r="F957" s="30">
        <v>43530</v>
      </c>
      <c r="G957" s="30" t="str">
        <f t="shared" si="14"/>
        <v>0.701388888888889 AM</v>
      </c>
      <c r="H957" s="72">
        <v>0.70138888888888884</v>
      </c>
      <c r="I957" s="72" t="str">
        <f>IF(Table1[[#This Row],[مسائي]]&gt;0,TEXT($D957,"h:mm AM/PM")," ")</f>
        <v>4:50 PM</v>
      </c>
      <c r="J957" s="74">
        <v>0.12916666666666668</v>
      </c>
      <c r="K957" s="74" t="str">
        <f>IF(Table1[صباحي]&gt;0,TEXT(Table1[صباحي],"h:mm  AM/PM")," ")</f>
        <v>3:06  AM</v>
      </c>
      <c r="L957" s="78">
        <f>IFERROR(IF(Table1[[#This Row],[مسائي -]]&gt;=K957,I957-K957,I957+1-K957)," ")</f>
        <v>0.57222222222222219</v>
      </c>
      <c r="M957" s="77">
        <f>IF(H957&gt;0,INDEX(Sheet1!$H:$H,MATCH(B:B,Sheet1!B:B,0))," ")</f>
        <v>0.41666666666666663</v>
      </c>
      <c r="N95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0.15555555555555556</v>
      </c>
      <c r="O957" s="1" t="s">
        <v>4</v>
      </c>
    </row>
    <row r="958" spans="1:15">
      <c r="A958" s="1" t="s">
        <v>3</v>
      </c>
      <c r="B958" s="2">
        <v>1438</v>
      </c>
      <c r="C958" s="21" t="str">
        <f>INDEX(Sheet1!C:C,MATCH(B:B,Sheet1!B:B,0))</f>
        <v>محمود محمد مصطفى حسن</v>
      </c>
      <c r="D958" s="19">
        <v>43531.134189814817</v>
      </c>
      <c r="E958" s="19"/>
      <c r="F958" s="30">
        <v>43531</v>
      </c>
      <c r="G958" s="30" t="str">
        <f t="shared" si="14"/>
        <v xml:space="preserve"> </v>
      </c>
      <c r="H958" s="72"/>
      <c r="I958" s="72"/>
      <c r="J958" s="74" t="s">
        <v>124</v>
      </c>
      <c r="K958" s="74" t="str">
        <f>IF(Table1[صباحي]&gt;0,TEXT(Table1[صباحي],"h:mm  AM/PM")," ")</f>
        <v xml:space="preserve"> </v>
      </c>
      <c r="L958" s="80" t="str">
        <f>IFERROR(IF(Table1[[#This Row],[مسائي -]]&gt;=K958,I958-K958,I958+1-K958)," ")</f>
        <v xml:space="preserve"> </v>
      </c>
      <c r="M958" s="77" t="str">
        <f>IF(H958&gt;0,INDEX(Sheet1!$H:$H,MATCH(B:B,Sheet1!B:B,0))," ")</f>
        <v xml:space="preserve"> </v>
      </c>
      <c r="N95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58" s="1" t="s">
        <v>4</v>
      </c>
    </row>
    <row r="959" spans="1:15">
      <c r="A959" s="1" t="s">
        <v>3</v>
      </c>
      <c r="B959" s="2">
        <v>1438</v>
      </c>
      <c r="C959" s="21" t="str">
        <f>INDEX(Sheet1!C:C,MATCH(B:B,Sheet1!B:B,0))</f>
        <v>محمود محمد مصطفى حسن</v>
      </c>
      <c r="D959" s="19">
        <v>43531.598460648151</v>
      </c>
      <c r="E959" s="19"/>
      <c r="F959" s="30">
        <v>43531</v>
      </c>
      <c r="G959" s="30" t="str">
        <f t="shared" si="14"/>
        <v>0.597916666666667 AM</v>
      </c>
      <c r="H959" s="72">
        <v>0.59791666666666665</v>
      </c>
      <c r="I959" s="72" t="str">
        <f>IF(Table1[[#This Row],[مسائي]]&gt;0,TEXT($D959,"h:mm AM/PM")," ")</f>
        <v>2:21 PM</v>
      </c>
      <c r="J959" s="74">
        <v>0.13402777777777777</v>
      </c>
      <c r="K959" s="74" t="str">
        <f>IF(Table1[صباحي]&gt;0,TEXT(Table1[صباحي],"h:mm  AM/PM")," ")</f>
        <v>3:13  AM</v>
      </c>
      <c r="L959" s="78">
        <f>IFERROR(IF(Table1[[#This Row],[مسائي -]]&gt;=K959,I959-K959,I959+1-K959)," ")</f>
        <v>1.4638888888888888</v>
      </c>
      <c r="M959" s="77">
        <f>IF(H959&gt;0,INDEX(Sheet1!$H:$H,MATCH(B:B,Sheet1!B:B,0))," ")</f>
        <v>0.41666666666666663</v>
      </c>
      <c r="N95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1.0472222222222221</v>
      </c>
      <c r="O959" s="1" t="s">
        <v>4</v>
      </c>
    </row>
    <row r="960" spans="1:15">
      <c r="A960" s="1" t="s">
        <v>3</v>
      </c>
      <c r="B960" s="2">
        <v>1438</v>
      </c>
      <c r="C960" s="21" t="str">
        <f>INDEX(Sheet1!C:C,MATCH(B:B,Sheet1!B:B,0))</f>
        <v>محمود محمد مصطفى حسن</v>
      </c>
      <c r="D960" s="19">
        <v>43532.125902777778</v>
      </c>
      <c r="E960" s="19"/>
      <c r="F960" s="30">
        <v>43532</v>
      </c>
      <c r="G960" s="30" t="str">
        <f t="shared" si="14"/>
        <v xml:space="preserve"> </v>
      </c>
      <c r="H960" s="72"/>
      <c r="I960" s="72"/>
      <c r="J960" s="74" t="s">
        <v>124</v>
      </c>
      <c r="K960" s="74" t="str">
        <f>IF(Table1[صباحي]&gt;0,TEXT(Table1[صباحي],"h:mm  AM/PM")," ")</f>
        <v xml:space="preserve"> </v>
      </c>
      <c r="L960" s="80" t="str">
        <f>IFERROR(IF(Table1[[#This Row],[مسائي -]]&gt;=K960,I960-K960,I960+1-K960)," ")</f>
        <v xml:space="preserve"> </v>
      </c>
      <c r="M960" s="77" t="str">
        <f>IF(H960&gt;0,INDEX(Sheet1!$H:$H,MATCH(B:B,Sheet1!B:B,0))," ")</f>
        <v xml:space="preserve"> </v>
      </c>
      <c r="N96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60" s="1" t="s">
        <v>4</v>
      </c>
    </row>
    <row r="961" spans="1:15">
      <c r="A961" s="1" t="s">
        <v>3</v>
      </c>
      <c r="B961" s="2">
        <v>1438</v>
      </c>
      <c r="C961" s="21" t="str">
        <f>INDEX(Sheet1!C:C,MATCH(B:B,Sheet1!B:B,0))</f>
        <v>محمود محمد مصطفى حسن</v>
      </c>
      <c r="D961" s="19">
        <v>43532.704907407409</v>
      </c>
      <c r="E961" s="19"/>
      <c r="F961" s="30">
        <v>43532</v>
      </c>
      <c r="G961" s="30" t="str">
        <f t="shared" si="14"/>
        <v>0.704861111111111 AM</v>
      </c>
      <c r="H961" s="72">
        <v>0.70486111111111116</v>
      </c>
      <c r="I961" s="72" t="str">
        <f>IF(Table1[[#This Row],[مسائي]]&gt;0,TEXT($D961,"h:mm AM/PM")," ")</f>
        <v>4:55 PM</v>
      </c>
      <c r="J961" s="74">
        <v>0.12569444444444444</v>
      </c>
      <c r="K961" s="74" t="str">
        <f>IF(Table1[صباحي]&gt;0,TEXT(Table1[صباحي],"h:mm  AM/PM")," ")</f>
        <v>3:01  AM</v>
      </c>
      <c r="L961" s="78">
        <f>IFERROR(IF(Table1[[#This Row],[مسائي -]]&gt;=K961,I961-K961,I961+1-K961)," ")</f>
        <v>0.57916666666666672</v>
      </c>
      <c r="M961" s="77">
        <f>IF(H961&gt;0,INDEX(Sheet1!$H:$H,MATCH(B:B,Sheet1!B:B,0))," ")</f>
        <v>0.41666666666666663</v>
      </c>
      <c r="N96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0.16250000000000009</v>
      </c>
      <c r="O961" s="1" t="s">
        <v>4</v>
      </c>
    </row>
    <row r="962" spans="1:15">
      <c r="A962" s="1" t="s">
        <v>3</v>
      </c>
      <c r="B962" s="2">
        <v>1438</v>
      </c>
      <c r="C962" s="21" t="str">
        <f>INDEX(Sheet1!C:C,MATCH(B:B,Sheet1!B:B,0))</f>
        <v>محمود محمد مصطفى حسن</v>
      </c>
      <c r="D962" s="19">
        <v>43533.120798611111</v>
      </c>
      <c r="E962" s="19"/>
      <c r="F962" s="30">
        <v>43533</v>
      </c>
      <c r="G962" s="30" t="str">
        <f t="shared" si="14"/>
        <v xml:space="preserve"> </v>
      </c>
      <c r="H962" s="72"/>
      <c r="I962" s="72"/>
      <c r="J962" s="74" t="s">
        <v>124</v>
      </c>
      <c r="K962" s="74" t="str">
        <f>IF(Table1[صباحي]&gt;0,TEXT(Table1[صباحي],"h:mm  AM/PM")," ")</f>
        <v xml:space="preserve"> </v>
      </c>
      <c r="L962" s="80" t="str">
        <f>IFERROR(IF(Table1[[#This Row],[مسائي -]]&gt;=K962,I962-K962,I962+1-K962)," ")</f>
        <v xml:space="preserve"> </v>
      </c>
      <c r="M962" s="77" t="str">
        <f>IF(H962&gt;0,INDEX(Sheet1!$H:$H,MATCH(B:B,Sheet1!B:B,0))," ")</f>
        <v xml:space="preserve"> </v>
      </c>
      <c r="N96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62" s="1" t="s">
        <v>4</v>
      </c>
    </row>
    <row r="963" spans="1:15">
      <c r="A963" s="1" t="s">
        <v>3</v>
      </c>
      <c r="B963" s="2">
        <v>1438</v>
      </c>
      <c r="C963" s="21" t="str">
        <f>INDEX(Sheet1!C:C,MATCH(B:B,Sheet1!B:B,0))</f>
        <v>محمود محمد مصطفى حسن</v>
      </c>
      <c r="D963" s="19">
        <v>43533.776261574072</v>
      </c>
      <c r="E963" s="19"/>
      <c r="F963" s="30">
        <v>43533</v>
      </c>
      <c r="G963" s="30" t="str">
        <f t="shared" ref="G963:G1026" si="15">IF(H963&lt;&gt;"",IF(H963&gt;=12,H963&amp;" PM",H963&amp;" AM")," ")</f>
        <v>0.775694444444444 AM</v>
      </c>
      <c r="H963" s="72">
        <v>0.77569444444444446</v>
      </c>
      <c r="I963" s="72" t="str">
        <f>IF(Table1[[#This Row],[مسائي]]&gt;0,TEXT($D963,"h:mm AM/PM")," ")</f>
        <v>6:37 PM</v>
      </c>
      <c r="J963" s="74">
        <v>0.12013888888888889</v>
      </c>
      <c r="K963" s="74" t="str">
        <f>IF(Table1[صباحي]&gt;0,TEXT(Table1[صباحي],"h:mm  AM/PM")," ")</f>
        <v>2:53  AM</v>
      </c>
      <c r="L963" s="78">
        <f>IFERROR(IF(Table1[[#This Row],[مسائي -]]&gt;=K963,I963-K963,I963+1-K963)," ")</f>
        <v>0.65555555555555556</v>
      </c>
      <c r="M963" s="77">
        <f>IF(H963&gt;0,INDEX(Sheet1!$H:$H,MATCH(B:B,Sheet1!B:B,0))," ")</f>
        <v>0.41666666666666663</v>
      </c>
      <c r="N96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0.23888888888888893</v>
      </c>
      <c r="O963" s="1" t="s">
        <v>4</v>
      </c>
    </row>
    <row r="964" spans="1:15">
      <c r="A964" s="1" t="s">
        <v>3</v>
      </c>
      <c r="B964" s="2">
        <v>1438</v>
      </c>
      <c r="C964" s="21" t="str">
        <f>INDEX(Sheet1!C:C,MATCH(B:B,Sheet1!B:B,0))</f>
        <v>محمود محمد مصطفى حسن</v>
      </c>
      <c r="D964" s="19">
        <v>43534.013414351852</v>
      </c>
      <c r="E964" s="19"/>
      <c r="F964" s="30">
        <v>43534</v>
      </c>
      <c r="G964" s="30" t="str">
        <f t="shared" si="15"/>
        <v xml:space="preserve"> </v>
      </c>
      <c r="H964" s="72"/>
      <c r="I964" s="72"/>
      <c r="J964" s="74" t="s">
        <v>124</v>
      </c>
      <c r="K964" s="74" t="str">
        <f>IF(Table1[صباحي]&gt;0,TEXT(Table1[صباحي],"h:mm  AM/PM")," ")</f>
        <v xml:space="preserve"> </v>
      </c>
      <c r="L964" s="80" t="str">
        <f>IFERROR(IF(Table1[[#This Row],[مسائي -]]&gt;=K964,I964-K964,I964+1-K964)," ")</f>
        <v xml:space="preserve"> </v>
      </c>
      <c r="M964" s="77" t="str">
        <f>IF(H964&gt;0,INDEX(Sheet1!$H:$H,MATCH(B:B,Sheet1!B:B,0))," ")</f>
        <v xml:space="preserve"> </v>
      </c>
      <c r="N96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64" s="1" t="s">
        <v>4</v>
      </c>
    </row>
    <row r="965" spans="1:15">
      <c r="A965" s="1" t="s">
        <v>3</v>
      </c>
      <c r="B965" s="2">
        <v>1438</v>
      </c>
      <c r="C965" s="21" t="str">
        <f>INDEX(Sheet1!C:C,MATCH(B:B,Sheet1!B:B,0))</f>
        <v>محمود محمد مصطفى حسن</v>
      </c>
      <c r="D965" s="19">
        <v>43534.725810185184</v>
      </c>
      <c r="E965" s="19"/>
      <c r="F965" s="30">
        <v>43534</v>
      </c>
      <c r="G965" s="30" t="str">
        <f t="shared" si="15"/>
        <v>0.725694444444445 AM</v>
      </c>
      <c r="H965" s="72">
        <v>0.72569444444444453</v>
      </c>
      <c r="I965" s="72" t="str">
        <f>IF(Table1[[#This Row],[مسائي]]&gt;0,TEXT($D965,"h:mm AM/PM")," ")</f>
        <v>5:25 PM</v>
      </c>
      <c r="J965" s="74">
        <v>1.3194444444444444E-2</v>
      </c>
      <c r="K965" s="74" t="str">
        <f>IF(Table1[صباحي]&gt;0,TEXT(Table1[صباحي],"h:mm  AM/PM")," ")</f>
        <v>12:19  AM</v>
      </c>
      <c r="L965" s="78">
        <f>IFERROR(IF(Table1[[#This Row],[مسائي -]]&gt;=K965,I965-K965,I965+1-K965)," ")</f>
        <v>0.71250000000000013</v>
      </c>
      <c r="M965" s="77">
        <f>IF(H965&gt;0,INDEX(Sheet1!$H:$H,MATCH(B:B,Sheet1!B:B,0))," ")</f>
        <v>0.41666666666666663</v>
      </c>
      <c r="N96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0.2958333333333335</v>
      </c>
      <c r="O965" s="1" t="s">
        <v>4</v>
      </c>
    </row>
    <row r="966" spans="1:15">
      <c r="A966" s="1" t="s">
        <v>3</v>
      </c>
      <c r="B966" s="2">
        <v>1438</v>
      </c>
      <c r="C966" s="21" t="str">
        <f>INDEX(Sheet1!C:C,MATCH(B:B,Sheet1!B:B,0))</f>
        <v>محمود محمد مصطفى حسن</v>
      </c>
      <c r="D966" s="19">
        <v>43535.15353009259</v>
      </c>
      <c r="E966" s="19"/>
      <c r="F966" s="30">
        <v>43535</v>
      </c>
      <c r="G966" s="30" t="str">
        <f t="shared" si="15"/>
        <v xml:space="preserve"> </v>
      </c>
      <c r="H966" s="72"/>
      <c r="I966" s="72"/>
      <c r="J966" s="74" t="s">
        <v>124</v>
      </c>
      <c r="K966" s="74" t="str">
        <f>IF(Table1[صباحي]&gt;0,TEXT(Table1[صباحي],"h:mm  AM/PM")," ")</f>
        <v xml:space="preserve"> </v>
      </c>
      <c r="L966" s="80" t="str">
        <f>IFERROR(IF(Table1[[#This Row],[مسائي -]]&gt;=K966,I966-K966,I966+1-K966)," ")</f>
        <v xml:space="preserve"> </v>
      </c>
      <c r="M966" s="77" t="str">
        <f>IF(H966&gt;0,INDEX(Sheet1!$H:$H,MATCH(B:B,Sheet1!B:B,0))," ")</f>
        <v xml:space="preserve"> </v>
      </c>
      <c r="N96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66" s="1" t="s">
        <v>4</v>
      </c>
    </row>
    <row r="967" spans="1:15">
      <c r="A967" s="1" t="s">
        <v>3</v>
      </c>
      <c r="B967" s="2">
        <v>1438</v>
      </c>
      <c r="C967" s="21" t="str">
        <f>INDEX(Sheet1!C:C,MATCH(B:B,Sheet1!B:B,0))</f>
        <v>محمود محمد مصطفى حسن</v>
      </c>
      <c r="D967" s="19">
        <v>43538.710462962961</v>
      </c>
      <c r="E967" s="19"/>
      <c r="F967" s="30">
        <v>43538</v>
      </c>
      <c r="G967" s="30" t="str">
        <f t="shared" si="15"/>
        <v>0.710416666666667 AM</v>
      </c>
      <c r="H967" s="72">
        <v>0.7104166666666667</v>
      </c>
      <c r="I967" s="72" t="str">
        <f>IF(Table1[[#This Row],[مسائي]]&gt;0,TEXT($D967,"h:mm AM/PM")," ")</f>
        <v>5:03 PM</v>
      </c>
      <c r="J967" s="74">
        <v>0.15347222222222223</v>
      </c>
      <c r="K967" s="74" t="str">
        <f>IF(Table1[صباحي]&gt;0,TEXT(Table1[صباحي],"h:mm  AM/PM")," ")</f>
        <v>3:41  AM</v>
      </c>
      <c r="L967" s="78">
        <f>IFERROR(IF(Table1[[#This Row],[مسائي -]]&gt;=K967,I967-K967,I967+1-K967)," ")</f>
        <v>0.55694444444444446</v>
      </c>
      <c r="M967" s="77">
        <f>IF(H967&gt;0,INDEX(Sheet1!$H:$H,MATCH(B:B,Sheet1!B:B,0))," ")</f>
        <v>0.41666666666666663</v>
      </c>
      <c r="N96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0.14027777777777783</v>
      </c>
      <c r="O967" s="1" t="s">
        <v>4</v>
      </c>
    </row>
    <row r="968" spans="1:15">
      <c r="A968" s="1" t="s">
        <v>3</v>
      </c>
      <c r="B968" s="2">
        <v>1438</v>
      </c>
      <c r="C968" s="21" t="str">
        <f>INDEX(Sheet1!C:C,MATCH(B:B,Sheet1!B:B,0))</f>
        <v>محمود محمد مصطفى حسن</v>
      </c>
      <c r="D968" s="19">
        <v>43539.171365740738</v>
      </c>
      <c r="E968" s="19"/>
      <c r="F968" s="30">
        <v>43539</v>
      </c>
      <c r="G968" s="30" t="str">
        <f t="shared" si="15"/>
        <v xml:space="preserve"> </v>
      </c>
      <c r="H968" s="72"/>
      <c r="I968" s="72"/>
      <c r="J968" s="74" t="s">
        <v>124</v>
      </c>
      <c r="K968" s="74" t="str">
        <f>IF(Table1[صباحي]&gt;0,TEXT(Table1[صباحي],"h:mm  AM/PM")," ")</f>
        <v xml:space="preserve"> </v>
      </c>
      <c r="L968" s="80" t="str">
        <f>IFERROR(IF(Table1[[#This Row],[مسائي -]]&gt;=K968,I968-K968,I968+1-K968)," ")</f>
        <v xml:space="preserve"> </v>
      </c>
      <c r="M968" s="77" t="str">
        <f>IF(H968&gt;0,INDEX(Sheet1!$H:$H,MATCH(B:B,Sheet1!B:B,0))," ")</f>
        <v xml:space="preserve"> </v>
      </c>
      <c r="N96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68" s="1" t="s">
        <v>4</v>
      </c>
    </row>
    <row r="969" spans="1:15">
      <c r="A969" s="1" t="s">
        <v>3</v>
      </c>
      <c r="B969" s="2">
        <v>1438</v>
      </c>
      <c r="C969" s="21" t="str">
        <f>INDEX(Sheet1!C:C,MATCH(B:B,Sheet1!B:B,0))</f>
        <v>محمود محمد مصطفى حسن</v>
      </c>
      <c r="D969" s="19">
        <v>43539.725023148145</v>
      </c>
      <c r="E969" s="19"/>
      <c r="F969" s="30">
        <v>43539</v>
      </c>
      <c r="G969" s="30" t="str">
        <f t="shared" si="15"/>
        <v>0.725 AM</v>
      </c>
      <c r="H969" s="72">
        <v>0.72499999999999998</v>
      </c>
      <c r="I969" s="72" t="str">
        <f>IF(Table1[[#This Row],[مسائي]]&gt;0,TEXT($D969,"h:mm AM/PM")," ")</f>
        <v>5:24 PM</v>
      </c>
      <c r="J969" s="74">
        <v>0.17083333333333331</v>
      </c>
      <c r="K969" s="74" t="str">
        <f>IF(Table1[صباحي]&gt;0,TEXT(Table1[صباحي],"h:mm  AM/PM")," ")</f>
        <v>4:06  AM</v>
      </c>
      <c r="L969" s="78">
        <f>IFERROR(IF(Table1[[#This Row],[مسائي -]]&gt;=K969,I969-K969,I969+1-K969)," ")</f>
        <v>0.5541666666666667</v>
      </c>
      <c r="M969" s="77">
        <f>IF(H969&gt;0,INDEX(Sheet1!$H:$H,MATCH(B:B,Sheet1!B:B,0))," ")</f>
        <v>0.41666666666666663</v>
      </c>
      <c r="N96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0.13750000000000007</v>
      </c>
      <c r="O969" s="1" t="s">
        <v>4</v>
      </c>
    </row>
    <row r="970" spans="1:15">
      <c r="A970" s="1" t="s">
        <v>3</v>
      </c>
      <c r="B970" s="2">
        <v>1438</v>
      </c>
      <c r="C970" s="21" t="str">
        <f>INDEX(Sheet1!C:C,MATCH(B:B,Sheet1!B:B,0))</f>
        <v>محمود محمد مصطفى حسن</v>
      </c>
      <c r="D970" s="19">
        <v>43540.141724537039</v>
      </c>
      <c r="E970" s="19"/>
      <c r="F970" s="30">
        <v>43540</v>
      </c>
      <c r="G970" s="30" t="str">
        <f t="shared" si="15"/>
        <v xml:space="preserve"> </v>
      </c>
      <c r="H970" s="72"/>
      <c r="I970" s="72"/>
      <c r="J970" s="74" t="s">
        <v>124</v>
      </c>
      <c r="K970" s="74" t="str">
        <f>IF(Table1[صباحي]&gt;0,TEXT(Table1[صباحي],"h:mm  AM/PM")," ")</f>
        <v xml:space="preserve"> </v>
      </c>
      <c r="L970" s="80" t="str">
        <f>IFERROR(IF(Table1[[#This Row],[مسائي -]]&gt;=K970,I970-K970,I970+1-K970)," ")</f>
        <v xml:space="preserve"> </v>
      </c>
      <c r="M970" s="77" t="str">
        <f>IF(H970&gt;0,INDEX(Sheet1!$H:$H,MATCH(B:B,Sheet1!B:B,0))," ")</f>
        <v xml:space="preserve"> </v>
      </c>
      <c r="N97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70" s="1" t="s">
        <v>4</v>
      </c>
    </row>
    <row r="971" spans="1:15">
      <c r="A971" s="1" t="s">
        <v>3</v>
      </c>
      <c r="B971" s="2">
        <v>1438</v>
      </c>
      <c r="C971" s="21" t="str">
        <f>INDEX(Sheet1!C:C,MATCH(B:B,Sheet1!B:B,0))</f>
        <v>محمود محمد مصطفى حسن</v>
      </c>
      <c r="D971" s="19">
        <v>43540.745798611111</v>
      </c>
      <c r="E971" s="19"/>
      <c r="F971" s="30">
        <v>43540</v>
      </c>
      <c r="G971" s="30" t="str">
        <f t="shared" si="15"/>
        <v>0.745138888888889 AM</v>
      </c>
      <c r="H971" s="72">
        <v>0.74513888888888891</v>
      </c>
      <c r="I971" s="72" t="str">
        <f>IF(Table1[[#This Row],[مسائي]]&gt;0,TEXT($D971,"h:mm AM/PM")," ")</f>
        <v>5:53 PM</v>
      </c>
      <c r="J971" s="74">
        <v>0.14166666666666666</v>
      </c>
      <c r="K971" s="74" t="str">
        <f>IF(Table1[صباحي]&gt;0,TEXT(Table1[صباحي],"h:mm  AM/PM")," ")</f>
        <v>3:24  AM</v>
      </c>
      <c r="L971" s="78">
        <f>IFERROR(IF(Table1[[#This Row],[مسائي -]]&gt;=K971,I971-K971,I971+1-K971)," ")</f>
        <v>0.60347222222222219</v>
      </c>
      <c r="M971" s="77">
        <f>IF(H971&gt;0,INDEX(Sheet1!$H:$H,MATCH(B:B,Sheet1!B:B,0))," ")</f>
        <v>0.41666666666666663</v>
      </c>
      <c r="N97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0.18680555555555556</v>
      </c>
      <c r="O971" s="1" t="s">
        <v>4</v>
      </c>
    </row>
    <row r="972" spans="1:15">
      <c r="A972" s="1" t="s">
        <v>3</v>
      </c>
      <c r="B972" s="2">
        <v>1438</v>
      </c>
      <c r="C972" s="21" t="str">
        <f>INDEX(Sheet1!C:C,MATCH(B:B,Sheet1!B:B,0))</f>
        <v>محمود محمد مصطفى حسن</v>
      </c>
      <c r="D972" s="19">
        <v>43541.038298611114</v>
      </c>
      <c r="E972" s="19"/>
      <c r="F972" s="30">
        <v>43541</v>
      </c>
      <c r="G972" s="30" t="str">
        <f t="shared" si="15"/>
        <v xml:space="preserve"> </v>
      </c>
      <c r="H972" s="72"/>
      <c r="I972" s="72"/>
      <c r="J972" s="74" t="s">
        <v>124</v>
      </c>
      <c r="K972" s="74" t="str">
        <f>IF(Table1[صباحي]&gt;0,TEXT(Table1[صباحي],"h:mm  AM/PM")," ")</f>
        <v xml:space="preserve"> </v>
      </c>
      <c r="L972" s="80" t="str">
        <f>IFERROR(IF(Table1[[#This Row],[مسائي -]]&gt;=K972,I972-K972,I972+1-K972)," ")</f>
        <v xml:space="preserve"> </v>
      </c>
      <c r="M972" s="77" t="str">
        <f>IF(H972&gt;0,INDEX(Sheet1!$H:$H,MATCH(B:B,Sheet1!B:B,0))," ")</f>
        <v xml:space="preserve"> </v>
      </c>
      <c r="N97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72" s="1" t="s">
        <v>4</v>
      </c>
    </row>
    <row r="973" spans="1:15">
      <c r="A973" s="1" t="s">
        <v>3</v>
      </c>
      <c r="B973" s="2">
        <v>1438</v>
      </c>
      <c r="C973" s="21" t="str">
        <f>INDEX(Sheet1!C:C,MATCH(B:B,Sheet1!B:B,0))</f>
        <v>محمود محمد مصطفى حسن</v>
      </c>
      <c r="D973" s="19">
        <v>43542.430173611108</v>
      </c>
      <c r="E973" s="19"/>
      <c r="F973" s="30">
        <v>43542</v>
      </c>
      <c r="G973" s="30" t="str">
        <f t="shared" si="15"/>
        <v xml:space="preserve"> </v>
      </c>
      <c r="H973" s="72"/>
      <c r="I973" s="72"/>
      <c r="J973" s="74">
        <v>3.8194444444444441E-2</v>
      </c>
      <c r="K973" s="74" t="str">
        <f>IF(Table1[صباحي]&gt;0,TEXT(Table1[صباحي],"h:mm  AM/PM")," ")</f>
        <v>12:55  AM</v>
      </c>
      <c r="L973" s="78">
        <f>IFERROR(IF(Table1[[#This Row],[مسائي -]]&gt;=K973,I973-K973,I973+1-K973)," ")</f>
        <v>0.96180555555555558</v>
      </c>
      <c r="M973" s="77" t="str">
        <f>IF(H973&gt;0,INDEX(Sheet1!$H:$H,MATCH(B:B,Sheet1!B:B,0))," ")</f>
        <v xml:space="preserve"> </v>
      </c>
      <c r="N973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973" s="1" t="s">
        <v>4</v>
      </c>
    </row>
    <row r="974" spans="1:15">
      <c r="A974" s="1" t="s">
        <v>3</v>
      </c>
      <c r="B974" s="2">
        <v>1438</v>
      </c>
      <c r="C974" s="21" t="str">
        <f>INDEX(Sheet1!C:C,MATCH(B:B,Sheet1!B:B,0))</f>
        <v>محمود محمد مصطفى حسن</v>
      </c>
      <c r="D974" s="19">
        <v>43542.836215277777</v>
      </c>
      <c r="E974" s="19"/>
      <c r="F974" s="30">
        <v>43542</v>
      </c>
      <c r="G974" s="30" t="str">
        <f t="shared" si="15"/>
        <v>0.836111111111111 AM</v>
      </c>
      <c r="H974" s="72">
        <v>0.83611111111111114</v>
      </c>
      <c r="I974" s="72" t="str">
        <f>IF(Table1[[#This Row],[مسائي]]&gt;0,TEXT($D974,"h:mm AM/PM")," ")</f>
        <v>8:04 PM</v>
      </c>
      <c r="J974" s="74">
        <v>0.42986111111111108</v>
      </c>
      <c r="K974" s="74" t="str">
        <f>IF(Table1[صباحي]&gt;0,TEXT(Table1[صباحي],"h:mm  AM/PM")," ")</f>
        <v>10:19  AM</v>
      </c>
      <c r="L974" s="78">
        <f>IFERROR(IF(Table1[[#This Row],[مسائي -]]&gt;=K974,I974-K974,I974+1-K974)," ")</f>
        <v>0.40625000000000006</v>
      </c>
      <c r="M974" s="77">
        <f>IF(H974&gt;0,INDEX(Sheet1!$H:$H,MATCH(B:B,Sheet1!B:B,0))," ")</f>
        <v>0.41666666666666663</v>
      </c>
      <c r="N974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974" s="1" t="s">
        <v>4</v>
      </c>
    </row>
    <row r="975" spans="1:15">
      <c r="A975" s="1" t="s">
        <v>3</v>
      </c>
      <c r="B975" s="2">
        <v>1438</v>
      </c>
      <c r="C975" s="21" t="str">
        <f>INDEX(Sheet1!C:C,MATCH(B:B,Sheet1!B:B,0))</f>
        <v>محمود محمد مصطفى حسن</v>
      </c>
      <c r="D975" s="19">
        <v>43543.483275462961</v>
      </c>
      <c r="E975" s="19"/>
      <c r="F975" s="30">
        <v>43543</v>
      </c>
      <c r="G975" s="30" t="str">
        <f t="shared" si="15"/>
        <v xml:space="preserve"> </v>
      </c>
      <c r="H975" s="72"/>
      <c r="I975" s="72"/>
      <c r="J975" s="74" t="s">
        <v>124</v>
      </c>
      <c r="K975" s="74" t="str">
        <f>IF(Table1[صباحي]&gt;0,TEXT(Table1[صباحي],"h:mm  AM/PM")," ")</f>
        <v xml:space="preserve"> </v>
      </c>
      <c r="L975" s="80" t="str">
        <f>IFERROR(IF(Table1[[#This Row],[مسائي -]]&gt;=K975,I975-K975,I975+1-K975)," ")</f>
        <v xml:space="preserve"> </v>
      </c>
      <c r="M975" s="77" t="str">
        <f>IF(H975&gt;0,INDEX(Sheet1!$H:$H,MATCH(B:B,Sheet1!B:B,0))," ")</f>
        <v xml:space="preserve"> </v>
      </c>
      <c r="N97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75" s="1" t="s">
        <v>4</v>
      </c>
    </row>
    <row r="976" spans="1:15">
      <c r="A976" s="1" t="s">
        <v>3</v>
      </c>
      <c r="B976" s="2">
        <v>1438</v>
      </c>
      <c r="C976" s="21" t="str">
        <f>INDEX(Sheet1!C:C,MATCH(B:B,Sheet1!B:B,0))</f>
        <v>محمود محمد مصطفى حسن</v>
      </c>
      <c r="D976" s="19">
        <v>43543.855439814812</v>
      </c>
      <c r="E976" s="19"/>
      <c r="F976" s="30">
        <v>43543</v>
      </c>
      <c r="G976" s="30" t="str">
        <f t="shared" si="15"/>
        <v>0.854861111111111 AM</v>
      </c>
      <c r="H976" s="72">
        <v>0.85486111111111107</v>
      </c>
      <c r="I976" s="72" t="str">
        <f>IF(Table1[[#This Row],[مسائي]]&gt;0,TEXT($D976,"h:mm AM/PM")," ")</f>
        <v>8:31 PM</v>
      </c>
      <c r="J976" s="74">
        <v>0.4826388888888889</v>
      </c>
      <c r="K976" s="74" t="str">
        <f>IF(Table1[صباحي]&gt;0,TEXT(Table1[صباحي],"h:mm  AM/PM")," ")</f>
        <v>11:35  AM</v>
      </c>
      <c r="L976" s="78">
        <f>IFERROR(IF(Table1[[#This Row],[مسائي -]]&gt;=K976,I976-K976,I976+1-K976)," ")</f>
        <v>0.37222222222222218</v>
      </c>
      <c r="M976" s="77">
        <f>IF(H976&gt;0,INDEX(Sheet1!$H:$H,MATCH(B:B,Sheet1!B:B,0))," ")</f>
        <v>0.41666666666666663</v>
      </c>
      <c r="N976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976" s="1" t="s">
        <v>4</v>
      </c>
    </row>
    <row r="977" spans="1:15">
      <c r="A977" s="1" t="s">
        <v>3</v>
      </c>
      <c r="B977" s="2">
        <v>1438</v>
      </c>
      <c r="C977" s="21" t="str">
        <f>INDEX(Sheet1!C:C,MATCH(B:B,Sheet1!B:B,0))</f>
        <v>محمود محمد مصطفى حسن</v>
      </c>
      <c r="D977" s="19">
        <v>43545.463252314818</v>
      </c>
      <c r="E977" s="19"/>
      <c r="F977" s="30">
        <v>43545</v>
      </c>
      <c r="G977" s="30" t="str">
        <f t="shared" si="15"/>
        <v xml:space="preserve"> </v>
      </c>
      <c r="H977" s="72"/>
      <c r="I977" s="72"/>
      <c r="J977" s="74" t="s">
        <v>124</v>
      </c>
      <c r="K977" s="74" t="str">
        <f>IF(Table1[صباحي]&gt;0,TEXT(Table1[صباحي],"h:mm  AM/PM")," ")</f>
        <v xml:space="preserve"> </v>
      </c>
      <c r="L977" s="80" t="str">
        <f>IFERROR(IF(Table1[[#This Row],[مسائي -]]&gt;=K977,I977-K977,I977+1-K977)," ")</f>
        <v xml:space="preserve"> </v>
      </c>
      <c r="M977" s="77" t="str">
        <f>IF(H977&gt;0,INDEX(Sheet1!$H:$H,MATCH(B:B,Sheet1!B:B,0))," ")</f>
        <v xml:space="preserve"> </v>
      </c>
      <c r="N97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77" s="1" t="s">
        <v>4</v>
      </c>
    </row>
    <row r="978" spans="1:15">
      <c r="A978" s="1" t="s">
        <v>3</v>
      </c>
      <c r="B978" s="2">
        <v>1438</v>
      </c>
      <c r="C978" s="21" t="str">
        <f>INDEX(Sheet1!C:C,MATCH(B:B,Sheet1!B:B,0))</f>
        <v>محمود محمد مصطفى حسن</v>
      </c>
      <c r="D978" s="19">
        <v>43545.86519675926</v>
      </c>
      <c r="E978" s="19"/>
      <c r="F978" s="30">
        <v>43545</v>
      </c>
      <c r="G978" s="30" t="str">
        <f t="shared" si="15"/>
        <v>0.864583333333333 AM</v>
      </c>
      <c r="H978" s="72">
        <v>0.86458333333333337</v>
      </c>
      <c r="I978" s="72" t="str">
        <f>IF(Table1[[#This Row],[مسائي]]&gt;0,TEXT($D978,"h:mm AM/PM")," ")</f>
        <v>8:45 PM</v>
      </c>
      <c r="J978" s="74">
        <v>0.46319444444444446</v>
      </c>
      <c r="K978" s="74" t="str">
        <f>IF(Table1[صباحي]&gt;0,TEXT(Table1[صباحي],"h:mm  AM/PM")," ")</f>
        <v>11:07  AM</v>
      </c>
      <c r="L978" s="78">
        <f>IFERROR(IF(Table1[[#This Row],[مسائي -]]&gt;=K978,I978-K978,I978+1-K978)," ")</f>
        <v>0.40138888888888891</v>
      </c>
      <c r="M978" s="77">
        <f>IF(H978&gt;0,INDEX(Sheet1!$H:$H,MATCH(B:B,Sheet1!B:B,0))," ")</f>
        <v>0.41666666666666663</v>
      </c>
      <c r="N97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978" s="1" t="s">
        <v>4</v>
      </c>
    </row>
    <row r="979" spans="1:15">
      <c r="A979" s="1" t="s">
        <v>3</v>
      </c>
      <c r="B979" s="2">
        <v>1438</v>
      </c>
      <c r="C979" s="21" t="str">
        <f>INDEX(Sheet1!C:C,MATCH(B:B,Sheet1!B:B,0))</f>
        <v>محمود محمد مصطفى حسن</v>
      </c>
      <c r="D979" s="19">
        <v>43546.443240740744</v>
      </c>
      <c r="E979" s="19"/>
      <c r="F979" s="30">
        <v>43546</v>
      </c>
      <c r="G979" s="30" t="str">
        <f t="shared" si="15"/>
        <v xml:space="preserve"> </v>
      </c>
      <c r="H979" s="72"/>
      <c r="I979" s="72"/>
      <c r="J979" s="74" t="s">
        <v>124</v>
      </c>
      <c r="K979" s="74" t="str">
        <f>IF(Table1[صباحي]&gt;0,TEXT(Table1[صباحي],"h:mm  AM/PM")," ")</f>
        <v xml:space="preserve"> </v>
      </c>
      <c r="L979" s="80" t="str">
        <f>IFERROR(IF(Table1[[#This Row],[مسائي -]]&gt;=K979,I979-K979,I979+1-K979)," ")</f>
        <v xml:space="preserve"> </v>
      </c>
      <c r="M979" s="77" t="str">
        <f>IF(H979&gt;0,INDEX(Sheet1!$H:$H,MATCH(B:B,Sheet1!B:B,0))," ")</f>
        <v xml:space="preserve"> </v>
      </c>
      <c r="N97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79" s="1" t="s">
        <v>4</v>
      </c>
    </row>
    <row r="980" spans="1:15">
      <c r="A980" s="1" t="s">
        <v>3</v>
      </c>
      <c r="B980" s="2">
        <v>1438</v>
      </c>
      <c r="C980" s="21" t="str">
        <f>INDEX(Sheet1!C:C,MATCH(B:B,Sheet1!B:B,0))</f>
        <v>محمود محمد مصطفى حسن</v>
      </c>
      <c r="D980" s="19">
        <v>43546.878368055557</v>
      </c>
      <c r="E980" s="19"/>
      <c r="F980" s="30">
        <v>43546</v>
      </c>
      <c r="G980" s="30" t="str">
        <f t="shared" si="15"/>
        <v>0.877777777777778 AM</v>
      </c>
      <c r="H980" s="72">
        <v>0.87777777777777777</v>
      </c>
      <c r="I980" s="72" t="str">
        <f>IF(Table1[[#This Row],[مسائي]]&gt;0,TEXT($D980,"h:mm AM/PM")," ")</f>
        <v>9:04 PM</v>
      </c>
      <c r="J980" s="74">
        <v>0.44305555555555554</v>
      </c>
      <c r="K980" s="74" t="str">
        <f>IF(Table1[صباحي]&gt;0,TEXT(Table1[صباحي],"h:mm  AM/PM")," ")</f>
        <v>10:38  AM</v>
      </c>
      <c r="L980" s="78">
        <f>IFERROR(IF(Table1[[#This Row],[مسائي -]]&gt;=K980,I980-K980,I980+1-K980)," ")</f>
        <v>0.43472222222222223</v>
      </c>
      <c r="M980" s="77">
        <f>IF(H980&gt;0,INDEX(Sheet1!$H:$H,MATCH(B:B,Sheet1!B:B,0))," ")</f>
        <v>0.41666666666666663</v>
      </c>
      <c r="N98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1.8055555555555602E-2</v>
      </c>
      <c r="O980" s="1" t="s">
        <v>4</v>
      </c>
    </row>
    <row r="981" spans="1:15">
      <c r="A981" s="1" t="s">
        <v>3</v>
      </c>
      <c r="B981" s="2">
        <v>1438</v>
      </c>
      <c r="C981" s="21" t="str">
        <f>INDEX(Sheet1!C:C,MATCH(B:B,Sheet1!B:B,0))</f>
        <v>محمود محمد مصطفى حسن</v>
      </c>
      <c r="D981" s="19">
        <v>43547.403703703705</v>
      </c>
      <c r="E981" s="19"/>
      <c r="F981" s="30">
        <v>43547</v>
      </c>
      <c r="G981" s="30" t="str">
        <f t="shared" si="15"/>
        <v xml:space="preserve"> </v>
      </c>
      <c r="H981" s="72"/>
      <c r="I981" s="72"/>
      <c r="J981" s="74" t="s">
        <v>124</v>
      </c>
      <c r="K981" s="74" t="str">
        <f>IF(Table1[صباحي]&gt;0,TEXT(Table1[صباحي],"h:mm  AM/PM")," ")</f>
        <v xml:space="preserve"> </v>
      </c>
      <c r="L981" s="80" t="str">
        <f>IFERROR(IF(Table1[[#This Row],[مسائي -]]&gt;=K981,I981-K981,I981+1-K981)," ")</f>
        <v xml:space="preserve"> </v>
      </c>
      <c r="M981" s="77" t="str">
        <f>IF(H981&gt;0,INDEX(Sheet1!$H:$H,MATCH(B:B,Sheet1!B:B,0))," ")</f>
        <v xml:space="preserve"> </v>
      </c>
      <c r="N98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81" s="1" t="s">
        <v>4</v>
      </c>
    </row>
    <row r="982" spans="1:15">
      <c r="A982" s="1" t="s">
        <v>3</v>
      </c>
      <c r="B982" s="2">
        <v>1438</v>
      </c>
      <c r="C982" s="21" t="str">
        <f>INDEX(Sheet1!C:C,MATCH(B:B,Sheet1!B:B,0))</f>
        <v>محمود محمد مصطفى حسن</v>
      </c>
      <c r="D982" s="19">
        <v>43547.92423611111</v>
      </c>
      <c r="E982" s="19"/>
      <c r="F982" s="30">
        <v>43547</v>
      </c>
      <c r="G982" s="30" t="str">
        <f t="shared" si="15"/>
        <v>0.923611111111111 AM</v>
      </c>
      <c r="H982" s="72">
        <v>0.92361111111111116</v>
      </c>
      <c r="I982" s="72" t="str">
        <f>IF(Table1[[#This Row],[مسائي]]&gt;0,TEXT($D982,"h:mm AM/PM")," ")</f>
        <v>10:10 PM</v>
      </c>
      <c r="J982" s="74">
        <v>0.40347222222222223</v>
      </c>
      <c r="K982" s="74" t="str">
        <f>IF(Table1[صباحي]&gt;0,TEXT(Table1[صباحي],"h:mm  AM/PM")," ")</f>
        <v>9:41  AM</v>
      </c>
      <c r="L982" s="78">
        <f>IFERROR(IF(Table1[[#This Row],[مسائي -]]&gt;=K982,I982-K982,I982+1-K982)," ")</f>
        <v>1.5201388888888889</v>
      </c>
      <c r="M982" s="77">
        <f>IF(H982&gt;0,INDEX(Sheet1!$H:$H,MATCH(B:B,Sheet1!B:B,0))," ")</f>
        <v>0.41666666666666663</v>
      </c>
      <c r="N98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1.1034722222222224</v>
      </c>
      <c r="O982" s="1" t="s">
        <v>4</v>
      </c>
    </row>
    <row r="983" spans="1:15">
      <c r="A983" s="1" t="s">
        <v>3</v>
      </c>
      <c r="B983" s="2">
        <v>1438</v>
      </c>
      <c r="C983" s="21" t="str">
        <f>INDEX(Sheet1!C:C,MATCH(B:B,Sheet1!B:B,0))</f>
        <v>محمود محمد مصطفى حسن</v>
      </c>
      <c r="D983" s="19">
        <v>43548.514745370368</v>
      </c>
      <c r="E983" s="19"/>
      <c r="F983" s="30">
        <v>43548</v>
      </c>
      <c r="G983" s="30" t="str">
        <f t="shared" si="15"/>
        <v>0.514583333333333 AM</v>
      </c>
      <c r="H983" s="72">
        <v>0.51458333333333328</v>
      </c>
      <c r="I983" s="72" t="str">
        <f>IF(Table1[[#This Row],[مسائي]]&gt;0,TEXT($D983,"h:mm AM/PM")," ")</f>
        <v>12:21 PM</v>
      </c>
      <c r="J983" s="74" t="s">
        <v>124</v>
      </c>
      <c r="K983" s="74" t="str">
        <f>IF(Table1[صباحي]&gt;0,TEXT(Table1[صباحي],"h:mm  AM/PM")," ")</f>
        <v xml:space="preserve"> </v>
      </c>
      <c r="L983" s="80" t="str">
        <f>IFERROR(IF(Table1[[#This Row],[مسائي -]]&gt;=K983,I983-K983,I983+1-K983)," ")</f>
        <v xml:space="preserve"> </v>
      </c>
      <c r="M983" s="77">
        <f>IF(H983&gt;0,INDEX(Sheet1!$H:$H,MATCH(B:B,Sheet1!B:B,0))," ")</f>
        <v>0.41666666666666663</v>
      </c>
      <c r="N98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83" s="1" t="s">
        <v>4</v>
      </c>
    </row>
    <row r="984" spans="1:15">
      <c r="A984" s="1" t="s">
        <v>3</v>
      </c>
      <c r="B984" s="2">
        <v>1505</v>
      </c>
      <c r="C984" s="21" t="str">
        <f>INDEX(Sheet1!C:C,MATCH(B:B,Sheet1!B:B,0))</f>
        <v>الادارة القديمة</v>
      </c>
      <c r="D984" s="19">
        <v>43525.013043981482</v>
      </c>
      <c r="E984" s="19"/>
      <c r="F984" s="30">
        <v>43525</v>
      </c>
      <c r="G984" s="30" t="str">
        <f t="shared" si="15"/>
        <v xml:space="preserve"> </v>
      </c>
      <c r="H984" s="72"/>
      <c r="I984" s="72"/>
      <c r="J984" s="74" t="s">
        <v>124</v>
      </c>
      <c r="K984" s="74" t="str">
        <f>IF(Table1[صباحي]&gt;0,TEXT(Table1[صباحي],"h:mm  AM/PM")," ")</f>
        <v xml:space="preserve"> </v>
      </c>
      <c r="L984" s="80" t="str">
        <f>IFERROR(IF(Table1[[#This Row],[مسائي -]]&gt;=K984,I984-K984,I984+1-K984)," ")</f>
        <v xml:space="preserve"> </v>
      </c>
      <c r="M984" s="77" t="str">
        <f>IF(H984&gt;0,INDEX(Sheet1!$H:$H,MATCH(B:B,Sheet1!B:B,0))," ")</f>
        <v xml:space="preserve"> </v>
      </c>
      <c r="N98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84" s="1" t="s">
        <v>4</v>
      </c>
    </row>
    <row r="985" spans="1:15">
      <c r="A985" s="1" t="s">
        <v>3</v>
      </c>
      <c r="B985" s="2">
        <v>1506</v>
      </c>
      <c r="C985" s="21" t="str">
        <f>INDEX(Sheet1!C:C,MATCH(B:B,Sheet1!B:B,0))</f>
        <v>الادارة القديمة</v>
      </c>
      <c r="D985" s="19">
        <v>43526.92523148148</v>
      </c>
      <c r="E985" s="19"/>
      <c r="F985" s="30">
        <v>43526</v>
      </c>
      <c r="G985" s="30" t="str">
        <f t="shared" si="15"/>
        <v>0.925 AM</v>
      </c>
      <c r="H985" s="72">
        <v>0.92499999999999993</v>
      </c>
      <c r="I985" s="72" t="str">
        <f>IF(Table1[[#This Row],[مسائي]]&gt;0,TEXT($D985,"h:mm AM/PM")," ")</f>
        <v>10:12 PM</v>
      </c>
      <c r="J985" s="74">
        <v>1.2499999999999999E-2</v>
      </c>
      <c r="K985" s="74" t="str">
        <f>IF(Table1[صباحي]&gt;0,TEXT(Table1[صباحي],"h:mm  AM/PM")," ")</f>
        <v>12:18  AM</v>
      </c>
      <c r="L985" s="78">
        <f>IFERROR(IF(Table1[[#This Row],[مسائي -]]&gt;=K985,I985-K985,I985+1-K985)," ")</f>
        <v>1.9124999999999999</v>
      </c>
      <c r="M985" s="77">
        <f>IF(H985&gt;0,INDEX(Sheet1!$H:$H,MATCH(B:B,Sheet1!B:B,0))," ")</f>
        <v>0</v>
      </c>
      <c r="N98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1.9124999999999999</v>
      </c>
      <c r="O985" s="1" t="s">
        <v>4</v>
      </c>
    </row>
    <row r="986" spans="1:15">
      <c r="A986" s="1" t="s">
        <v>3</v>
      </c>
      <c r="B986" s="2">
        <v>1512</v>
      </c>
      <c r="C986" s="21" t="str">
        <f>INDEX(Sheet1!C:C,MATCH(B:B,Sheet1!B:B,0))</f>
        <v>محمد ابراهيم محمد محمد</v>
      </c>
      <c r="D986" s="19">
        <v>43521.489490740743</v>
      </c>
      <c r="E986" s="19"/>
      <c r="F986" s="30">
        <v>43521</v>
      </c>
      <c r="G986" s="30" t="str">
        <f t="shared" si="15"/>
        <v xml:space="preserve"> </v>
      </c>
      <c r="H986" s="72"/>
      <c r="I986" s="72"/>
      <c r="J986" s="74" t="s">
        <v>124</v>
      </c>
      <c r="K986" s="74" t="str">
        <f>IF(Table1[صباحي]&gt;0,TEXT(Table1[صباحي],"h:mm  AM/PM")," ")</f>
        <v xml:space="preserve"> </v>
      </c>
      <c r="L986" s="80" t="str">
        <f>IFERROR(IF(Table1[[#This Row],[مسائي -]]&gt;=K986,I986-K986,I986+1-K986)," ")</f>
        <v xml:space="preserve"> </v>
      </c>
      <c r="M986" s="77" t="str">
        <f>IF(H986&gt;0,INDEX(Sheet1!$H:$H,MATCH(B:B,Sheet1!B:B,0))," ")</f>
        <v xml:space="preserve"> </v>
      </c>
      <c r="N98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86" s="1" t="s">
        <v>4</v>
      </c>
    </row>
    <row r="987" spans="1:15">
      <c r="A987" s="1" t="s">
        <v>3</v>
      </c>
      <c r="B987" s="2">
        <v>1512</v>
      </c>
      <c r="C987" s="21" t="str">
        <f>INDEX(Sheet1!C:C,MATCH(B:B,Sheet1!B:B,0))</f>
        <v>محمد ابراهيم محمد محمد</v>
      </c>
      <c r="D987" s="19">
        <v>43522.000416666669</v>
      </c>
      <c r="E987" s="19"/>
      <c r="F987" s="30">
        <v>43522</v>
      </c>
      <c r="G987" s="30" t="str">
        <f t="shared" si="15"/>
        <v xml:space="preserve"> </v>
      </c>
      <c r="H987" s="72"/>
      <c r="I987" s="72"/>
      <c r="J987" s="74">
        <v>0.48888888888888887</v>
      </c>
      <c r="K987" s="74" t="str">
        <f>IF(Table1[صباحي]&gt;0,TEXT(Table1[صباحي],"h:mm  AM/PM")," ")</f>
        <v>11:44  AM</v>
      </c>
      <c r="L987" s="78">
        <f>IFERROR(IF(Table1[[#This Row],[مسائي -]]&gt;=K987,I987-K987,I987+1-K987)," ")</f>
        <v>0.51111111111111107</v>
      </c>
      <c r="M987" s="77" t="str">
        <f>IF(H987&gt;0,INDEX(Sheet1!$H:$H,MATCH(B:B,Sheet1!B:B,0))," ")</f>
        <v xml:space="preserve"> </v>
      </c>
      <c r="N987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987" s="1" t="s">
        <v>4</v>
      </c>
    </row>
    <row r="988" spans="1:15">
      <c r="A988" s="1" t="s">
        <v>3</v>
      </c>
      <c r="B988" s="2">
        <v>1512</v>
      </c>
      <c r="C988" s="21" t="str">
        <f>INDEX(Sheet1!C:C,MATCH(B:B,Sheet1!B:B,0))</f>
        <v>محمد ابراهيم محمد محمد</v>
      </c>
      <c r="D988" s="19">
        <v>43522.497997685183</v>
      </c>
      <c r="E988" s="19"/>
      <c r="F988" s="30">
        <v>43522</v>
      </c>
      <c r="G988" s="30" t="str">
        <f t="shared" si="15"/>
        <v xml:space="preserve"> </v>
      </c>
      <c r="H988" s="72"/>
      <c r="I988" s="72"/>
      <c r="J988" s="74">
        <v>0</v>
      </c>
      <c r="K988" s="74" t="str">
        <f>IF(Table1[صباحي]&gt;0,TEXT(Table1[صباحي],"h:mm  AM/PM")," ")</f>
        <v xml:space="preserve"> </v>
      </c>
      <c r="L988" s="78" t="str">
        <f>IFERROR(IF(Table1[[#This Row],[مسائي -]]&gt;=K988,I988-K988,I988+1-K988)," ")</f>
        <v xml:space="preserve"> </v>
      </c>
      <c r="M988" s="77" t="str">
        <f>IF(H988&gt;0,INDEX(Sheet1!$H:$H,MATCH(B:B,Sheet1!B:B,0))," ")</f>
        <v xml:space="preserve"> </v>
      </c>
      <c r="N98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88" s="1" t="s">
        <v>4</v>
      </c>
    </row>
    <row r="989" spans="1:15">
      <c r="A989" s="1" t="s">
        <v>3</v>
      </c>
      <c r="B989" s="2">
        <v>1512</v>
      </c>
      <c r="C989" s="21" t="str">
        <f>INDEX(Sheet1!C:C,MATCH(B:B,Sheet1!B:B,0))</f>
        <v>محمد ابراهيم محمد محمد</v>
      </c>
      <c r="D989" s="19">
        <v>43523.001087962963</v>
      </c>
      <c r="E989" s="19"/>
      <c r="F989" s="30">
        <v>43523</v>
      </c>
      <c r="G989" s="30" t="str">
        <f t="shared" si="15"/>
        <v xml:space="preserve"> </v>
      </c>
      <c r="H989" s="72"/>
      <c r="I989" s="72"/>
      <c r="J989" s="74">
        <v>0.49791666666666662</v>
      </c>
      <c r="K989" s="74" t="str">
        <f>IF(Table1[صباحي]&gt;0,TEXT(Table1[صباحي],"h:mm  AM/PM")," ")</f>
        <v>11:57  AM</v>
      </c>
      <c r="L989" s="78">
        <f>IFERROR(IF(Table1[[#This Row],[مسائي -]]&gt;=K989,I989-K989,I989+1-K989)," ")</f>
        <v>0.50208333333333344</v>
      </c>
      <c r="M989" s="77" t="str">
        <f>IF(H989&gt;0,INDEX(Sheet1!$H:$H,MATCH(B:B,Sheet1!B:B,0))," ")</f>
        <v xml:space="preserve"> </v>
      </c>
      <c r="N98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989" s="1" t="s">
        <v>4</v>
      </c>
    </row>
    <row r="990" spans="1:15">
      <c r="A990" s="1" t="s">
        <v>3</v>
      </c>
      <c r="B990" s="2">
        <v>1512</v>
      </c>
      <c r="C990" s="21" t="str">
        <f>INDEX(Sheet1!C:C,MATCH(B:B,Sheet1!B:B,0))</f>
        <v>محمد ابراهيم محمد محمد</v>
      </c>
      <c r="D990" s="19">
        <v>43523.345069444447</v>
      </c>
      <c r="E990" s="19"/>
      <c r="F990" s="30">
        <v>43523</v>
      </c>
      <c r="G990" s="30" t="str">
        <f t="shared" si="15"/>
        <v xml:space="preserve"> </v>
      </c>
      <c r="H990" s="72"/>
      <c r="I990" s="72"/>
      <c r="J990" s="74">
        <v>6.9444444444444447E-4</v>
      </c>
      <c r="K990" s="74" t="str">
        <f>IF(Table1[صباحي]&gt;0,TEXT(Table1[صباحي],"h:mm  AM/PM")," ")</f>
        <v>12:01  AM</v>
      </c>
      <c r="L990" s="78">
        <f>IFERROR(IF(Table1[[#This Row],[مسائي -]]&gt;=K990,I990-K990,I990+1-K990)," ")</f>
        <v>0.99930555555555556</v>
      </c>
      <c r="M990" s="77" t="str">
        <f>IF(H990&gt;0,INDEX(Sheet1!$H:$H,MATCH(B:B,Sheet1!B:B,0))," ")</f>
        <v xml:space="preserve"> </v>
      </c>
      <c r="N990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990" s="1" t="s">
        <v>4</v>
      </c>
    </row>
    <row r="991" spans="1:15">
      <c r="A991" s="1" t="s">
        <v>3</v>
      </c>
      <c r="B991" s="2">
        <v>1512</v>
      </c>
      <c r="C991" s="21" t="str">
        <f>INDEX(Sheet1!C:C,MATCH(B:B,Sheet1!B:B,0))</f>
        <v>محمد ابراهيم محمد محمد</v>
      </c>
      <c r="D991" s="19">
        <v>43523.872916666667</v>
      </c>
      <c r="E991" s="19"/>
      <c r="F991" s="30">
        <v>43523</v>
      </c>
      <c r="G991" s="30" t="str">
        <f t="shared" si="15"/>
        <v>0.872916666666667 AM</v>
      </c>
      <c r="H991" s="72">
        <v>0.87291666666666667</v>
      </c>
      <c r="I991" s="72" t="str">
        <f>IF(Table1[[#This Row],[مسائي]]&gt;0,TEXT($D991,"h:mm AM/PM")," ")</f>
        <v>8:57 PM</v>
      </c>
      <c r="J991" s="74">
        <v>0.3444444444444445</v>
      </c>
      <c r="K991" s="74" t="str">
        <f>IF(Table1[صباحي]&gt;0,TEXT(Table1[صباحي],"h:mm  AM/PM")," ")</f>
        <v>8:16  AM</v>
      </c>
      <c r="L991" s="78">
        <f>IFERROR(IF(Table1[[#This Row],[مسائي -]]&gt;=K991,I991-K991,I991+1-K991)," ")</f>
        <v>0.52847222222222223</v>
      </c>
      <c r="M991" s="77">
        <f>IF(H991&gt;0,INDEX(Sheet1!$H:$H,MATCH(B:B,Sheet1!B:B,0))," ")</f>
        <v>0.41666666666666663</v>
      </c>
      <c r="N99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0.1118055555555556</v>
      </c>
      <c r="O991" s="1" t="s">
        <v>4</v>
      </c>
    </row>
    <row r="992" spans="1:15">
      <c r="A992" s="1" t="s">
        <v>3</v>
      </c>
      <c r="B992" s="2">
        <v>1512</v>
      </c>
      <c r="C992" s="21" t="str">
        <f>INDEX(Sheet1!C:C,MATCH(B:B,Sheet1!B:B,0))</f>
        <v>محمد ابراهيم محمد محمد</v>
      </c>
      <c r="D992" s="19">
        <v>43524.359270833331</v>
      </c>
      <c r="E992" s="19"/>
      <c r="F992" s="30">
        <v>43524</v>
      </c>
      <c r="G992" s="30" t="str">
        <f t="shared" si="15"/>
        <v xml:space="preserve"> </v>
      </c>
      <c r="H992" s="72"/>
      <c r="I992" s="72"/>
      <c r="J992" s="74" t="s">
        <v>124</v>
      </c>
      <c r="K992" s="74" t="str">
        <f>IF(Table1[صباحي]&gt;0,TEXT(Table1[صباحي],"h:mm  AM/PM")," ")</f>
        <v xml:space="preserve"> </v>
      </c>
      <c r="L992" s="80" t="str">
        <f>IFERROR(IF(Table1[[#This Row],[مسائي -]]&gt;=K992,I992-K992,I992+1-K992)," ")</f>
        <v xml:space="preserve"> </v>
      </c>
      <c r="M992" s="77" t="str">
        <f>IF(H992&gt;0,INDEX(Sheet1!$H:$H,MATCH(B:B,Sheet1!B:B,0))," ")</f>
        <v xml:space="preserve"> </v>
      </c>
      <c r="N99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92" s="1" t="s">
        <v>4</v>
      </c>
    </row>
    <row r="993" spans="1:15">
      <c r="A993" s="1" t="s">
        <v>3</v>
      </c>
      <c r="B993" s="2">
        <v>1512</v>
      </c>
      <c r="C993" s="21" t="str">
        <f>INDEX(Sheet1!C:C,MATCH(B:B,Sheet1!B:B,0))</f>
        <v>محمد ابراهيم محمد محمد</v>
      </c>
      <c r="D993" s="19">
        <v>43524.88685185185</v>
      </c>
      <c r="E993" s="19"/>
      <c r="F993" s="30">
        <v>43524</v>
      </c>
      <c r="G993" s="30" t="str">
        <f t="shared" si="15"/>
        <v>0.886805555555556 AM</v>
      </c>
      <c r="H993" s="72">
        <v>0.88680555555555562</v>
      </c>
      <c r="I993" s="72" t="str">
        <f>IF(Table1[[#This Row],[مسائي]]&gt;0,TEXT($D993,"h:mm AM/PM")," ")</f>
        <v>9:17 PM</v>
      </c>
      <c r="J993" s="74">
        <v>0.35902777777777778</v>
      </c>
      <c r="K993" s="74" t="str">
        <f>IF(Table1[صباحي]&gt;0,TEXT(Table1[صباحي],"h:mm  AM/PM")," ")</f>
        <v>8:37  AM</v>
      </c>
      <c r="L993" s="78">
        <f>IFERROR(IF(Table1[[#This Row],[مسائي -]]&gt;=K993,I993-K993,I993+1-K993)," ")</f>
        <v>0.5277777777777779</v>
      </c>
      <c r="M993" s="77">
        <f>IF(H993&gt;0,INDEX(Sheet1!$H:$H,MATCH(B:B,Sheet1!B:B,0))," ")</f>
        <v>0.41666666666666663</v>
      </c>
      <c r="N99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0.11111111111111127</v>
      </c>
      <c r="O993" s="1" t="s">
        <v>4</v>
      </c>
    </row>
    <row r="994" spans="1:15">
      <c r="A994" s="1" t="s">
        <v>3</v>
      </c>
      <c r="B994" s="2">
        <v>1512</v>
      </c>
      <c r="C994" s="21" t="str">
        <f>INDEX(Sheet1!C:C,MATCH(B:B,Sheet1!B:B,0))</f>
        <v>محمد ابراهيم محمد محمد</v>
      </c>
      <c r="D994" s="19">
        <v>43525.377106481479</v>
      </c>
      <c r="E994" s="19"/>
      <c r="F994" s="30">
        <v>43525</v>
      </c>
      <c r="G994" s="30" t="str">
        <f t="shared" si="15"/>
        <v xml:space="preserve"> </v>
      </c>
      <c r="H994" s="72"/>
      <c r="I994" s="72"/>
      <c r="J994" s="74" t="s">
        <v>124</v>
      </c>
      <c r="K994" s="74" t="str">
        <f>IF(Table1[صباحي]&gt;0,TEXT(Table1[صباحي],"h:mm  AM/PM")," ")</f>
        <v xml:space="preserve"> </v>
      </c>
      <c r="L994" s="80" t="str">
        <f>IFERROR(IF(Table1[[#This Row],[مسائي -]]&gt;=K994,I994-K994,I994+1-K994)," ")</f>
        <v xml:space="preserve"> </v>
      </c>
      <c r="M994" s="77" t="str">
        <f>IF(H994&gt;0,INDEX(Sheet1!$H:$H,MATCH(B:B,Sheet1!B:B,0))," ")</f>
        <v xml:space="preserve"> </v>
      </c>
      <c r="N99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94" s="1" t="s">
        <v>4</v>
      </c>
    </row>
    <row r="995" spans="1:15">
      <c r="A995" s="1" t="s">
        <v>3</v>
      </c>
      <c r="B995" s="2">
        <v>1512</v>
      </c>
      <c r="C995" s="21" t="str">
        <f>INDEX(Sheet1!C:C,MATCH(B:B,Sheet1!B:B,0))</f>
        <v>محمد ابراهيم محمد محمد</v>
      </c>
      <c r="D995" s="19">
        <v>43525.892337962963</v>
      </c>
      <c r="E995" s="19"/>
      <c r="F995" s="30">
        <v>43525</v>
      </c>
      <c r="G995" s="30" t="str">
        <f t="shared" si="15"/>
        <v>0.891666666666667 AM</v>
      </c>
      <c r="H995" s="72">
        <v>0.89166666666666661</v>
      </c>
      <c r="I995" s="72" t="str">
        <f>IF(Table1[[#This Row],[مسائي]]&gt;0,TEXT($D995,"h:mm AM/PM")," ")</f>
        <v>9:24 PM</v>
      </c>
      <c r="J995" s="74">
        <v>0.37708333333333338</v>
      </c>
      <c r="K995" s="74" t="str">
        <f>IF(Table1[صباحي]&gt;0,TEXT(Table1[صباحي],"h:mm  AM/PM")," ")</f>
        <v>9:03  AM</v>
      </c>
      <c r="L995" s="78">
        <f>IFERROR(IF(Table1[[#This Row],[مسائي -]]&gt;=K995,I995-K995,I995+1-K995)," ")</f>
        <v>0.51458333333333317</v>
      </c>
      <c r="M995" s="77">
        <f>IF(H995&gt;0,INDEX(Sheet1!$H:$H,MATCH(B:B,Sheet1!B:B,0))," ")</f>
        <v>0.41666666666666663</v>
      </c>
      <c r="N99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9.7916666666666541E-2</v>
      </c>
      <c r="O995" s="1" t="s">
        <v>4</v>
      </c>
    </row>
    <row r="996" spans="1:15">
      <c r="A996" s="1" t="s">
        <v>3</v>
      </c>
      <c r="B996" s="2">
        <v>1512</v>
      </c>
      <c r="C996" s="21" t="str">
        <f>INDEX(Sheet1!C:C,MATCH(B:B,Sheet1!B:B,0))</f>
        <v>محمد ابراهيم محمد محمد</v>
      </c>
      <c r="D996" s="19">
        <v>43526.375532407408</v>
      </c>
      <c r="E996" s="19"/>
      <c r="F996" s="30">
        <v>43526</v>
      </c>
      <c r="G996" s="30" t="str">
        <f t="shared" si="15"/>
        <v xml:space="preserve"> </v>
      </c>
      <c r="H996" s="72"/>
      <c r="I996" s="72"/>
      <c r="J996" s="74" t="s">
        <v>124</v>
      </c>
      <c r="K996" s="74" t="str">
        <f>IF(Table1[صباحي]&gt;0,TEXT(Table1[صباحي],"h:mm  AM/PM")," ")</f>
        <v xml:space="preserve"> </v>
      </c>
      <c r="L996" s="80" t="str">
        <f>IFERROR(IF(Table1[[#This Row],[مسائي -]]&gt;=K996,I996-K996,I996+1-K996)," ")</f>
        <v xml:space="preserve"> </v>
      </c>
      <c r="M996" s="77" t="str">
        <f>IF(H996&gt;0,INDEX(Sheet1!$H:$H,MATCH(B:B,Sheet1!B:B,0))," ")</f>
        <v xml:space="preserve"> </v>
      </c>
      <c r="N99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96" s="1" t="s">
        <v>4</v>
      </c>
    </row>
    <row r="997" spans="1:15">
      <c r="A997" s="1" t="s">
        <v>3</v>
      </c>
      <c r="B997" s="2">
        <v>1512</v>
      </c>
      <c r="C997" s="21" t="str">
        <f>INDEX(Sheet1!C:C,MATCH(B:B,Sheet1!B:B,0))</f>
        <v>محمد ابراهيم محمد محمد</v>
      </c>
      <c r="D997" s="19">
        <v>43526.902800925927</v>
      </c>
      <c r="E997" s="19"/>
      <c r="F997" s="30">
        <v>43526</v>
      </c>
      <c r="G997" s="30" t="str">
        <f t="shared" si="15"/>
        <v>0.902777777777778 AM</v>
      </c>
      <c r="H997" s="72">
        <v>0.90277777777777779</v>
      </c>
      <c r="I997" s="72" t="str">
        <f>IF(Table1[[#This Row],[مسائي]]&gt;0,TEXT($D997,"h:mm AM/PM")," ")</f>
        <v>9:40 PM</v>
      </c>
      <c r="J997" s="74">
        <v>0.375</v>
      </c>
      <c r="K997" s="74" t="str">
        <f>IF(Table1[صباحي]&gt;0,TEXT(Table1[صباحي],"h:mm  AM/PM")," ")</f>
        <v>9:00  AM</v>
      </c>
      <c r="L997" s="78">
        <f>IFERROR(IF(Table1[[#This Row],[مسائي -]]&gt;=K997,I997-K997,I997+1-K997)," ")</f>
        <v>0.52777777777777779</v>
      </c>
      <c r="M997" s="77">
        <f>IF(H997&gt;0,INDEX(Sheet1!$H:$H,MATCH(B:B,Sheet1!B:B,0))," ")</f>
        <v>0.41666666666666663</v>
      </c>
      <c r="N99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0.11111111111111116</v>
      </c>
      <c r="O997" s="1" t="s">
        <v>4</v>
      </c>
    </row>
    <row r="998" spans="1:15">
      <c r="A998" s="1" t="s">
        <v>3</v>
      </c>
      <c r="B998" s="2">
        <v>1512</v>
      </c>
      <c r="C998" s="21" t="str">
        <f>INDEX(Sheet1!C:C,MATCH(B:B,Sheet1!B:B,0))</f>
        <v>محمد ابراهيم محمد محمد</v>
      </c>
      <c r="D998" s="19">
        <v>43527.374062499999</v>
      </c>
      <c r="E998" s="19"/>
      <c r="F998" s="30">
        <v>43527</v>
      </c>
      <c r="G998" s="30" t="str">
        <f t="shared" si="15"/>
        <v xml:space="preserve"> </v>
      </c>
      <c r="H998" s="72"/>
      <c r="I998" s="72"/>
      <c r="J998" s="74" t="s">
        <v>124</v>
      </c>
      <c r="K998" s="74" t="str">
        <f>IF(Table1[صباحي]&gt;0,TEXT(Table1[صباحي],"h:mm  AM/PM")," ")</f>
        <v xml:space="preserve"> </v>
      </c>
      <c r="L998" s="80" t="str">
        <f>IFERROR(IF(Table1[[#This Row],[مسائي -]]&gt;=K998,I998-K998,I998+1-K998)," ")</f>
        <v xml:space="preserve"> </v>
      </c>
      <c r="M998" s="77" t="str">
        <f>IF(H998&gt;0,INDEX(Sheet1!$H:$H,MATCH(B:B,Sheet1!B:B,0))," ")</f>
        <v xml:space="preserve"> </v>
      </c>
      <c r="N99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998" s="1" t="s">
        <v>4</v>
      </c>
    </row>
    <row r="999" spans="1:15">
      <c r="A999" s="1" t="s">
        <v>3</v>
      </c>
      <c r="B999" s="2">
        <v>1512</v>
      </c>
      <c r="C999" s="21" t="str">
        <f>INDEX(Sheet1!C:C,MATCH(B:B,Sheet1!B:B,0))</f>
        <v>محمد ابراهيم محمد محمد</v>
      </c>
      <c r="D999" s="19">
        <v>43527.839224537034</v>
      </c>
      <c r="E999" s="19"/>
      <c r="F999" s="30">
        <v>43527</v>
      </c>
      <c r="G999" s="30" t="str">
        <f t="shared" si="15"/>
        <v>0.838888888888889 AM</v>
      </c>
      <c r="H999" s="72">
        <v>0.83888888888888891</v>
      </c>
      <c r="I999" s="72" t="str">
        <f>IF(Table1[[#This Row],[مسائي]]&gt;0,TEXT($D999,"h:mm AM/PM")," ")</f>
        <v>8:08 PM</v>
      </c>
      <c r="J999" s="74">
        <v>0.37361111111111112</v>
      </c>
      <c r="K999" s="74" t="str">
        <f>IF(Table1[صباحي]&gt;0,TEXT(Table1[صباحي],"h:mm  AM/PM")," ")</f>
        <v>8:58  AM</v>
      </c>
      <c r="L999" s="78">
        <f>IFERROR(IF(Table1[[#This Row],[مسائي -]]&gt;=K999,I999-K999,I999+1-K999)," ")</f>
        <v>1.4652777777777779</v>
      </c>
      <c r="M999" s="77">
        <f>IF(H999&gt;0,INDEX(Sheet1!$H:$H,MATCH(B:B,Sheet1!B:B,0))," ")</f>
        <v>0.41666666666666663</v>
      </c>
      <c r="N99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1.0486111111111112</v>
      </c>
      <c r="O999" s="1" t="s">
        <v>4</v>
      </c>
    </row>
    <row r="1000" spans="1:15">
      <c r="A1000" s="1" t="s">
        <v>3</v>
      </c>
      <c r="B1000" s="2">
        <v>1512</v>
      </c>
      <c r="C1000" s="21" t="str">
        <f>INDEX(Sheet1!C:C,MATCH(B:B,Sheet1!B:B,0))</f>
        <v>محمد ابراهيم محمد محمد</v>
      </c>
      <c r="D1000" s="19">
        <v>43528.495509259257</v>
      </c>
      <c r="E1000" s="19"/>
      <c r="F1000" s="30">
        <v>43528</v>
      </c>
      <c r="G1000" s="30" t="str">
        <f t="shared" si="15"/>
        <v xml:space="preserve"> </v>
      </c>
      <c r="H1000" s="72"/>
      <c r="I1000" s="72"/>
      <c r="J1000" s="74" t="s">
        <v>124</v>
      </c>
      <c r="K1000" s="74" t="str">
        <f>IF(Table1[صباحي]&gt;0,TEXT(Table1[صباحي],"h:mm  AM/PM")," ")</f>
        <v xml:space="preserve"> </v>
      </c>
      <c r="L1000" s="80" t="str">
        <f>IFERROR(IF(Table1[[#This Row],[مسائي -]]&gt;=K1000,I1000-K1000,I1000+1-K1000)," ")</f>
        <v xml:space="preserve"> </v>
      </c>
      <c r="M1000" s="77" t="str">
        <f>IF(H1000&gt;0,INDEX(Sheet1!$H:$H,MATCH(B:B,Sheet1!B:B,0))," ")</f>
        <v xml:space="preserve"> </v>
      </c>
      <c r="N100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00" s="1" t="s">
        <v>4</v>
      </c>
    </row>
    <row r="1001" spans="1:15">
      <c r="A1001" s="1" t="s">
        <v>3</v>
      </c>
      <c r="B1001" s="2">
        <v>1512</v>
      </c>
      <c r="C1001" s="21" t="str">
        <f>INDEX(Sheet1!C:C,MATCH(B:B,Sheet1!B:B,0))</f>
        <v>محمد ابراهيم محمد محمد</v>
      </c>
      <c r="D1001" s="19">
        <v>43529.001319444447</v>
      </c>
      <c r="E1001" s="19"/>
      <c r="F1001" s="30">
        <v>43529</v>
      </c>
      <c r="G1001" s="30" t="str">
        <f t="shared" si="15"/>
        <v xml:space="preserve"> </v>
      </c>
      <c r="H1001" s="72"/>
      <c r="I1001" s="72"/>
      <c r="J1001" s="74">
        <v>0.49513888888888885</v>
      </c>
      <c r="K1001" s="74" t="str">
        <f>IF(Table1[صباحي]&gt;0,TEXT(Table1[صباحي],"h:mm  AM/PM")," ")</f>
        <v>11:53  AM</v>
      </c>
      <c r="L1001" s="78">
        <f>IFERROR(IF(Table1[[#This Row],[مسائي -]]&gt;=K1001,I1001-K1001,I1001+1-K1001)," ")</f>
        <v>0.5048611111111112</v>
      </c>
      <c r="M1001" s="77" t="str">
        <f>IF(H1001&gt;0,INDEX(Sheet1!$H:$H,MATCH(B:B,Sheet1!B:B,0))," ")</f>
        <v xml:space="preserve"> </v>
      </c>
      <c r="N1001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001" s="1" t="s">
        <v>4</v>
      </c>
    </row>
    <row r="1002" spans="1:15">
      <c r="A1002" s="1" t="s">
        <v>3</v>
      </c>
      <c r="B1002" s="2">
        <v>1512</v>
      </c>
      <c r="C1002" s="21" t="str">
        <f>INDEX(Sheet1!C:C,MATCH(B:B,Sheet1!B:B,0))</f>
        <v>محمد ابراهيم محمد محمد</v>
      </c>
      <c r="D1002" s="19">
        <v>43534.560254629629</v>
      </c>
      <c r="E1002" s="19"/>
      <c r="F1002" s="30">
        <v>43534</v>
      </c>
      <c r="G1002" s="30" t="str">
        <f t="shared" si="15"/>
        <v>0.559722222222222 AM</v>
      </c>
      <c r="H1002" s="72">
        <v>0.55972222222222223</v>
      </c>
      <c r="I1002" s="72" t="str">
        <f>IF(Table1[[#This Row],[مسائي]]&gt;0,TEXT($D1002,"h:mm AM/PM")," ")</f>
        <v>1:26 PM</v>
      </c>
      <c r="J1002" s="74">
        <v>6.9444444444444447E-4</v>
      </c>
      <c r="K1002" s="74" t="str">
        <f>IF(Table1[صباحي]&gt;0,TEXT(Table1[صباحي],"h:mm  AM/PM")," ")</f>
        <v>12:01  AM</v>
      </c>
      <c r="L1002" s="78">
        <f>IFERROR(IF(Table1[[#This Row],[مسائي -]]&gt;=K1002,I1002-K1002,I1002+1-K1002)," ")</f>
        <v>1.5590277777777777</v>
      </c>
      <c r="M1002" s="77">
        <f>IF(H1002&gt;0,INDEX(Sheet1!$H:$H,MATCH(B:B,Sheet1!B:B,0))," ")</f>
        <v>0.41666666666666663</v>
      </c>
      <c r="N100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1.1423611111111112</v>
      </c>
      <c r="O1002" s="1" t="s">
        <v>4</v>
      </c>
    </row>
    <row r="1003" spans="1:15">
      <c r="A1003" s="1" t="s">
        <v>3</v>
      </c>
      <c r="B1003" s="2">
        <v>1512</v>
      </c>
      <c r="C1003" s="21" t="str">
        <f>INDEX(Sheet1!C:C,MATCH(B:B,Sheet1!B:B,0))</f>
        <v>محمد ابراهيم محمد محمد</v>
      </c>
      <c r="D1003" s="19">
        <v>43535.12059027778</v>
      </c>
      <c r="E1003" s="19"/>
      <c r="F1003" s="30">
        <v>43535</v>
      </c>
      <c r="G1003" s="30" t="str">
        <f t="shared" si="15"/>
        <v xml:space="preserve"> </v>
      </c>
      <c r="H1003" s="72"/>
      <c r="I1003" s="72"/>
      <c r="J1003" s="74" t="s">
        <v>124</v>
      </c>
      <c r="K1003" s="74" t="str">
        <f>IF(Table1[صباحي]&gt;0,TEXT(Table1[صباحي],"h:mm  AM/PM")," ")</f>
        <v xml:space="preserve"> </v>
      </c>
      <c r="L1003" s="80" t="str">
        <f>IFERROR(IF(Table1[[#This Row],[مسائي -]]&gt;=K1003,I1003-K1003,I1003+1-K1003)," ")</f>
        <v xml:space="preserve"> </v>
      </c>
      <c r="M1003" s="77" t="str">
        <f>IF(H1003&gt;0,INDEX(Sheet1!$H:$H,MATCH(B:B,Sheet1!B:B,0))," ")</f>
        <v xml:space="preserve"> </v>
      </c>
      <c r="N100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03" s="1" t="s">
        <v>4</v>
      </c>
    </row>
    <row r="1004" spans="1:15">
      <c r="A1004" s="1" t="s">
        <v>3</v>
      </c>
      <c r="B1004" s="2">
        <v>1512</v>
      </c>
      <c r="C1004" s="21" t="str">
        <f>INDEX(Sheet1!C:C,MATCH(B:B,Sheet1!B:B,0))</f>
        <v>محمد ابراهيم محمد محمد</v>
      </c>
      <c r="D1004" s="19">
        <v>43535.531412037039</v>
      </c>
      <c r="E1004" s="19"/>
      <c r="F1004" s="30">
        <v>43535</v>
      </c>
      <c r="G1004" s="30" t="str">
        <f t="shared" si="15"/>
        <v>0.53125 AM</v>
      </c>
      <c r="H1004" s="72">
        <v>0.53125</v>
      </c>
      <c r="I1004" s="72" t="str">
        <f>IF(Table1[[#This Row],[مسائي]]&gt;0,TEXT($D1004,"h:mm AM/PM")," ")</f>
        <v>12:45 PM</v>
      </c>
      <c r="J1004" s="74">
        <v>0.12013888888888889</v>
      </c>
      <c r="K1004" s="74" t="str">
        <f>IF(Table1[صباحي]&gt;0,TEXT(Table1[صباحي],"h:mm  AM/PM")," ")</f>
        <v>2:53  AM</v>
      </c>
      <c r="L1004" s="78">
        <f>IFERROR(IF(Table1[[#This Row],[مسائي -]]&gt;=K1004,I1004-K1004,I1004+1-K1004)," ")</f>
        <v>1.4111111111111112</v>
      </c>
      <c r="M1004" s="77">
        <f>IF(H1004&gt;0,INDEX(Sheet1!$H:$H,MATCH(B:B,Sheet1!B:B,0))," ")</f>
        <v>0.41666666666666663</v>
      </c>
      <c r="N100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0.99444444444444458</v>
      </c>
      <c r="O1004" s="1" t="s">
        <v>4</v>
      </c>
    </row>
    <row r="1005" spans="1:15">
      <c r="A1005" s="1" t="s">
        <v>3</v>
      </c>
      <c r="B1005" s="2">
        <v>1512</v>
      </c>
      <c r="C1005" s="21" t="str">
        <f>INDEX(Sheet1!C:C,MATCH(B:B,Sheet1!B:B,0))</f>
        <v>محمد ابراهيم محمد محمد</v>
      </c>
      <c r="D1005" s="19">
        <v>43536.025706018518</v>
      </c>
      <c r="E1005" s="19"/>
      <c r="F1005" s="30">
        <v>43536</v>
      </c>
      <c r="G1005" s="30" t="str">
        <f t="shared" si="15"/>
        <v xml:space="preserve"> </v>
      </c>
      <c r="H1005" s="72"/>
      <c r="I1005" s="72"/>
      <c r="J1005" s="74" t="s">
        <v>124</v>
      </c>
      <c r="K1005" s="74" t="str">
        <f>IF(Table1[صباحي]&gt;0,TEXT(Table1[صباحي],"h:mm  AM/PM")," ")</f>
        <v xml:space="preserve"> </v>
      </c>
      <c r="L1005" s="80" t="str">
        <f>IFERROR(IF(Table1[[#This Row],[مسائي -]]&gt;=K1005,I1005-K1005,I1005+1-K1005)," ")</f>
        <v xml:space="preserve"> </v>
      </c>
      <c r="M1005" s="77" t="str">
        <f>IF(H1005&gt;0,INDEX(Sheet1!$H:$H,MATCH(B:B,Sheet1!B:B,0))," ")</f>
        <v xml:space="preserve"> </v>
      </c>
      <c r="N100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05" s="1" t="s">
        <v>4</v>
      </c>
    </row>
    <row r="1006" spans="1:15">
      <c r="A1006" s="1" t="s">
        <v>3</v>
      </c>
      <c r="B1006" s="2">
        <v>1512</v>
      </c>
      <c r="C1006" s="21" t="str">
        <f>INDEX(Sheet1!C:C,MATCH(B:B,Sheet1!B:B,0))</f>
        <v>محمد ابراهيم محمد محمد</v>
      </c>
      <c r="D1006" s="19">
        <v>43536.623449074075</v>
      </c>
      <c r="E1006" s="19"/>
      <c r="F1006" s="30">
        <v>43536</v>
      </c>
      <c r="G1006" s="30" t="str">
        <f t="shared" si="15"/>
        <v>0.622916666666667 AM</v>
      </c>
      <c r="H1006" s="72">
        <v>0.62291666666666667</v>
      </c>
      <c r="I1006" s="72" t="str">
        <f>IF(Table1[[#This Row],[مسائي]]&gt;0,TEXT($D1006,"h:mm AM/PM")," ")</f>
        <v>2:57 PM</v>
      </c>
      <c r="J1006" s="74">
        <v>2.5694444444444447E-2</v>
      </c>
      <c r="K1006" s="74" t="str">
        <f>IF(Table1[صباحي]&gt;0,TEXT(Table1[صباحي],"h:mm  AM/PM")," ")</f>
        <v>12:37  AM</v>
      </c>
      <c r="L1006" s="78">
        <f>IFERROR(IF(Table1[[#This Row],[مسائي -]]&gt;=K1006,I1006-K1006,I1006+1-K1006)," ")</f>
        <v>0.59722222222222221</v>
      </c>
      <c r="M1006" s="77">
        <f>IF(H1006&gt;0,INDEX(Sheet1!$H:$H,MATCH(B:B,Sheet1!B:B,0))," ")</f>
        <v>0.41666666666666663</v>
      </c>
      <c r="N100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0.18055555555555558</v>
      </c>
      <c r="O1006" s="1" t="s">
        <v>4</v>
      </c>
    </row>
    <row r="1007" spans="1:15">
      <c r="A1007" s="1" t="s">
        <v>3</v>
      </c>
      <c r="B1007" s="2">
        <v>1512</v>
      </c>
      <c r="C1007" s="21" t="str">
        <f>INDEX(Sheet1!C:C,MATCH(B:B,Sheet1!B:B,0))</f>
        <v>محمد ابراهيم محمد محمد</v>
      </c>
      <c r="D1007" s="19">
        <v>43537.110543981478</v>
      </c>
      <c r="E1007" s="19"/>
      <c r="F1007" s="30">
        <v>43537</v>
      </c>
      <c r="G1007" s="30" t="str">
        <f t="shared" si="15"/>
        <v xml:space="preserve"> </v>
      </c>
      <c r="H1007" s="72"/>
      <c r="I1007" s="72"/>
      <c r="J1007" s="74" t="s">
        <v>124</v>
      </c>
      <c r="K1007" s="74" t="str">
        <f>IF(Table1[صباحي]&gt;0,TEXT(Table1[صباحي],"h:mm  AM/PM")," ")</f>
        <v xml:space="preserve"> </v>
      </c>
      <c r="L1007" s="80" t="str">
        <f>IFERROR(IF(Table1[[#This Row],[مسائي -]]&gt;=K1007,I1007-K1007,I1007+1-K1007)," ")</f>
        <v xml:space="preserve"> </v>
      </c>
      <c r="M1007" s="77" t="str">
        <f>IF(H1007&gt;0,INDEX(Sheet1!$H:$H,MATCH(B:B,Sheet1!B:B,0))," ")</f>
        <v xml:space="preserve"> </v>
      </c>
      <c r="N100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07" s="1" t="s">
        <v>4</v>
      </c>
    </row>
    <row r="1008" spans="1:15">
      <c r="A1008" s="1" t="s">
        <v>3</v>
      </c>
      <c r="B1008" s="2">
        <v>1512</v>
      </c>
      <c r="C1008" s="21" t="str">
        <f>INDEX(Sheet1!C:C,MATCH(B:B,Sheet1!B:B,0))</f>
        <v>محمد ابراهيم محمد محمد</v>
      </c>
      <c r="D1008" s="19">
        <v>43537.604988425926</v>
      </c>
      <c r="E1008" s="19"/>
      <c r="F1008" s="30">
        <v>43537</v>
      </c>
      <c r="G1008" s="30" t="str">
        <f t="shared" si="15"/>
        <v>0.604861111111111 AM</v>
      </c>
      <c r="H1008" s="72">
        <v>0.60486111111111118</v>
      </c>
      <c r="I1008" s="72" t="str">
        <f>IF(Table1[[#This Row],[مسائي]]&gt;0,TEXT($D1008,"h:mm AM/PM")," ")</f>
        <v>2:31 PM</v>
      </c>
      <c r="J1008" s="74">
        <v>0.11041666666666666</v>
      </c>
      <c r="K1008" s="74" t="str">
        <f>IF(Table1[صباحي]&gt;0,TEXT(Table1[صباحي],"h:mm  AM/PM")," ")</f>
        <v>2:39  AM</v>
      </c>
      <c r="L1008" s="78">
        <f>IFERROR(IF(Table1[[#This Row],[مسائي -]]&gt;=K1008,I1008-K1008,I1008+1-K1008)," ")</f>
        <v>1.4944444444444445</v>
      </c>
      <c r="M1008" s="77">
        <f>IF(H1008&gt;0,INDEX(Sheet1!$H:$H,MATCH(B:B,Sheet1!B:B,0))," ")</f>
        <v>0.41666666666666663</v>
      </c>
      <c r="N100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1.0777777777777779</v>
      </c>
      <c r="O1008" s="1" t="s">
        <v>4</v>
      </c>
    </row>
    <row r="1009" spans="1:15">
      <c r="A1009" s="1" t="s">
        <v>3</v>
      </c>
      <c r="B1009" s="2">
        <v>1512</v>
      </c>
      <c r="C1009" s="21" t="str">
        <f>INDEX(Sheet1!C:C,MATCH(B:B,Sheet1!B:B,0))</f>
        <v>محمد ابراهيم محمد محمد</v>
      </c>
      <c r="D1009" s="19">
        <v>43538.110995370371</v>
      </c>
      <c r="E1009" s="19"/>
      <c r="F1009" s="30">
        <v>43538</v>
      </c>
      <c r="G1009" s="30" t="str">
        <f t="shared" si="15"/>
        <v xml:space="preserve"> </v>
      </c>
      <c r="H1009" s="72"/>
      <c r="I1009" s="72"/>
      <c r="J1009" s="74" t="s">
        <v>124</v>
      </c>
      <c r="K1009" s="74" t="str">
        <f>IF(Table1[صباحي]&gt;0,TEXT(Table1[صباحي],"h:mm  AM/PM")," ")</f>
        <v xml:space="preserve"> </v>
      </c>
      <c r="L1009" s="80" t="str">
        <f>IFERROR(IF(Table1[[#This Row],[مسائي -]]&gt;=K1009,I1009-K1009,I1009+1-K1009)," ")</f>
        <v xml:space="preserve"> </v>
      </c>
      <c r="M1009" s="77" t="str">
        <f>IF(H1009&gt;0,INDEX(Sheet1!$H:$H,MATCH(B:B,Sheet1!B:B,0))," ")</f>
        <v xml:space="preserve"> </v>
      </c>
      <c r="N100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09" s="1" t="s">
        <v>4</v>
      </c>
    </row>
    <row r="1010" spans="1:15">
      <c r="A1010" s="1" t="s">
        <v>3</v>
      </c>
      <c r="B1010" s="2">
        <v>1512</v>
      </c>
      <c r="C1010" s="21" t="str">
        <f>INDEX(Sheet1!C:C,MATCH(B:B,Sheet1!B:B,0))</f>
        <v>محمد ابراهيم محمد محمد</v>
      </c>
      <c r="D1010" s="19">
        <v>43538.606122685182</v>
      </c>
      <c r="E1010" s="19"/>
      <c r="F1010" s="30">
        <v>43538</v>
      </c>
      <c r="G1010" s="30" t="str">
        <f t="shared" si="15"/>
        <v>0.605555555555556 AM</v>
      </c>
      <c r="H1010" s="72">
        <v>0.60555555555555551</v>
      </c>
      <c r="I1010" s="72" t="str">
        <f>IF(Table1[[#This Row],[مسائي]]&gt;0,TEXT($D1010,"h:mm AM/PM")," ")</f>
        <v>2:32 PM</v>
      </c>
      <c r="J1010" s="74">
        <v>0.11041666666666666</v>
      </c>
      <c r="K1010" s="74" t="str">
        <f>IF(Table1[صباحي]&gt;0,TEXT(Table1[صباحي],"h:mm  AM/PM")," ")</f>
        <v>2:39  AM</v>
      </c>
      <c r="L1010" s="78">
        <f>IFERROR(IF(Table1[[#This Row],[مسائي -]]&gt;=K1010,I1010-K1010,I1010+1-K1010)," ")</f>
        <v>1.495138888888889</v>
      </c>
      <c r="M1010" s="77">
        <f>IF(H1010&gt;0,INDEX(Sheet1!$H:$H,MATCH(B:B,Sheet1!B:B,0))," ")</f>
        <v>0.41666666666666663</v>
      </c>
      <c r="N101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1.0784722222222225</v>
      </c>
      <c r="O1010" s="1" t="s">
        <v>4</v>
      </c>
    </row>
    <row r="1011" spans="1:15">
      <c r="A1011" s="1" t="s">
        <v>3</v>
      </c>
      <c r="B1011" s="2">
        <v>1512</v>
      </c>
      <c r="C1011" s="21" t="str">
        <f>INDEX(Sheet1!C:C,MATCH(B:B,Sheet1!B:B,0))</f>
        <v>محمد ابراهيم محمد محمد</v>
      </c>
      <c r="D1011" s="19">
        <v>43539.117326388892</v>
      </c>
      <c r="E1011" s="19"/>
      <c r="F1011" s="30">
        <v>43539</v>
      </c>
      <c r="G1011" s="30" t="str">
        <f t="shared" si="15"/>
        <v xml:space="preserve"> </v>
      </c>
      <c r="H1011" s="72"/>
      <c r="I1011" s="72"/>
      <c r="J1011" s="74" t="s">
        <v>124</v>
      </c>
      <c r="K1011" s="74" t="str">
        <f>IF(Table1[صباحي]&gt;0,TEXT(Table1[صباحي],"h:mm  AM/PM")," ")</f>
        <v xml:space="preserve"> </v>
      </c>
      <c r="L1011" s="80" t="str">
        <f>IFERROR(IF(Table1[[#This Row],[مسائي -]]&gt;=K1011,I1011-K1011,I1011+1-K1011)," ")</f>
        <v xml:space="preserve"> </v>
      </c>
      <c r="M1011" s="77" t="str">
        <f>IF(H1011&gt;0,INDEX(Sheet1!$H:$H,MATCH(B:B,Sheet1!B:B,0))," ")</f>
        <v xml:space="preserve"> </v>
      </c>
      <c r="N101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11" s="1" t="s">
        <v>4</v>
      </c>
    </row>
    <row r="1012" spans="1:15">
      <c r="A1012" s="1" t="s">
        <v>3</v>
      </c>
      <c r="B1012" s="2">
        <v>1512</v>
      </c>
      <c r="C1012" s="21" t="str">
        <f>INDEX(Sheet1!C:C,MATCH(B:B,Sheet1!B:B,0))</f>
        <v>محمد ابراهيم محمد محمد</v>
      </c>
      <c r="D1012" s="19">
        <v>43539.591736111113</v>
      </c>
      <c r="E1012" s="19"/>
      <c r="F1012" s="30">
        <v>43539</v>
      </c>
      <c r="G1012" s="30" t="str">
        <f t="shared" si="15"/>
        <v>0.591666666666667 AM</v>
      </c>
      <c r="H1012" s="72">
        <v>0.59166666666666667</v>
      </c>
      <c r="I1012" s="72" t="str">
        <f>IF(Table1[[#This Row],[مسائي]]&gt;0,TEXT($D1012,"h:mm AM/PM")," ")</f>
        <v>2:12 PM</v>
      </c>
      <c r="J1012" s="74">
        <v>0.11666666666666665</v>
      </c>
      <c r="K1012" s="74" t="str">
        <f>IF(Table1[صباحي]&gt;0,TEXT(Table1[صباحي],"h:mm  AM/PM")," ")</f>
        <v>2:48  AM</v>
      </c>
      <c r="L1012" s="78">
        <f>IFERROR(IF(Table1[[#This Row],[مسائي -]]&gt;=K1012,I1012-K1012,I1012+1-K1012)," ")</f>
        <v>1.4750000000000001</v>
      </c>
      <c r="M1012" s="77">
        <f>IF(H1012&gt;0,INDEX(Sheet1!$H:$H,MATCH(B:B,Sheet1!B:B,0))," ")</f>
        <v>0.41666666666666663</v>
      </c>
      <c r="N101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1.0583333333333336</v>
      </c>
      <c r="O1012" s="1" t="s">
        <v>4</v>
      </c>
    </row>
    <row r="1013" spans="1:15">
      <c r="A1013" s="1" t="s">
        <v>3</v>
      </c>
      <c r="B1013" s="2">
        <v>1512</v>
      </c>
      <c r="C1013" s="21" t="str">
        <f>INDEX(Sheet1!C:C,MATCH(B:B,Sheet1!B:B,0))</f>
        <v>محمد ابراهيم محمد محمد</v>
      </c>
      <c r="D1013" s="19">
        <v>43540.111307870371</v>
      </c>
      <c r="E1013" s="19"/>
      <c r="F1013" s="30">
        <v>43540</v>
      </c>
      <c r="G1013" s="30" t="str">
        <f t="shared" si="15"/>
        <v xml:space="preserve"> </v>
      </c>
      <c r="H1013" s="72"/>
      <c r="I1013" s="72"/>
      <c r="J1013" s="74" t="s">
        <v>124</v>
      </c>
      <c r="K1013" s="74" t="str">
        <f>IF(Table1[صباحي]&gt;0,TEXT(Table1[صباحي],"h:mm  AM/PM")," ")</f>
        <v xml:space="preserve"> </v>
      </c>
      <c r="L1013" s="80" t="str">
        <f>IFERROR(IF(Table1[[#This Row],[مسائي -]]&gt;=K1013,I1013-K1013,I1013+1-K1013)," ")</f>
        <v xml:space="preserve"> </v>
      </c>
      <c r="M1013" s="77" t="str">
        <f>IF(H1013&gt;0,INDEX(Sheet1!$H:$H,MATCH(B:B,Sheet1!B:B,0))," ")</f>
        <v xml:space="preserve"> </v>
      </c>
      <c r="N101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13" s="1" t="s">
        <v>4</v>
      </c>
    </row>
    <row r="1014" spans="1:15">
      <c r="A1014" s="1" t="s">
        <v>3</v>
      </c>
      <c r="B1014" s="2">
        <v>1512</v>
      </c>
      <c r="C1014" s="21" t="str">
        <f>INDEX(Sheet1!C:C,MATCH(B:B,Sheet1!B:B,0))</f>
        <v>محمد ابراهيم محمد محمد</v>
      </c>
      <c r="D1014" s="19">
        <v>43540.617731481485</v>
      </c>
      <c r="E1014" s="19"/>
      <c r="F1014" s="30">
        <v>43540</v>
      </c>
      <c r="G1014" s="30" t="str">
        <f t="shared" si="15"/>
        <v>0.617361111111111 AM</v>
      </c>
      <c r="H1014" s="72">
        <v>0.61736111111111114</v>
      </c>
      <c r="I1014" s="72" t="str">
        <f>IF(Table1[[#This Row],[مسائي]]&gt;0,TEXT($D1014,"h:mm AM/PM")," ")</f>
        <v>2:49 PM</v>
      </c>
      <c r="J1014" s="74">
        <v>0.1111111111111111</v>
      </c>
      <c r="K1014" s="74" t="str">
        <f>IF(Table1[صباحي]&gt;0,TEXT(Table1[صباحي],"h:mm  AM/PM")," ")</f>
        <v>2:40  AM</v>
      </c>
      <c r="L1014" s="78">
        <f>IFERROR(IF(Table1[[#This Row],[مسائي -]]&gt;=K1014,I1014-K1014,I1014+1-K1014)," ")</f>
        <v>0.50625000000000009</v>
      </c>
      <c r="M1014" s="77">
        <f>IF(H1014&gt;0,INDEX(Sheet1!$H:$H,MATCH(B:B,Sheet1!B:B,0))," ")</f>
        <v>0.41666666666666663</v>
      </c>
      <c r="N101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8.9583333333333459E-2</v>
      </c>
      <c r="O1014" s="1" t="s">
        <v>4</v>
      </c>
    </row>
    <row r="1015" spans="1:15">
      <c r="A1015" s="1" t="s">
        <v>3</v>
      </c>
      <c r="B1015" s="2">
        <v>1512</v>
      </c>
      <c r="C1015" s="21" t="str">
        <f>INDEX(Sheet1!C:C,MATCH(B:B,Sheet1!B:B,0))</f>
        <v>محمد ابراهيم محمد محمد</v>
      </c>
      <c r="D1015" s="19">
        <v>43541.107835648145</v>
      </c>
      <c r="E1015" s="19"/>
      <c r="F1015" s="30">
        <v>43541</v>
      </c>
      <c r="G1015" s="30" t="str">
        <f t="shared" si="15"/>
        <v xml:space="preserve"> </v>
      </c>
      <c r="H1015" s="72"/>
      <c r="I1015" s="72"/>
      <c r="J1015" s="74" t="s">
        <v>124</v>
      </c>
      <c r="K1015" s="74" t="str">
        <f>IF(Table1[صباحي]&gt;0,TEXT(Table1[صباحي],"h:mm  AM/PM")," ")</f>
        <v xml:space="preserve"> </v>
      </c>
      <c r="L1015" s="80" t="str">
        <f>IFERROR(IF(Table1[[#This Row],[مسائي -]]&gt;=K1015,I1015-K1015,I1015+1-K1015)," ")</f>
        <v xml:space="preserve"> </v>
      </c>
      <c r="M1015" s="77" t="str">
        <f>IF(H1015&gt;0,INDEX(Sheet1!$H:$H,MATCH(B:B,Sheet1!B:B,0))," ")</f>
        <v xml:space="preserve"> </v>
      </c>
      <c r="N101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15" s="1" t="s">
        <v>4</v>
      </c>
    </row>
    <row r="1016" spans="1:15">
      <c r="A1016" s="1" t="s">
        <v>3</v>
      </c>
      <c r="B1016" s="2">
        <v>1512</v>
      </c>
      <c r="C1016" s="21" t="str">
        <f>INDEX(Sheet1!C:C,MATCH(B:B,Sheet1!B:B,0))</f>
        <v>محمد ابراهيم محمد محمد</v>
      </c>
      <c r="D1016" s="19">
        <v>43542.119756944441</v>
      </c>
      <c r="E1016" s="19"/>
      <c r="F1016" s="30">
        <v>43542</v>
      </c>
      <c r="G1016" s="30" t="str">
        <f t="shared" si="15"/>
        <v xml:space="preserve"> </v>
      </c>
      <c r="H1016" s="72"/>
      <c r="I1016" s="72"/>
      <c r="J1016" s="74">
        <v>0.1076388888888889</v>
      </c>
      <c r="K1016" s="74" t="str">
        <f>IF(Table1[صباحي]&gt;0,TEXT(Table1[صباحي],"h:mm  AM/PM")," ")</f>
        <v>2:35  AM</v>
      </c>
      <c r="L1016" s="78">
        <f>IFERROR(IF(Table1[[#This Row],[مسائي -]]&gt;=K1016,I1016-K1016,I1016+1-K1016)," ")</f>
        <v>0.89236111111111116</v>
      </c>
      <c r="M1016" s="77" t="str">
        <f>IF(H1016&gt;0,INDEX(Sheet1!$H:$H,MATCH(B:B,Sheet1!B:B,0))," ")</f>
        <v xml:space="preserve"> </v>
      </c>
      <c r="N101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016" s="1" t="s">
        <v>4</v>
      </c>
    </row>
    <row r="1017" spans="1:15">
      <c r="A1017" s="1" t="s">
        <v>3</v>
      </c>
      <c r="B1017" s="2">
        <v>1512</v>
      </c>
      <c r="C1017" s="21" t="str">
        <f>INDEX(Sheet1!C:C,MATCH(B:B,Sheet1!B:B,0))</f>
        <v>محمد ابراهيم محمد محمد</v>
      </c>
      <c r="D1017" s="19">
        <v>43542.589375000003</v>
      </c>
      <c r="E1017" s="19"/>
      <c r="F1017" s="30">
        <v>43542</v>
      </c>
      <c r="G1017" s="30" t="str">
        <f t="shared" si="15"/>
        <v>0.588888888888889 AM</v>
      </c>
      <c r="H1017" s="72">
        <v>0.58888888888888891</v>
      </c>
      <c r="I1017" s="72" t="str">
        <f>IF(Table1[[#This Row],[مسائي]]&gt;0,TEXT($D1017,"h:mm AM/PM")," ")</f>
        <v>2:08 PM</v>
      </c>
      <c r="J1017" s="74">
        <v>0.11944444444444445</v>
      </c>
      <c r="K1017" s="74" t="str">
        <f>IF(Table1[صباحي]&gt;0,TEXT(Table1[صباحي],"h:mm  AM/PM")," ")</f>
        <v>2:52  AM</v>
      </c>
      <c r="L1017" s="78">
        <f>IFERROR(IF(Table1[[#This Row],[مسائي -]]&gt;=K1017,I1017-K1017,I1017+1-K1017)," ")</f>
        <v>1.4694444444444446</v>
      </c>
      <c r="M1017" s="77">
        <f>IF(H1017&gt;0,INDEX(Sheet1!$H:$H,MATCH(B:B,Sheet1!B:B,0))," ")</f>
        <v>0.41666666666666663</v>
      </c>
      <c r="N101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1.052777777777778</v>
      </c>
      <c r="O1017" s="1" t="s">
        <v>4</v>
      </c>
    </row>
    <row r="1018" spans="1:15">
      <c r="A1018" s="1" t="s">
        <v>3</v>
      </c>
      <c r="B1018" s="2">
        <v>1512</v>
      </c>
      <c r="C1018" s="21" t="str">
        <f>INDEX(Sheet1!C:C,MATCH(B:B,Sheet1!B:B,0))</f>
        <v>محمد ابراهيم محمد محمد</v>
      </c>
      <c r="D1018" s="19">
        <v>43543.113055555557</v>
      </c>
      <c r="E1018" s="19"/>
      <c r="F1018" s="30">
        <v>43543</v>
      </c>
      <c r="G1018" s="30" t="str">
        <f t="shared" si="15"/>
        <v xml:space="preserve"> </v>
      </c>
      <c r="H1018" s="72"/>
      <c r="I1018" s="72"/>
      <c r="J1018" s="74" t="s">
        <v>124</v>
      </c>
      <c r="K1018" s="74" t="str">
        <f>IF(Table1[صباحي]&gt;0,TEXT(Table1[صباحي],"h:mm  AM/PM")," ")</f>
        <v xml:space="preserve"> </v>
      </c>
      <c r="L1018" s="80" t="str">
        <f>IFERROR(IF(Table1[[#This Row],[مسائي -]]&gt;=K1018,I1018-K1018,I1018+1-K1018)," ")</f>
        <v xml:space="preserve"> </v>
      </c>
      <c r="M1018" s="77" t="str">
        <f>IF(H1018&gt;0,INDEX(Sheet1!$H:$H,MATCH(B:B,Sheet1!B:B,0))," ")</f>
        <v xml:space="preserve"> </v>
      </c>
      <c r="N101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18" s="1" t="s">
        <v>4</v>
      </c>
    </row>
    <row r="1019" spans="1:15">
      <c r="A1019" s="1" t="s">
        <v>3</v>
      </c>
      <c r="B1019" s="2">
        <v>1512</v>
      </c>
      <c r="C1019" s="21" t="str">
        <f>INDEX(Sheet1!C:C,MATCH(B:B,Sheet1!B:B,0))</f>
        <v>محمد ابراهيم محمد محمد</v>
      </c>
      <c r="D1019" s="19">
        <v>43543.621469907404</v>
      </c>
      <c r="E1019" s="19"/>
      <c r="F1019" s="30">
        <v>43543</v>
      </c>
      <c r="G1019" s="30" t="str">
        <f t="shared" si="15"/>
        <v>0.620833333333333 AM</v>
      </c>
      <c r="H1019" s="72">
        <v>0.62083333333333335</v>
      </c>
      <c r="I1019" s="72" t="str">
        <f>IF(Table1[[#This Row],[مسائي]]&gt;0,TEXT($D1019,"h:mm AM/PM")," ")</f>
        <v>2:54 PM</v>
      </c>
      <c r="J1019" s="74">
        <v>0.1125</v>
      </c>
      <c r="K1019" s="74" t="str">
        <f>IF(Table1[صباحي]&gt;0,TEXT(Table1[صباحي],"h:mm  AM/PM")," ")</f>
        <v>2:42  AM</v>
      </c>
      <c r="L1019" s="78">
        <f>IFERROR(IF(Table1[[#This Row],[مسائي -]]&gt;=K1019,I1019-K1019,I1019+1-K1019)," ")</f>
        <v>0.5083333333333333</v>
      </c>
      <c r="M1019" s="77">
        <f>IF(H1019&gt;0,INDEX(Sheet1!$H:$H,MATCH(B:B,Sheet1!B:B,0))," ")</f>
        <v>0.41666666666666663</v>
      </c>
      <c r="N101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9.1666666666666674E-2</v>
      </c>
      <c r="O1019" s="1" t="s">
        <v>4</v>
      </c>
    </row>
    <row r="1020" spans="1:15">
      <c r="A1020" s="1" t="s">
        <v>3</v>
      </c>
      <c r="B1020" s="2">
        <v>1512</v>
      </c>
      <c r="C1020" s="21" t="str">
        <f>INDEX(Sheet1!C:C,MATCH(B:B,Sheet1!B:B,0))</f>
        <v>محمد ابراهيم محمد محمد</v>
      </c>
      <c r="D1020" s="19">
        <v>43544.111597222225</v>
      </c>
      <c r="E1020" s="19"/>
      <c r="F1020" s="30">
        <v>43544</v>
      </c>
      <c r="G1020" s="30" t="str">
        <f t="shared" si="15"/>
        <v xml:space="preserve"> </v>
      </c>
      <c r="H1020" s="72"/>
      <c r="I1020" s="72"/>
      <c r="J1020" s="74" t="s">
        <v>124</v>
      </c>
      <c r="K1020" s="74" t="str">
        <f>IF(Table1[صباحي]&gt;0,TEXT(Table1[صباحي],"h:mm  AM/PM")," ")</f>
        <v xml:space="preserve"> </v>
      </c>
      <c r="L1020" s="80" t="str">
        <f>IFERROR(IF(Table1[[#This Row],[مسائي -]]&gt;=K1020,I1020-K1020,I1020+1-K1020)," ")</f>
        <v xml:space="preserve"> </v>
      </c>
      <c r="M1020" s="77" t="str">
        <f>IF(H1020&gt;0,INDEX(Sheet1!$H:$H,MATCH(B:B,Sheet1!B:B,0))," ")</f>
        <v xml:space="preserve"> </v>
      </c>
      <c r="N102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20" s="1" t="s">
        <v>4</v>
      </c>
    </row>
    <row r="1021" spans="1:15">
      <c r="A1021" s="1" t="s">
        <v>3</v>
      </c>
      <c r="B1021" s="2">
        <v>1512</v>
      </c>
      <c r="C1021" s="21" t="str">
        <f>INDEX(Sheet1!C:C,MATCH(B:B,Sheet1!B:B,0))</f>
        <v>محمد ابراهيم محمد محمد</v>
      </c>
      <c r="D1021" s="19">
        <v>43544.518321759257</v>
      </c>
      <c r="E1021" s="19"/>
      <c r="F1021" s="30">
        <v>43544</v>
      </c>
      <c r="G1021" s="30" t="str">
        <f t="shared" si="15"/>
        <v>0.518055555555556 AM</v>
      </c>
      <c r="H1021" s="72">
        <v>0.5180555555555556</v>
      </c>
      <c r="I1021" s="72" t="str">
        <f>IF(Table1[[#This Row],[مسائي]]&gt;0,TEXT($D1021,"h:mm AM/PM")," ")</f>
        <v>12:26 PM</v>
      </c>
      <c r="J1021" s="74">
        <v>0.1111111111111111</v>
      </c>
      <c r="K1021" s="74" t="str">
        <f>IF(Table1[صباحي]&gt;0,TEXT(Table1[صباحي],"h:mm  AM/PM")," ")</f>
        <v>2:40  AM</v>
      </c>
      <c r="L1021" s="78">
        <f>IFERROR(IF(Table1[[#This Row],[مسائي -]]&gt;=K1021,I1021-K1021,I1021+1-K1021)," ")</f>
        <v>1.4069444444444446</v>
      </c>
      <c r="M1021" s="77">
        <f>IF(H1021&gt;0,INDEX(Sheet1!$H:$H,MATCH(B:B,Sheet1!B:B,0))," ")</f>
        <v>0.41666666666666663</v>
      </c>
      <c r="N102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0.99027777777777792</v>
      </c>
      <c r="O1021" s="1" t="s">
        <v>4</v>
      </c>
    </row>
    <row r="1022" spans="1:15">
      <c r="A1022" s="1" t="s">
        <v>3</v>
      </c>
      <c r="B1022" s="2">
        <v>1512</v>
      </c>
      <c r="C1022" s="21" t="str">
        <f>INDEX(Sheet1!C:C,MATCH(B:B,Sheet1!B:B,0))</f>
        <v>محمد ابراهيم محمد محمد</v>
      </c>
      <c r="D1022" s="19">
        <v>43545.004305555558</v>
      </c>
      <c r="E1022" s="19"/>
      <c r="F1022" s="30">
        <v>43545</v>
      </c>
      <c r="G1022" s="30" t="str">
        <f t="shared" si="15"/>
        <v xml:space="preserve"> </v>
      </c>
      <c r="H1022" s="72"/>
      <c r="I1022" s="72"/>
      <c r="J1022" s="74" t="s">
        <v>124</v>
      </c>
      <c r="K1022" s="74" t="str">
        <f>IF(Table1[صباحي]&gt;0,TEXT(Table1[صباحي],"h:mm  AM/PM")," ")</f>
        <v xml:space="preserve"> </v>
      </c>
      <c r="L1022" s="80" t="str">
        <f>IFERROR(IF(Table1[[#This Row],[مسائي -]]&gt;=K1022,I1022-K1022,I1022+1-K1022)," ")</f>
        <v xml:space="preserve"> </v>
      </c>
      <c r="M1022" s="77" t="str">
        <f>IF(H1022&gt;0,INDEX(Sheet1!$H:$H,MATCH(B:B,Sheet1!B:B,0))," ")</f>
        <v xml:space="preserve"> </v>
      </c>
      <c r="N102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22" s="1" t="s">
        <v>4</v>
      </c>
    </row>
    <row r="1023" spans="1:15">
      <c r="A1023" s="1" t="s">
        <v>3</v>
      </c>
      <c r="B1023" s="2">
        <v>1512</v>
      </c>
      <c r="C1023" s="21" t="str">
        <f>INDEX(Sheet1!C:C,MATCH(B:B,Sheet1!B:B,0))</f>
        <v>محمد ابراهيم محمد محمد</v>
      </c>
      <c r="D1023" s="19">
        <v>43545.635798611111</v>
      </c>
      <c r="E1023" s="19"/>
      <c r="F1023" s="30">
        <v>43545</v>
      </c>
      <c r="G1023" s="30" t="str">
        <f t="shared" si="15"/>
        <v>0.635416666666667 AM</v>
      </c>
      <c r="H1023" s="72">
        <v>0.63541666666666663</v>
      </c>
      <c r="I1023" s="72" t="str">
        <f>IF(Table1[[#This Row],[مسائي]]&gt;0,TEXT($D1023,"h:mm AM/PM")," ")</f>
        <v>3:15 PM</v>
      </c>
      <c r="J1023" s="74">
        <v>4.1666666666666666E-3</v>
      </c>
      <c r="K1023" s="74" t="str">
        <f>IF(Table1[صباحي]&gt;0,TEXT(Table1[صباحي],"h:mm  AM/PM")," ")</f>
        <v>12:06  AM</v>
      </c>
      <c r="L1023" s="78">
        <f>IFERROR(IF(Table1[[#This Row],[مسائي -]]&gt;=K1023,I1023-K1023,I1023+1-K1023)," ")</f>
        <v>0.63124999999999998</v>
      </c>
      <c r="M1023" s="77">
        <f>IF(H1023&gt;0,INDEX(Sheet1!$H:$H,MATCH(B:B,Sheet1!B:B,0))," ")</f>
        <v>0.41666666666666663</v>
      </c>
      <c r="N102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0.21458333333333335</v>
      </c>
      <c r="O1023" s="1" t="s">
        <v>4</v>
      </c>
    </row>
    <row r="1024" spans="1:15">
      <c r="A1024" s="1" t="s">
        <v>3</v>
      </c>
      <c r="B1024" s="2">
        <v>1512</v>
      </c>
      <c r="C1024" s="21" t="str">
        <f>INDEX(Sheet1!C:C,MATCH(B:B,Sheet1!B:B,0))</f>
        <v>محمد ابراهيم محمد محمد</v>
      </c>
      <c r="D1024" s="19">
        <v>43546.119120370371</v>
      </c>
      <c r="E1024" s="19"/>
      <c r="F1024" s="30">
        <v>43546</v>
      </c>
      <c r="G1024" s="30" t="str">
        <f t="shared" si="15"/>
        <v xml:space="preserve"> </v>
      </c>
      <c r="H1024" s="72"/>
      <c r="I1024" s="72"/>
      <c r="J1024" s="74" t="s">
        <v>124</v>
      </c>
      <c r="K1024" s="74" t="str">
        <f>IF(Table1[صباحي]&gt;0,TEXT(Table1[صباحي],"h:mm  AM/PM")," ")</f>
        <v xml:space="preserve"> </v>
      </c>
      <c r="L1024" s="80" t="str">
        <f>IFERROR(IF(Table1[[#This Row],[مسائي -]]&gt;=K1024,I1024-K1024,I1024+1-K1024)," ")</f>
        <v xml:space="preserve"> </v>
      </c>
      <c r="M1024" s="77" t="str">
        <f>IF(H1024&gt;0,INDEX(Sheet1!$H:$H,MATCH(B:B,Sheet1!B:B,0))," ")</f>
        <v xml:space="preserve"> </v>
      </c>
      <c r="N102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24" s="1" t="s">
        <v>4</v>
      </c>
    </row>
    <row r="1025" spans="1:15">
      <c r="A1025" s="1" t="s">
        <v>3</v>
      </c>
      <c r="B1025" s="2">
        <v>1512</v>
      </c>
      <c r="C1025" s="21" t="str">
        <f>INDEX(Sheet1!C:C,MATCH(B:B,Sheet1!B:B,0))</f>
        <v>محمد ابراهيم محمد محمد</v>
      </c>
      <c r="D1025" s="19">
        <v>43546.497997685183</v>
      </c>
      <c r="E1025" s="19"/>
      <c r="F1025" s="30">
        <v>43546</v>
      </c>
      <c r="G1025" s="30" t="str">
        <f t="shared" si="15"/>
        <v xml:space="preserve"> </v>
      </c>
      <c r="H1025" s="72"/>
      <c r="I1025" s="72"/>
      <c r="J1025" s="74">
        <v>0.11875000000000001</v>
      </c>
      <c r="K1025" s="74" t="str">
        <f>IF(Table1[صباحي]&gt;0,TEXT(Table1[صباحي],"h:mm  AM/PM")," ")</f>
        <v>2:51  AM</v>
      </c>
      <c r="L1025" s="78">
        <f>IFERROR(IF(Table1[[#This Row],[مسائي -]]&gt;=K1025,I1025-K1025,I1025+1-K1025)," ")</f>
        <v>0.88124999999999998</v>
      </c>
      <c r="M1025" s="77" t="str">
        <f>IF(H1025&gt;0,INDEX(Sheet1!$H:$H,MATCH(B:B,Sheet1!B:B,0))," ")</f>
        <v xml:space="preserve"> </v>
      </c>
      <c r="N1025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025" s="1" t="s">
        <v>4</v>
      </c>
    </row>
    <row r="1026" spans="1:15">
      <c r="A1026" s="1" t="s">
        <v>3</v>
      </c>
      <c r="B1026" s="2">
        <v>1512</v>
      </c>
      <c r="C1026" s="21" t="str">
        <f>INDEX(Sheet1!C:C,MATCH(B:B,Sheet1!B:B,0))</f>
        <v>محمد ابراهيم محمد محمد</v>
      </c>
      <c r="D1026" s="19">
        <v>43547.014050925929</v>
      </c>
      <c r="E1026" s="19"/>
      <c r="F1026" s="30">
        <v>43547</v>
      </c>
      <c r="G1026" s="30" t="str">
        <f t="shared" si="15"/>
        <v xml:space="preserve"> </v>
      </c>
      <c r="H1026" s="72"/>
      <c r="I1026" s="72"/>
      <c r="J1026" s="74">
        <v>0.49791666666666662</v>
      </c>
      <c r="K1026" s="74" t="str">
        <f>IF(Table1[صباحي]&gt;0,TEXT(Table1[صباحي],"h:mm  AM/PM")," ")</f>
        <v>11:57  AM</v>
      </c>
      <c r="L1026" s="78">
        <f>IFERROR(IF(Table1[[#This Row],[مسائي -]]&gt;=K1026,I1026-K1026,I1026+1-K1026)," ")</f>
        <v>0.50208333333333344</v>
      </c>
      <c r="M1026" s="77" t="str">
        <f>IF(H1026&gt;0,INDEX(Sheet1!$H:$H,MATCH(B:B,Sheet1!B:B,0))," ")</f>
        <v xml:space="preserve"> </v>
      </c>
      <c r="N102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026" s="1" t="s">
        <v>4</v>
      </c>
    </row>
    <row r="1027" spans="1:15">
      <c r="A1027" s="1" t="s">
        <v>3</v>
      </c>
      <c r="B1027" s="2">
        <v>1512</v>
      </c>
      <c r="C1027" s="21" t="str">
        <f>INDEX(Sheet1!C:C,MATCH(B:B,Sheet1!B:B,0))</f>
        <v>محمد ابراهيم محمد محمد</v>
      </c>
      <c r="D1027" s="19">
        <v>43547.342233796298</v>
      </c>
      <c r="E1027" s="19"/>
      <c r="F1027" s="30">
        <v>43547</v>
      </c>
      <c r="G1027" s="30" t="str">
        <f t="shared" ref="G1027:G1090" si="16">IF(H1027&lt;&gt;"",IF(H1027&gt;=12,H1027&amp;" PM",H1027&amp;" AM")," ")</f>
        <v xml:space="preserve"> </v>
      </c>
      <c r="H1027" s="72"/>
      <c r="I1027" s="72"/>
      <c r="J1027" s="74">
        <v>1.3888888888888888E-2</v>
      </c>
      <c r="K1027" s="74" t="str">
        <f>IF(Table1[صباحي]&gt;0,TEXT(Table1[صباحي],"h:mm  AM/PM")," ")</f>
        <v>12:20  AM</v>
      </c>
      <c r="L1027" s="78">
        <f>IFERROR(IF(Table1[[#This Row],[مسائي -]]&gt;=K1027,I1027-K1027,I1027+1-K1027)," ")</f>
        <v>0.98611111111111116</v>
      </c>
      <c r="M1027" s="77" t="str">
        <f>IF(H1027&gt;0,INDEX(Sheet1!$H:$H,MATCH(B:B,Sheet1!B:B,0))," ")</f>
        <v xml:space="preserve"> </v>
      </c>
      <c r="N1027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027" s="1" t="s">
        <v>4</v>
      </c>
    </row>
    <row r="1028" spans="1:15">
      <c r="A1028" s="1" t="s">
        <v>3</v>
      </c>
      <c r="B1028" s="2">
        <v>1512</v>
      </c>
      <c r="C1028" s="21" t="str">
        <f>INDEX(Sheet1!C:C,MATCH(B:B,Sheet1!B:B,0))</f>
        <v>محمد ابراهيم محمد محمد</v>
      </c>
      <c r="D1028" s="19">
        <v>43548.478182870371</v>
      </c>
      <c r="E1028" s="19"/>
      <c r="F1028" s="30">
        <v>43548</v>
      </c>
      <c r="G1028" s="30" t="str">
        <f t="shared" si="16"/>
        <v xml:space="preserve"> </v>
      </c>
      <c r="H1028" s="72"/>
      <c r="I1028" s="72"/>
      <c r="J1028" s="74">
        <v>0.34166666666666662</v>
      </c>
      <c r="K1028" s="74" t="str">
        <f>IF(Table1[صباحي]&gt;0,TEXT(Table1[صباحي],"h:mm  AM/PM")," ")</f>
        <v>8:12  AM</v>
      </c>
      <c r="L1028" s="78">
        <f>IFERROR(IF(Table1[[#This Row],[مسائي -]]&gt;=K1028,I1028-K1028,I1028+1-K1028)," ")</f>
        <v>0.65833333333333344</v>
      </c>
      <c r="M1028" s="77" t="str">
        <f>IF(H1028&gt;0,INDEX(Sheet1!$H:$H,MATCH(B:B,Sheet1!B:B,0))," ")</f>
        <v xml:space="preserve"> </v>
      </c>
      <c r="N1028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028" s="1" t="s">
        <v>4</v>
      </c>
    </row>
    <row r="1029" spans="1:15">
      <c r="A1029" s="1" t="s">
        <v>3</v>
      </c>
      <c r="B1029" s="2">
        <v>1512</v>
      </c>
      <c r="C1029" s="21" t="str">
        <f>INDEX(Sheet1!C:C,MATCH(B:B,Sheet1!B:B,0))</f>
        <v>محمد ابراهيم محمد محمد</v>
      </c>
      <c r="D1029" s="19">
        <v>43549.006307870368</v>
      </c>
      <c r="E1029" s="19"/>
      <c r="F1029" s="30">
        <v>43549</v>
      </c>
      <c r="G1029" s="30" t="str">
        <f t="shared" si="16"/>
        <v xml:space="preserve"> </v>
      </c>
      <c r="H1029" s="72"/>
      <c r="I1029" s="72"/>
      <c r="J1029" s="74">
        <v>0.4777777777777778</v>
      </c>
      <c r="K1029" s="74" t="str">
        <f>IF(Table1[صباحي]&gt;0,TEXT(Table1[صباحي],"h:mm  AM/PM")," ")</f>
        <v>11:28  AM</v>
      </c>
      <c r="L1029" s="78">
        <f>IFERROR(IF(Table1[[#This Row],[مسائي -]]&gt;=K1029,I1029-K1029,I1029+1-K1029)," ")</f>
        <v>0.52222222222222214</v>
      </c>
      <c r="M1029" s="77" t="str">
        <f>IF(H1029&gt;0,INDEX(Sheet1!$H:$H,MATCH(B:B,Sheet1!B:B,0))," ")</f>
        <v xml:space="preserve"> </v>
      </c>
      <c r="N102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029" s="1" t="s">
        <v>4</v>
      </c>
    </row>
    <row r="1030" spans="1:15">
      <c r="A1030" s="1" t="s">
        <v>3</v>
      </c>
      <c r="B1030" s="2">
        <v>1514</v>
      </c>
      <c r="C1030" s="21" t="str">
        <f>INDEX(Sheet1!C:C,MATCH(B:B,Sheet1!B:B,0))</f>
        <v>ابراهيم سيد ابراهيم نادى</v>
      </c>
      <c r="D1030" s="19">
        <v>43521.625034722223</v>
      </c>
      <c r="E1030" s="19"/>
      <c r="F1030" s="30">
        <v>43521</v>
      </c>
      <c r="G1030" s="30" t="str">
        <f t="shared" si="16"/>
        <v>0.625 AM</v>
      </c>
      <c r="H1030" s="72">
        <v>0.625</v>
      </c>
      <c r="I1030" s="72" t="str">
        <f>IF(Table1[[#This Row],[مسائي]]&gt;0,TEXT($D1030,"h:mm AM/PM")," ")</f>
        <v>3:00 PM</v>
      </c>
      <c r="J1030" s="74">
        <v>6.2499999999999995E-3</v>
      </c>
      <c r="K1030" s="74" t="str">
        <f>IF(Table1[صباحي]&gt;0,TEXT(Table1[صباحي],"h:mm  AM/PM")," ")</f>
        <v>12:09  AM</v>
      </c>
      <c r="L1030" s="78">
        <f>IFERROR(IF(Table1[[#This Row],[مسائي -]]&gt;=K1030,I1030-K1030,I1030+1-K1030)," ")</f>
        <v>0.61875000000000002</v>
      </c>
      <c r="M1030" s="77">
        <f>IF(H1030&gt;0,INDEX(Sheet1!$H:$H,MATCH(B:B,Sheet1!B:B,0))," ")</f>
        <v>0.5</v>
      </c>
      <c r="N103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0.11875000000000002</v>
      </c>
      <c r="O1030" s="1" t="s">
        <v>4</v>
      </c>
    </row>
    <row r="1031" spans="1:15">
      <c r="A1031" s="1" t="s">
        <v>3</v>
      </c>
      <c r="B1031" s="2">
        <v>1514</v>
      </c>
      <c r="C1031" s="21" t="str">
        <f>INDEX(Sheet1!C:C,MATCH(B:B,Sheet1!B:B,0))</f>
        <v>ابراهيم سيد ابراهيم نادى</v>
      </c>
      <c r="D1031" s="19">
        <v>43522.126111111109</v>
      </c>
      <c r="E1031" s="19"/>
      <c r="F1031" s="30">
        <v>43522</v>
      </c>
      <c r="G1031" s="30" t="str">
        <f t="shared" si="16"/>
        <v xml:space="preserve"> </v>
      </c>
      <c r="H1031" s="72"/>
      <c r="I1031" s="72"/>
      <c r="J1031" s="74" t="s">
        <v>124</v>
      </c>
      <c r="K1031" s="74" t="str">
        <f>IF(Table1[صباحي]&gt;0,TEXT(Table1[صباحي],"h:mm  AM/PM")," ")</f>
        <v xml:space="preserve"> </v>
      </c>
      <c r="L1031" s="80" t="str">
        <f>IFERROR(IF(Table1[[#This Row],[مسائي -]]&gt;=K1031,I1031-K1031,I1031+1-K1031)," ")</f>
        <v xml:space="preserve"> </v>
      </c>
      <c r="M1031" s="77" t="str">
        <f>IF(H1031&gt;0,INDEX(Sheet1!$H:$H,MATCH(B:B,Sheet1!B:B,0))," ")</f>
        <v xml:space="preserve"> </v>
      </c>
      <c r="N103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31" s="1" t="s">
        <v>4</v>
      </c>
    </row>
    <row r="1032" spans="1:15">
      <c r="A1032" s="1" t="s">
        <v>3</v>
      </c>
      <c r="B1032" s="2">
        <v>1514</v>
      </c>
      <c r="C1032" s="21" t="str">
        <f>INDEX(Sheet1!C:C,MATCH(B:B,Sheet1!B:B,0))</f>
        <v>ابراهيم سيد ابراهيم نادى</v>
      </c>
      <c r="D1032" s="19">
        <v>43522.614976851852</v>
      </c>
      <c r="E1032" s="19"/>
      <c r="F1032" s="30">
        <v>43522</v>
      </c>
      <c r="G1032" s="30" t="str">
        <f t="shared" si="16"/>
        <v>0.614583333333333 AM</v>
      </c>
      <c r="H1032" s="72">
        <v>0.61458333333333337</v>
      </c>
      <c r="I1032" s="72" t="str">
        <f>IF(Table1[[#This Row],[مسائي]]&gt;0,TEXT($D1032,"h:mm AM/PM")," ")</f>
        <v>2:45 PM</v>
      </c>
      <c r="J1032" s="74">
        <v>0.12569444444444444</v>
      </c>
      <c r="K1032" s="74" t="str">
        <f>IF(Table1[صباحي]&gt;0,TEXT(Table1[صباحي],"h:mm  AM/PM")," ")</f>
        <v>3:01  AM</v>
      </c>
      <c r="L1032" s="78">
        <f>IFERROR(IF(Table1[[#This Row],[مسائي -]]&gt;=K1032,I1032-K1032,I1032+1-K1032)," ")</f>
        <v>1.4888888888888889</v>
      </c>
      <c r="M1032" s="77">
        <f>IF(H1032&gt;0,INDEX(Sheet1!$H:$H,MATCH(B:B,Sheet1!B:B,0))," ")</f>
        <v>0.5</v>
      </c>
      <c r="N103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0.98888888888888893</v>
      </c>
      <c r="O1032" s="1" t="s">
        <v>4</v>
      </c>
    </row>
    <row r="1033" spans="1:15">
      <c r="A1033" s="1" t="s">
        <v>3</v>
      </c>
      <c r="B1033" s="2">
        <v>1514</v>
      </c>
      <c r="C1033" s="21" t="str">
        <f>INDEX(Sheet1!C:C,MATCH(B:B,Sheet1!B:B,0))</f>
        <v>ابراهيم سيد ابراهيم نادى</v>
      </c>
      <c r="D1033" s="19">
        <v>43523.12259259259</v>
      </c>
      <c r="E1033" s="19"/>
      <c r="F1033" s="30">
        <v>43523</v>
      </c>
      <c r="G1033" s="30" t="str">
        <f t="shared" si="16"/>
        <v xml:space="preserve"> </v>
      </c>
      <c r="H1033" s="72"/>
      <c r="I1033" s="72"/>
      <c r="J1033" s="74" t="s">
        <v>124</v>
      </c>
      <c r="K1033" s="74" t="str">
        <f>IF(Table1[صباحي]&gt;0,TEXT(Table1[صباحي],"h:mm  AM/PM")," ")</f>
        <v xml:space="preserve"> </v>
      </c>
      <c r="L1033" s="80" t="str">
        <f>IFERROR(IF(Table1[[#This Row],[مسائي -]]&gt;=K1033,I1033-K1033,I1033+1-K1033)," ")</f>
        <v xml:space="preserve"> </v>
      </c>
      <c r="M1033" s="77" t="str">
        <f>IF(H1033&gt;0,INDEX(Sheet1!$H:$H,MATCH(B:B,Sheet1!B:B,0))," ")</f>
        <v xml:space="preserve"> </v>
      </c>
      <c r="N103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33" s="1" t="s">
        <v>4</v>
      </c>
    </row>
    <row r="1034" spans="1:15">
      <c r="A1034" s="1" t="s">
        <v>3</v>
      </c>
      <c r="B1034" s="2">
        <v>1514</v>
      </c>
      <c r="C1034" s="21" t="str">
        <f>INDEX(Sheet1!C:C,MATCH(B:B,Sheet1!B:B,0))</f>
        <v>ابراهيم سيد ابراهيم نادى</v>
      </c>
      <c r="D1034" s="19">
        <v>43523.630844907406</v>
      </c>
      <c r="E1034" s="19"/>
      <c r="F1034" s="30">
        <v>43523</v>
      </c>
      <c r="G1034" s="30" t="str">
        <f t="shared" si="16"/>
        <v>0.630555555555556 AM</v>
      </c>
      <c r="H1034" s="72">
        <v>0.63055555555555554</v>
      </c>
      <c r="I1034" s="72" t="str">
        <f>IF(Table1[[#This Row],[مسائي]]&gt;0,TEXT($D1034,"h:mm AM/PM")," ")</f>
        <v>3:08 PM</v>
      </c>
      <c r="J1034" s="74">
        <v>0.12222222222222223</v>
      </c>
      <c r="K1034" s="74" t="str">
        <f>IF(Table1[صباحي]&gt;0,TEXT(Table1[صباحي],"h:mm  AM/PM")," ")</f>
        <v>2:56  AM</v>
      </c>
      <c r="L1034" s="78">
        <f>IFERROR(IF(Table1[[#This Row],[مسائي -]]&gt;=K1034,I1034-K1034,I1034+1-K1034)," ")</f>
        <v>0.5083333333333333</v>
      </c>
      <c r="M1034" s="77">
        <f>IF(H1034&gt;0,INDEX(Sheet1!$H:$H,MATCH(B:B,Sheet1!B:B,0))," ")</f>
        <v>0.5</v>
      </c>
      <c r="N103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8.3333333333333037E-3</v>
      </c>
      <c r="O1034" s="1" t="s">
        <v>4</v>
      </c>
    </row>
    <row r="1035" spans="1:15">
      <c r="A1035" s="1" t="s">
        <v>3</v>
      </c>
      <c r="B1035" s="2">
        <v>1514</v>
      </c>
      <c r="C1035" s="21" t="str">
        <f>INDEX(Sheet1!C:C,MATCH(B:B,Sheet1!B:B,0))</f>
        <v>ابراهيم سيد ابراهيم نادى</v>
      </c>
      <c r="D1035" s="19">
        <v>43524.122939814813</v>
      </c>
      <c r="E1035" s="19"/>
      <c r="F1035" s="30">
        <v>43524</v>
      </c>
      <c r="G1035" s="30" t="str">
        <f t="shared" si="16"/>
        <v xml:space="preserve"> </v>
      </c>
      <c r="H1035" s="72"/>
      <c r="I1035" s="72"/>
      <c r="J1035" s="74" t="s">
        <v>124</v>
      </c>
      <c r="K1035" s="74" t="str">
        <f>IF(Table1[صباحي]&gt;0,TEXT(Table1[صباحي],"h:mm  AM/PM")," ")</f>
        <v xml:space="preserve"> </v>
      </c>
      <c r="L1035" s="80" t="str">
        <f>IFERROR(IF(Table1[[#This Row],[مسائي -]]&gt;=K1035,I1035-K1035,I1035+1-K1035)," ")</f>
        <v xml:space="preserve"> </v>
      </c>
      <c r="M1035" s="77" t="str">
        <f>IF(H1035&gt;0,INDEX(Sheet1!$H:$H,MATCH(B:B,Sheet1!B:B,0))," ")</f>
        <v xml:space="preserve"> </v>
      </c>
      <c r="N103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35" s="1" t="s">
        <v>4</v>
      </c>
    </row>
    <row r="1036" spans="1:15">
      <c r="A1036" s="1" t="s">
        <v>3</v>
      </c>
      <c r="B1036" s="2">
        <v>1514</v>
      </c>
      <c r="C1036" s="21" t="str">
        <f>INDEX(Sheet1!C:C,MATCH(B:B,Sheet1!B:B,0))</f>
        <v>ابراهيم سيد ابراهيم نادى</v>
      </c>
      <c r="D1036" s="19">
        <v>43524.6250462963</v>
      </c>
      <c r="E1036" s="19"/>
      <c r="F1036" s="30">
        <v>43524</v>
      </c>
      <c r="G1036" s="30" t="str">
        <f t="shared" si="16"/>
        <v>0.625 AM</v>
      </c>
      <c r="H1036" s="72">
        <v>0.625</v>
      </c>
      <c r="I1036" s="72" t="str">
        <f>IF(Table1[[#This Row],[مسائي]]&gt;0,TEXT($D1036,"h:mm AM/PM")," ")</f>
        <v>3:00 PM</v>
      </c>
      <c r="J1036" s="74">
        <v>0.12291666666666667</v>
      </c>
      <c r="K1036" s="74" t="str">
        <f>IF(Table1[صباحي]&gt;0,TEXT(Table1[صباحي],"h:mm  AM/PM")," ")</f>
        <v>2:57  AM</v>
      </c>
      <c r="L1036" s="78">
        <f>IFERROR(IF(Table1[[#This Row],[مسائي -]]&gt;=K1036,I1036-K1036,I1036+1-K1036)," ")</f>
        <v>0.50208333333333333</v>
      </c>
      <c r="M1036" s="77">
        <f>IF(H1036&gt;0,INDEX(Sheet1!$H:$H,MATCH(B:B,Sheet1!B:B,0))," ")</f>
        <v>0.5</v>
      </c>
      <c r="N103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2.0833333333333259E-3</v>
      </c>
      <c r="O1036" s="1" t="s">
        <v>4</v>
      </c>
    </row>
    <row r="1037" spans="1:15">
      <c r="A1037" s="1" t="s">
        <v>3</v>
      </c>
      <c r="B1037" s="2">
        <v>1514</v>
      </c>
      <c r="C1037" s="21" t="str">
        <f>INDEX(Sheet1!C:C,MATCH(B:B,Sheet1!B:B,0))</f>
        <v>ابراهيم سيد ابراهيم نادى</v>
      </c>
      <c r="D1037" s="19">
        <v>43525.131388888891</v>
      </c>
      <c r="E1037" s="19"/>
      <c r="F1037" s="30">
        <v>43525</v>
      </c>
      <c r="G1037" s="30" t="str">
        <f t="shared" si="16"/>
        <v xml:space="preserve"> </v>
      </c>
      <c r="H1037" s="72"/>
      <c r="I1037" s="72"/>
      <c r="J1037" s="74" t="s">
        <v>124</v>
      </c>
      <c r="K1037" s="74" t="str">
        <f>IF(Table1[صباحي]&gt;0,TEXT(Table1[صباحي],"h:mm  AM/PM")," ")</f>
        <v xml:space="preserve"> </v>
      </c>
      <c r="L1037" s="80" t="str">
        <f>IFERROR(IF(Table1[[#This Row],[مسائي -]]&gt;=K1037,I1037-K1037,I1037+1-K1037)," ")</f>
        <v xml:space="preserve"> </v>
      </c>
      <c r="M1037" s="77" t="str">
        <f>IF(H1037&gt;0,INDEX(Sheet1!$H:$H,MATCH(B:B,Sheet1!B:B,0))," ")</f>
        <v xml:space="preserve"> </v>
      </c>
      <c r="N103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37" s="1" t="s">
        <v>4</v>
      </c>
    </row>
    <row r="1038" spans="1:15">
      <c r="A1038" s="1" t="s">
        <v>3</v>
      </c>
      <c r="B1038" s="2">
        <v>1514</v>
      </c>
      <c r="C1038" s="21" t="str">
        <f>INDEX(Sheet1!C:C,MATCH(B:B,Sheet1!B:B,0))</f>
        <v>ابراهيم سيد ابراهيم نادى</v>
      </c>
      <c r="D1038" s="19">
        <v>43525.628553240742</v>
      </c>
      <c r="E1038" s="19"/>
      <c r="F1038" s="30">
        <v>43525</v>
      </c>
      <c r="G1038" s="30" t="str">
        <f t="shared" si="16"/>
        <v>0.628472222222222 AM</v>
      </c>
      <c r="H1038" s="72">
        <v>0.62847222222222221</v>
      </c>
      <c r="I1038" s="72" t="str">
        <f>IF(Table1[[#This Row],[مسائي]]&gt;0,TEXT($D1038,"h:mm AM/PM")," ")</f>
        <v>3:05 PM</v>
      </c>
      <c r="J1038" s="74">
        <v>0.13125000000000001</v>
      </c>
      <c r="K1038" s="74" t="str">
        <f>IF(Table1[صباحي]&gt;0,TEXT(Table1[صباحي],"h:mm  AM/PM")," ")</f>
        <v>3:09  AM</v>
      </c>
      <c r="L1038" s="78">
        <f>IFERROR(IF(Table1[[#This Row],[مسائي -]]&gt;=K1038,I1038-K1038,I1038+1-K1038)," ")</f>
        <v>1.4972222222222222</v>
      </c>
      <c r="M1038" s="77">
        <f>IF(H1038&gt;0,INDEX(Sheet1!$H:$H,MATCH(B:B,Sheet1!B:B,0))," ")</f>
        <v>0.5</v>
      </c>
      <c r="N103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0.99722222222222223</v>
      </c>
      <c r="O1038" s="1" t="s">
        <v>4</v>
      </c>
    </row>
    <row r="1039" spans="1:15">
      <c r="A1039" s="1" t="s">
        <v>3</v>
      </c>
      <c r="B1039" s="2">
        <v>1514</v>
      </c>
      <c r="C1039" s="21" t="str">
        <f>INDEX(Sheet1!C:C,MATCH(B:B,Sheet1!B:B,0))</f>
        <v>ابراهيم سيد ابراهيم نادى</v>
      </c>
      <c r="D1039" s="19">
        <v>43526.051064814812</v>
      </c>
      <c r="E1039" s="19"/>
      <c r="F1039" s="30">
        <v>43526</v>
      </c>
      <c r="G1039" s="30" t="str">
        <f t="shared" si="16"/>
        <v xml:space="preserve"> </v>
      </c>
      <c r="H1039" s="72"/>
      <c r="I1039" s="72"/>
      <c r="J1039" s="74" t="s">
        <v>124</v>
      </c>
      <c r="K1039" s="74" t="str">
        <f>IF(Table1[صباحي]&gt;0,TEXT(Table1[صباحي],"h:mm  AM/PM")," ")</f>
        <v xml:space="preserve"> </v>
      </c>
      <c r="L1039" s="80" t="str">
        <f>IFERROR(IF(Table1[[#This Row],[مسائي -]]&gt;=K1039,I1039-K1039,I1039+1-K1039)," ")</f>
        <v xml:space="preserve"> </v>
      </c>
      <c r="M1039" s="77" t="str">
        <f>IF(H1039&gt;0,INDEX(Sheet1!$H:$H,MATCH(B:B,Sheet1!B:B,0))," ")</f>
        <v xml:space="preserve"> </v>
      </c>
      <c r="N103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39" s="1" t="s">
        <v>4</v>
      </c>
    </row>
    <row r="1040" spans="1:15">
      <c r="A1040" s="1" t="s">
        <v>3</v>
      </c>
      <c r="B1040" s="2">
        <v>1514</v>
      </c>
      <c r="C1040" s="21" t="str">
        <f>INDEX(Sheet1!C:C,MATCH(B:B,Sheet1!B:B,0))</f>
        <v>ابراهيم سيد ابراهيم نادى</v>
      </c>
      <c r="D1040" s="19">
        <v>43526.347939814812</v>
      </c>
      <c r="E1040" s="19"/>
      <c r="F1040" s="30">
        <v>43526</v>
      </c>
      <c r="G1040" s="30" t="str">
        <f t="shared" si="16"/>
        <v xml:space="preserve"> </v>
      </c>
      <c r="H1040" s="72"/>
      <c r="I1040" s="72"/>
      <c r="J1040" s="74">
        <v>5.0694444444444452E-2</v>
      </c>
      <c r="K1040" s="74" t="str">
        <f>IF(Table1[صباحي]&gt;0,TEXT(Table1[صباحي],"h:mm  AM/PM")," ")</f>
        <v>1:13  AM</v>
      </c>
      <c r="L1040" s="78">
        <f>IFERROR(IF(Table1[[#This Row],[مسائي -]]&gt;=K1040,I1040-K1040,I1040+1-K1040)," ")</f>
        <v>0.94930555555555551</v>
      </c>
      <c r="M1040" s="77" t="str">
        <f>IF(H1040&gt;0,INDEX(Sheet1!$H:$H,MATCH(B:B,Sheet1!B:B,0))," ")</f>
        <v xml:space="preserve"> </v>
      </c>
      <c r="N1040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040" s="1" t="s">
        <v>4</v>
      </c>
    </row>
    <row r="1041" spans="1:15">
      <c r="A1041" s="1" t="s">
        <v>3</v>
      </c>
      <c r="B1041" s="2">
        <v>1514</v>
      </c>
      <c r="C1041" s="21" t="str">
        <f>INDEX(Sheet1!C:C,MATCH(B:B,Sheet1!B:B,0))</f>
        <v>ابراهيم سيد ابراهيم نادى</v>
      </c>
      <c r="D1041" s="19">
        <v>43530.568124999998</v>
      </c>
      <c r="E1041" s="19"/>
      <c r="F1041" s="30">
        <v>43530</v>
      </c>
      <c r="G1041" s="30" t="str">
        <f t="shared" si="16"/>
        <v>0.568055555555556 AM</v>
      </c>
      <c r="H1041" s="72">
        <v>0.56805555555555554</v>
      </c>
      <c r="I1041" s="72" t="str">
        <f>IF(Table1[[#This Row],[مسائي]]&gt;0,TEXT($D1041,"h:mm AM/PM")," ")</f>
        <v>1:38 PM</v>
      </c>
      <c r="J1041" s="74">
        <v>0.34791666666666665</v>
      </c>
      <c r="K1041" s="74" t="str">
        <f>IF(Table1[صباحي]&gt;0,TEXT(Table1[صباحي],"h:mm  AM/PM")," ")</f>
        <v>8:21  AM</v>
      </c>
      <c r="L1041" s="78">
        <f>IFERROR(IF(Table1[[#This Row],[مسائي -]]&gt;=K1041,I1041-K1041,I1041+1-K1041)," ")</f>
        <v>1.2201388888888889</v>
      </c>
      <c r="M1041" s="77">
        <f>IF(H1041&gt;0,INDEX(Sheet1!$H:$H,MATCH(B:B,Sheet1!B:B,0))," ")</f>
        <v>0.5</v>
      </c>
      <c r="N104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0.72013888888888888</v>
      </c>
      <c r="O1041" s="1" t="s">
        <v>4</v>
      </c>
    </row>
    <row r="1042" spans="1:15">
      <c r="A1042" s="1" t="s">
        <v>3</v>
      </c>
      <c r="B1042" s="2">
        <v>1514</v>
      </c>
      <c r="C1042" s="21" t="str">
        <f>INDEX(Sheet1!C:C,MATCH(B:B,Sheet1!B:B,0))</f>
        <v>ابراهيم سيد ابراهيم نادى</v>
      </c>
      <c r="D1042" s="19">
        <v>43531.126284722224</v>
      </c>
      <c r="E1042" s="19"/>
      <c r="F1042" s="30">
        <v>43531</v>
      </c>
      <c r="G1042" s="30" t="str">
        <f t="shared" si="16"/>
        <v xml:space="preserve"> </v>
      </c>
      <c r="H1042" s="72"/>
      <c r="I1042" s="72"/>
      <c r="J1042" s="74" t="s">
        <v>124</v>
      </c>
      <c r="K1042" s="74" t="str">
        <f>IF(Table1[صباحي]&gt;0,TEXT(Table1[صباحي],"h:mm  AM/PM")," ")</f>
        <v xml:space="preserve"> </v>
      </c>
      <c r="L1042" s="80" t="str">
        <f>IFERROR(IF(Table1[[#This Row],[مسائي -]]&gt;=K1042,I1042-K1042,I1042+1-K1042)," ")</f>
        <v xml:space="preserve"> </v>
      </c>
      <c r="M1042" s="77" t="str">
        <f>IF(H1042&gt;0,INDEX(Sheet1!$H:$H,MATCH(B:B,Sheet1!B:B,0))," ")</f>
        <v xml:space="preserve"> </v>
      </c>
      <c r="N104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42" s="1" t="s">
        <v>4</v>
      </c>
    </row>
    <row r="1043" spans="1:15">
      <c r="A1043" s="1" t="s">
        <v>3</v>
      </c>
      <c r="B1043" s="2">
        <v>1514</v>
      </c>
      <c r="C1043" s="21" t="str">
        <f>INDEX(Sheet1!C:C,MATCH(B:B,Sheet1!B:B,0))</f>
        <v>ابراهيم سيد ابراهيم نادى</v>
      </c>
      <c r="D1043" s="19">
        <v>43531.62400462963</v>
      </c>
      <c r="E1043" s="19"/>
      <c r="F1043" s="30">
        <v>43531</v>
      </c>
      <c r="G1043" s="30" t="str">
        <f t="shared" si="16"/>
        <v>0.623611111111111 AM</v>
      </c>
      <c r="H1043" s="72">
        <v>0.62361111111111112</v>
      </c>
      <c r="I1043" s="72" t="str">
        <f>IF(Table1[[#This Row],[مسائي]]&gt;0,TEXT($D1043,"h:mm AM/PM")," ")</f>
        <v>2:58 PM</v>
      </c>
      <c r="J1043" s="74">
        <v>0.12569444444444444</v>
      </c>
      <c r="K1043" s="74" t="str">
        <f>IF(Table1[صباحي]&gt;0,TEXT(Table1[صباحي],"h:mm  AM/PM")," ")</f>
        <v>3:01  AM</v>
      </c>
      <c r="L1043" s="78">
        <f>IFERROR(IF(Table1[[#This Row],[مسائي -]]&gt;=K1043,I1043-K1043,I1043+1-K1043)," ")</f>
        <v>1.4979166666666668</v>
      </c>
      <c r="M1043" s="77">
        <f>IF(H1043&gt;0,INDEX(Sheet1!$H:$H,MATCH(B:B,Sheet1!B:B,0))," ")</f>
        <v>0.5</v>
      </c>
      <c r="N104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0.99791666666666679</v>
      </c>
      <c r="O1043" s="1" t="s">
        <v>4</v>
      </c>
    </row>
    <row r="1044" spans="1:15">
      <c r="A1044" s="1" t="s">
        <v>3</v>
      </c>
      <c r="B1044" s="2">
        <v>1514</v>
      </c>
      <c r="C1044" s="21" t="str">
        <f>INDEX(Sheet1!C:C,MATCH(B:B,Sheet1!B:B,0))</f>
        <v>ابراهيم سيد ابراهيم نادى</v>
      </c>
      <c r="D1044" s="19">
        <v>43532.141087962962</v>
      </c>
      <c r="E1044" s="19"/>
      <c r="F1044" s="30">
        <v>43532</v>
      </c>
      <c r="G1044" s="30" t="str">
        <f t="shared" si="16"/>
        <v xml:space="preserve"> </v>
      </c>
      <c r="H1044" s="72"/>
      <c r="I1044" s="72"/>
      <c r="J1044" s="74" t="s">
        <v>124</v>
      </c>
      <c r="K1044" s="74" t="str">
        <f>IF(Table1[صباحي]&gt;0,TEXT(Table1[صباحي],"h:mm  AM/PM")," ")</f>
        <v xml:space="preserve"> </v>
      </c>
      <c r="L1044" s="80" t="str">
        <f>IFERROR(IF(Table1[[#This Row],[مسائي -]]&gt;=K1044,I1044-K1044,I1044+1-K1044)," ")</f>
        <v xml:space="preserve"> </v>
      </c>
      <c r="M1044" s="77" t="str">
        <f>IF(H1044&gt;0,INDEX(Sheet1!$H:$H,MATCH(B:B,Sheet1!B:B,0))," ")</f>
        <v xml:space="preserve"> </v>
      </c>
      <c r="N104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44" s="1" t="s">
        <v>4</v>
      </c>
    </row>
    <row r="1045" spans="1:15">
      <c r="A1045" s="1" t="s">
        <v>3</v>
      </c>
      <c r="B1045" s="2">
        <v>1514</v>
      </c>
      <c r="C1045" s="21" t="str">
        <f>INDEX(Sheet1!C:C,MATCH(B:B,Sheet1!B:B,0))</f>
        <v>ابراهيم سيد ابراهيم نادى</v>
      </c>
      <c r="D1045" s="19">
        <v>43532.638564814813</v>
      </c>
      <c r="E1045" s="19"/>
      <c r="F1045" s="30">
        <v>43532</v>
      </c>
      <c r="G1045" s="30" t="str">
        <f t="shared" si="16"/>
        <v>0.638194444444444 AM</v>
      </c>
      <c r="H1045" s="72">
        <v>0.6381944444444444</v>
      </c>
      <c r="I1045" s="72" t="str">
        <f>IF(Table1[[#This Row],[مسائي]]&gt;0,TEXT($D1045,"h:mm AM/PM")," ")</f>
        <v>3:19 PM</v>
      </c>
      <c r="J1045" s="74">
        <v>0.14097222222222222</v>
      </c>
      <c r="K1045" s="74" t="str">
        <f>IF(Table1[صباحي]&gt;0,TEXT(Table1[صباحي],"h:mm  AM/PM")," ")</f>
        <v>3:23  AM</v>
      </c>
      <c r="L1045" s="78">
        <f>IFERROR(IF(Table1[[#This Row],[مسائي -]]&gt;=K1045,I1045-K1045,I1045+1-K1045)," ")</f>
        <v>1.497222222222222</v>
      </c>
      <c r="M1045" s="77">
        <f>IF(H1045&gt;0,INDEX(Sheet1!$H:$H,MATCH(B:B,Sheet1!B:B,0))," ")</f>
        <v>0.5</v>
      </c>
      <c r="N104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0.99722222222222201</v>
      </c>
      <c r="O1045" s="1" t="s">
        <v>4</v>
      </c>
    </row>
    <row r="1046" spans="1:15">
      <c r="A1046" s="1" t="s">
        <v>3</v>
      </c>
      <c r="B1046" s="2">
        <v>1514</v>
      </c>
      <c r="C1046" s="21" t="str">
        <f>INDEX(Sheet1!C:C,MATCH(B:B,Sheet1!B:B,0))</f>
        <v>ابراهيم سيد ابراهيم نادى</v>
      </c>
      <c r="D1046" s="19">
        <v>43533.129571759258</v>
      </c>
      <c r="E1046" s="19"/>
      <c r="F1046" s="30">
        <v>43533</v>
      </c>
      <c r="G1046" s="30" t="str">
        <f t="shared" si="16"/>
        <v xml:space="preserve"> </v>
      </c>
      <c r="H1046" s="72"/>
      <c r="I1046" s="72"/>
      <c r="J1046" s="74" t="s">
        <v>124</v>
      </c>
      <c r="K1046" s="74" t="str">
        <f>IF(Table1[صباحي]&gt;0,TEXT(Table1[صباحي],"h:mm  AM/PM")," ")</f>
        <v xml:space="preserve"> </v>
      </c>
      <c r="L1046" s="80" t="str">
        <f>IFERROR(IF(Table1[[#This Row],[مسائي -]]&gt;=K1046,I1046-K1046,I1046+1-K1046)," ")</f>
        <v xml:space="preserve"> </v>
      </c>
      <c r="M1046" s="77" t="str">
        <f>IF(H1046&gt;0,INDEX(Sheet1!$H:$H,MATCH(B:B,Sheet1!B:B,0))," ")</f>
        <v xml:space="preserve"> </v>
      </c>
      <c r="N104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46" s="1" t="s">
        <v>4</v>
      </c>
    </row>
    <row r="1047" spans="1:15">
      <c r="A1047" s="1" t="s">
        <v>3</v>
      </c>
      <c r="B1047" s="2">
        <v>1514</v>
      </c>
      <c r="C1047" s="21" t="str">
        <f>INDEX(Sheet1!C:C,MATCH(B:B,Sheet1!B:B,0))</f>
        <v>ابراهيم سيد ابراهيم نادى</v>
      </c>
      <c r="D1047" s="19">
        <v>43533.630578703705</v>
      </c>
      <c r="E1047" s="19"/>
      <c r="F1047" s="30">
        <v>43533</v>
      </c>
      <c r="G1047" s="30" t="str">
        <f t="shared" si="16"/>
        <v>0.630555555555556 AM</v>
      </c>
      <c r="H1047" s="72">
        <v>0.63055555555555554</v>
      </c>
      <c r="I1047" s="72" t="str">
        <f>IF(Table1[[#This Row],[مسائي]]&gt;0,TEXT($D1047,"h:mm AM/PM")," ")</f>
        <v>3:08 PM</v>
      </c>
      <c r="J1047" s="74">
        <v>0.12916666666666668</v>
      </c>
      <c r="K1047" s="74" t="str">
        <f>IF(Table1[صباحي]&gt;0,TEXT(Table1[صباحي],"h:mm  AM/PM")," ")</f>
        <v>3:06  AM</v>
      </c>
      <c r="L1047" s="78">
        <f>IFERROR(IF(Table1[[#This Row],[مسائي -]]&gt;=K1047,I1047-K1047,I1047+1-K1047)," ")</f>
        <v>0.50138888888888888</v>
      </c>
      <c r="M1047" s="77">
        <f>IF(H1047&gt;0,INDEX(Sheet1!$H:$H,MATCH(B:B,Sheet1!B:B,0))," ")</f>
        <v>0.5</v>
      </c>
      <c r="N104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1.388888888888884E-3</v>
      </c>
      <c r="O1047" s="1" t="s">
        <v>4</v>
      </c>
    </row>
    <row r="1048" spans="1:15">
      <c r="A1048" s="1" t="s">
        <v>3</v>
      </c>
      <c r="B1048" s="2">
        <v>1514</v>
      </c>
      <c r="C1048" s="21" t="str">
        <f>INDEX(Sheet1!C:C,MATCH(B:B,Sheet1!B:B,0))</f>
        <v>ابراهيم سيد ابراهيم نادى</v>
      </c>
      <c r="D1048" s="19">
        <v>43534.120717592596</v>
      </c>
      <c r="E1048" s="19"/>
      <c r="F1048" s="30">
        <v>43534</v>
      </c>
      <c r="G1048" s="30" t="str">
        <f t="shared" si="16"/>
        <v xml:space="preserve"> </v>
      </c>
      <c r="H1048" s="72"/>
      <c r="I1048" s="72"/>
      <c r="J1048" s="74" t="s">
        <v>124</v>
      </c>
      <c r="K1048" s="74" t="str">
        <f>IF(Table1[صباحي]&gt;0,TEXT(Table1[صباحي],"h:mm  AM/PM")," ")</f>
        <v xml:space="preserve"> </v>
      </c>
      <c r="L1048" s="80" t="str">
        <f>IFERROR(IF(Table1[[#This Row],[مسائي -]]&gt;=K1048,I1048-K1048,I1048+1-K1048)," ")</f>
        <v xml:space="preserve"> </v>
      </c>
      <c r="M1048" s="77" t="str">
        <f>IF(H1048&gt;0,INDEX(Sheet1!$H:$H,MATCH(B:B,Sheet1!B:B,0))," ")</f>
        <v xml:space="preserve"> </v>
      </c>
      <c r="N104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48" s="1" t="s">
        <v>4</v>
      </c>
    </row>
    <row r="1049" spans="1:15">
      <c r="A1049" s="1" t="s">
        <v>3</v>
      </c>
      <c r="B1049" s="2">
        <v>1514</v>
      </c>
      <c r="C1049" s="21" t="str">
        <f>INDEX(Sheet1!C:C,MATCH(B:B,Sheet1!B:B,0))</f>
        <v>ابراهيم سيد ابراهيم نادى</v>
      </c>
      <c r="D1049" s="19">
        <v>43534.533888888887</v>
      </c>
      <c r="E1049" s="19"/>
      <c r="F1049" s="30">
        <v>43534</v>
      </c>
      <c r="G1049" s="30" t="str">
        <f t="shared" si="16"/>
        <v>0.533333333333333 AM</v>
      </c>
      <c r="H1049" s="72">
        <v>0.53333333333333333</v>
      </c>
      <c r="I1049" s="72" t="str">
        <f>IF(Table1[[#This Row],[مسائي]]&gt;0,TEXT($D1049,"h:mm AM/PM")," ")</f>
        <v>12:48 PM</v>
      </c>
      <c r="J1049" s="74">
        <v>0.12013888888888889</v>
      </c>
      <c r="K1049" s="74" t="str">
        <f>IF(Table1[صباحي]&gt;0,TEXT(Table1[صباحي],"h:mm  AM/PM")," ")</f>
        <v>2:53  AM</v>
      </c>
      <c r="L1049" s="78">
        <f>IFERROR(IF(Table1[[#This Row],[مسائي -]]&gt;=K1049,I1049-K1049,I1049+1-K1049)," ")</f>
        <v>1.4131944444444444</v>
      </c>
      <c r="M1049" s="77">
        <f>IF(H1049&gt;0,INDEX(Sheet1!$H:$H,MATCH(B:B,Sheet1!B:B,0))," ")</f>
        <v>0.5</v>
      </c>
      <c r="N104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0.91319444444444442</v>
      </c>
      <c r="O1049" s="1" t="s">
        <v>4</v>
      </c>
    </row>
    <row r="1050" spans="1:15">
      <c r="A1050" s="1" t="s">
        <v>3</v>
      </c>
      <c r="B1050" s="2">
        <v>1514</v>
      </c>
      <c r="C1050" s="21" t="str">
        <f>INDEX(Sheet1!C:C,MATCH(B:B,Sheet1!B:B,0))</f>
        <v>ابراهيم سيد ابراهيم نادى</v>
      </c>
      <c r="D1050" s="19">
        <v>43535.007685185185</v>
      </c>
      <c r="E1050" s="19"/>
      <c r="F1050" s="30">
        <v>43535</v>
      </c>
      <c r="G1050" s="30" t="str">
        <f t="shared" si="16"/>
        <v xml:space="preserve"> </v>
      </c>
      <c r="H1050" s="72"/>
      <c r="I1050" s="72"/>
      <c r="J1050" s="74" t="s">
        <v>124</v>
      </c>
      <c r="K1050" s="74" t="str">
        <f>IF(Table1[صباحي]&gt;0,TEXT(Table1[صباحي],"h:mm  AM/PM")," ")</f>
        <v xml:space="preserve"> </v>
      </c>
      <c r="L1050" s="80" t="str">
        <f>IFERROR(IF(Table1[[#This Row],[مسائي -]]&gt;=K1050,I1050-K1050,I1050+1-K1050)," ")</f>
        <v xml:space="preserve"> </v>
      </c>
      <c r="M1050" s="77" t="str">
        <f>IF(H1050&gt;0,INDEX(Sheet1!$H:$H,MATCH(B:B,Sheet1!B:B,0))," ")</f>
        <v xml:space="preserve"> </v>
      </c>
      <c r="N105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50" s="1" t="s">
        <v>4</v>
      </c>
    </row>
    <row r="1051" spans="1:15">
      <c r="A1051" s="1" t="s">
        <v>3</v>
      </c>
      <c r="B1051" s="2">
        <v>1514</v>
      </c>
      <c r="C1051" s="21" t="str">
        <f>INDEX(Sheet1!C:C,MATCH(B:B,Sheet1!B:B,0))</f>
        <v>ابراهيم سيد ابراهيم نادى</v>
      </c>
      <c r="D1051" s="19">
        <v>43535.623564814814</v>
      </c>
      <c r="E1051" s="19"/>
      <c r="F1051" s="30">
        <v>43535</v>
      </c>
      <c r="G1051" s="30" t="str">
        <f t="shared" si="16"/>
        <v>0.622916666666667 AM</v>
      </c>
      <c r="H1051" s="72">
        <v>0.62291666666666667</v>
      </c>
      <c r="I1051" s="72" t="str">
        <f>IF(Table1[[#This Row],[مسائي]]&gt;0,TEXT($D1051,"h:mm AM/PM")," ")</f>
        <v>2:57 PM</v>
      </c>
      <c r="J1051" s="74">
        <v>7.6388888888888886E-3</v>
      </c>
      <c r="K1051" s="74" t="str">
        <f>IF(Table1[صباحي]&gt;0,TEXT(Table1[صباحي],"h:mm  AM/PM")," ")</f>
        <v>12:11  AM</v>
      </c>
      <c r="L1051" s="78">
        <f>IFERROR(IF(Table1[[#This Row],[مسائي -]]&gt;=K1051,I1051-K1051,I1051+1-K1051)," ")</f>
        <v>0.61527777777777781</v>
      </c>
      <c r="M1051" s="77">
        <f>IF(H1051&gt;0,INDEX(Sheet1!$H:$H,MATCH(B:B,Sheet1!B:B,0))," ")</f>
        <v>0.5</v>
      </c>
      <c r="N105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0.11527777777777781</v>
      </c>
      <c r="O1051" s="1" t="s">
        <v>4</v>
      </c>
    </row>
    <row r="1052" spans="1:15">
      <c r="A1052" s="1" t="s">
        <v>3</v>
      </c>
      <c r="B1052" s="2">
        <v>1514</v>
      </c>
      <c r="C1052" s="21" t="str">
        <f>INDEX(Sheet1!C:C,MATCH(B:B,Sheet1!B:B,0))</f>
        <v>ابراهيم سيد ابراهيم نادى</v>
      </c>
      <c r="D1052" s="19">
        <v>43536.124050925922</v>
      </c>
      <c r="E1052" s="19"/>
      <c r="F1052" s="30">
        <v>43536</v>
      </c>
      <c r="G1052" s="30" t="str">
        <f t="shared" si="16"/>
        <v xml:space="preserve"> </v>
      </c>
      <c r="H1052" s="72"/>
      <c r="I1052" s="72"/>
      <c r="J1052" s="74" t="s">
        <v>124</v>
      </c>
      <c r="K1052" s="74" t="str">
        <f>IF(Table1[صباحي]&gt;0,TEXT(Table1[صباحي],"h:mm  AM/PM")," ")</f>
        <v xml:space="preserve"> </v>
      </c>
      <c r="L1052" s="80" t="str">
        <f>IFERROR(IF(Table1[[#This Row],[مسائي -]]&gt;=K1052,I1052-K1052,I1052+1-K1052)," ")</f>
        <v xml:space="preserve"> </v>
      </c>
      <c r="M1052" s="77" t="str">
        <f>IF(H1052&gt;0,INDEX(Sheet1!$H:$H,MATCH(B:B,Sheet1!B:B,0))," ")</f>
        <v xml:space="preserve"> </v>
      </c>
      <c r="N105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52" s="1" t="s">
        <v>4</v>
      </c>
    </row>
    <row r="1053" spans="1:15">
      <c r="A1053" s="1" t="s">
        <v>3</v>
      </c>
      <c r="B1053" s="2">
        <v>1514</v>
      </c>
      <c r="C1053" s="21" t="str">
        <f>INDEX(Sheet1!C:C,MATCH(B:B,Sheet1!B:B,0))</f>
        <v>ابراهيم سيد ابراهيم نادى</v>
      </c>
      <c r="D1053" s="19">
        <v>43536.623865740738</v>
      </c>
      <c r="E1053" s="19"/>
      <c r="F1053" s="30">
        <v>43536</v>
      </c>
      <c r="G1053" s="30" t="str">
        <f t="shared" si="16"/>
        <v>0.623611111111111 AM</v>
      </c>
      <c r="H1053" s="72">
        <v>0.62361111111111112</v>
      </c>
      <c r="I1053" s="72" t="str">
        <f>IF(Table1[[#This Row],[مسائي]]&gt;0,TEXT($D1053,"h:mm AM/PM")," ")</f>
        <v>2:58 PM</v>
      </c>
      <c r="J1053" s="74">
        <v>0.12361111111111112</v>
      </c>
      <c r="K1053" s="74" t="str">
        <f>IF(Table1[صباحي]&gt;0,TEXT(Table1[صباحي],"h:mm  AM/PM")," ")</f>
        <v>2:58  AM</v>
      </c>
      <c r="L1053" s="78">
        <f>IFERROR(IF(Table1[[#This Row],[مسائي -]]&gt;=K1053,I1053-K1053,I1053+1-K1053)," ")</f>
        <v>0.5</v>
      </c>
      <c r="M1053" s="77">
        <f>IF(H1053&gt;0,INDEX(Sheet1!$H:$H,MATCH(B:B,Sheet1!B:B,0))," ")</f>
        <v>0.5</v>
      </c>
      <c r="N105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</v>
      </c>
      <c r="O1053" s="1" t="s">
        <v>4</v>
      </c>
    </row>
    <row r="1054" spans="1:15">
      <c r="A1054" s="1" t="s">
        <v>3</v>
      </c>
      <c r="B1054" s="2">
        <v>1514</v>
      </c>
      <c r="C1054" s="21" t="str">
        <f>INDEX(Sheet1!C:C,MATCH(B:B,Sheet1!B:B,0))</f>
        <v>ابراهيم سيد ابراهيم نادى</v>
      </c>
      <c r="D1054" s="19">
        <v>43537.126076388886</v>
      </c>
      <c r="E1054" s="19"/>
      <c r="F1054" s="30">
        <v>43537</v>
      </c>
      <c r="G1054" s="30" t="str">
        <f t="shared" si="16"/>
        <v xml:space="preserve"> </v>
      </c>
      <c r="H1054" s="72"/>
      <c r="I1054" s="72"/>
      <c r="J1054" s="74" t="s">
        <v>124</v>
      </c>
      <c r="K1054" s="74" t="str">
        <f>IF(Table1[صباحي]&gt;0,TEXT(Table1[صباحي],"h:mm  AM/PM")," ")</f>
        <v xml:space="preserve"> </v>
      </c>
      <c r="L1054" s="80" t="str">
        <f>IFERROR(IF(Table1[[#This Row],[مسائي -]]&gt;=K1054,I1054-K1054,I1054+1-K1054)," ")</f>
        <v xml:space="preserve"> </v>
      </c>
      <c r="M1054" s="77" t="str">
        <f>IF(H1054&gt;0,INDEX(Sheet1!$H:$H,MATCH(B:B,Sheet1!B:B,0))," ")</f>
        <v xml:space="preserve"> </v>
      </c>
      <c r="N105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54" s="1" t="s">
        <v>4</v>
      </c>
    </row>
    <row r="1055" spans="1:15">
      <c r="A1055" s="1" t="s">
        <v>3</v>
      </c>
      <c r="B1055" s="2">
        <v>1514</v>
      </c>
      <c r="C1055" s="21" t="str">
        <f>INDEX(Sheet1!C:C,MATCH(B:B,Sheet1!B:B,0))</f>
        <v>ابراهيم سيد ابراهيم نادى</v>
      </c>
      <c r="D1055" s="19">
        <v>43537.628958333335</v>
      </c>
      <c r="E1055" s="19"/>
      <c r="F1055" s="30">
        <v>43537</v>
      </c>
      <c r="G1055" s="30" t="str">
        <f t="shared" si="16"/>
        <v>0.628472222222222 AM</v>
      </c>
      <c r="H1055" s="72">
        <v>0.62847222222222221</v>
      </c>
      <c r="I1055" s="72" t="str">
        <f>IF(Table1[[#This Row],[مسائي]]&gt;0,TEXT($D1055,"h:mm AM/PM")," ")</f>
        <v>3:05 PM</v>
      </c>
      <c r="J1055" s="74">
        <v>0.12569444444444444</v>
      </c>
      <c r="K1055" s="74" t="str">
        <f>IF(Table1[صباحي]&gt;0,TEXT(Table1[صباحي],"h:mm  AM/PM")," ")</f>
        <v>3:01  AM</v>
      </c>
      <c r="L1055" s="78">
        <f>IFERROR(IF(Table1[[#This Row],[مسائي -]]&gt;=K1055,I1055-K1055,I1055+1-K1055)," ")</f>
        <v>0.50277777777777777</v>
      </c>
      <c r="M1055" s="77">
        <f>IF(H1055&gt;0,INDEX(Sheet1!$H:$H,MATCH(B:B,Sheet1!B:B,0))," ")</f>
        <v>0.5</v>
      </c>
      <c r="N105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2.7777777777777679E-3</v>
      </c>
      <c r="O1055" s="1" t="s">
        <v>4</v>
      </c>
    </row>
    <row r="1056" spans="1:15">
      <c r="A1056" s="1" t="s">
        <v>3</v>
      </c>
      <c r="B1056" s="2">
        <v>1514</v>
      </c>
      <c r="C1056" s="21" t="str">
        <f>INDEX(Sheet1!C:C,MATCH(B:B,Sheet1!B:B,0))</f>
        <v>ابراهيم سيد ابراهيم نادى</v>
      </c>
      <c r="D1056" s="19">
        <v>43538.124224537038</v>
      </c>
      <c r="E1056" s="19"/>
      <c r="F1056" s="30">
        <v>43538</v>
      </c>
      <c r="G1056" s="30" t="str">
        <f t="shared" si="16"/>
        <v xml:space="preserve"> </v>
      </c>
      <c r="H1056" s="72"/>
      <c r="I1056" s="72"/>
      <c r="J1056" s="74" t="s">
        <v>124</v>
      </c>
      <c r="K1056" s="74" t="str">
        <f>IF(Table1[صباحي]&gt;0,TEXT(Table1[صباحي],"h:mm  AM/PM")," ")</f>
        <v xml:space="preserve"> </v>
      </c>
      <c r="L1056" s="80" t="str">
        <f>IFERROR(IF(Table1[[#This Row],[مسائي -]]&gt;=K1056,I1056-K1056,I1056+1-K1056)," ")</f>
        <v xml:space="preserve"> </v>
      </c>
      <c r="M1056" s="77" t="str">
        <f>IF(H1056&gt;0,INDEX(Sheet1!$H:$H,MATCH(B:B,Sheet1!B:B,0))," ")</f>
        <v xml:space="preserve"> </v>
      </c>
      <c r="N105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56" s="1" t="s">
        <v>4</v>
      </c>
    </row>
    <row r="1057" spans="1:15">
      <c r="A1057" s="1" t="s">
        <v>3</v>
      </c>
      <c r="B1057" s="2">
        <v>1514</v>
      </c>
      <c r="C1057" s="21" t="str">
        <f>INDEX(Sheet1!C:C,MATCH(B:B,Sheet1!B:B,0))</f>
        <v>ابراهيم سيد ابراهيم نادى</v>
      </c>
      <c r="D1057" s="19">
        <v>43538.622986111113</v>
      </c>
      <c r="E1057" s="19"/>
      <c r="F1057" s="30">
        <v>43538</v>
      </c>
      <c r="G1057" s="30" t="str">
        <f t="shared" si="16"/>
        <v>0.622916666666667 AM</v>
      </c>
      <c r="H1057" s="72">
        <v>0.62291666666666667</v>
      </c>
      <c r="I1057" s="72" t="str">
        <f>IF(Table1[[#This Row],[مسائي]]&gt;0,TEXT($D1057,"h:mm AM/PM")," ")</f>
        <v>2:57 PM</v>
      </c>
      <c r="J1057" s="74">
        <v>0.12361111111111112</v>
      </c>
      <c r="K1057" s="74" t="str">
        <f>IF(Table1[صباحي]&gt;0,TEXT(Table1[صباحي],"h:mm  AM/PM")," ")</f>
        <v>2:58  AM</v>
      </c>
      <c r="L1057" s="78">
        <f>IFERROR(IF(Table1[[#This Row],[مسائي -]]&gt;=K1057,I1057-K1057,I1057+1-K1057)," ")</f>
        <v>1.4993055555555557</v>
      </c>
      <c r="M1057" s="77">
        <f>IF(H1057&gt;0,INDEX(Sheet1!$H:$H,MATCH(B:B,Sheet1!B:B,0))," ")</f>
        <v>0.5</v>
      </c>
      <c r="N105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0.99930555555555567</v>
      </c>
      <c r="O1057" s="1" t="s">
        <v>4</v>
      </c>
    </row>
    <row r="1058" spans="1:15">
      <c r="A1058" s="1" t="s">
        <v>3</v>
      </c>
      <c r="B1058" s="2">
        <v>1514</v>
      </c>
      <c r="C1058" s="21" t="str">
        <f>INDEX(Sheet1!C:C,MATCH(B:B,Sheet1!B:B,0))</f>
        <v>ابراهيم سيد ابراهيم نادى</v>
      </c>
      <c r="D1058" s="19">
        <v>43539.131736111114</v>
      </c>
      <c r="E1058" s="19"/>
      <c r="F1058" s="30">
        <v>43539</v>
      </c>
      <c r="G1058" s="30" t="str">
        <f t="shared" si="16"/>
        <v xml:space="preserve"> </v>
      </c>
      <c r="H1058" s="72"/>
      <c r="I1058" s="72"/>
      <c r="J1058" s="74" t="s">
        <v>124</v>
      </c>
      <c r="K1058" s="74" t="str">
        <f>IF(Table1[صباحي]&gt;0,TEXT(Table1[صباحي],"h:mm  AM/PM")," ")</f>
        <v xml:space="preserve"> </v>
      </c>
      <c r="L1058" s="80" t="str">
        <f>IFERROR(IF(Table1[[#This Row],[مسائي -]]&gt;=K1058,I1058-K1058,I1058+1-K1058)," ")</f>
        <v xml:space="preserve"> </v>
      </c>
      <c r="M1058" s="77" t="str">
        <f>IF(H1058&gt;0,INDEX(Sheet1!$H:$H,MATCH(B:B,Sheet1!B:B,0))," ")</f>
        <v xml:space="preserve"> </v>
      </c>
      <c r="N105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58" s="1" t="s">
        <v>4</v>
      </c>
    </row>
    <row r="1059" spans="1:15">
      <c r="A1059" s="1" t="s">
        <v>3</v>
      </c>
      <c r="B1059" s="2">
        <v>1514</v>
      </c>
      <c r="C1059" s="21" t="str">
        <f>INDEX(Sheet1!C:C,MATCH(B:B,Sheet1!B:B,0))</f>
        <v>ابراهيم سيد ابراهيم نادى</v>
      </c>
      <c r="D1059" s="19">
        <v>43539.627962962964</v>
      </c>
      <c r="E1059" s="19"/>
      <c r="F1059" s="30">
        <v>43539</v>
      </c>
      <c r="G1059" s="30" t="str">
        <f t="shared" si="16"/>
        <v>0.627777777777778 AM</v>
      </c>
      <c r="H1059" s="72">
        <v>0.62777777777777777</v>
      </c>
      <c r="I1059" s="72" t="str">
        <f>IF(Table1[[#This Row],[مسائي]]&gt;0,TEXT($D1059,"h:mm AM/PM")," ")</f>
        <v>3:04 PM</v>
      </c>
      <c r="J1059" s="74">
        <v>0.13125000000000001</v>
      </c>
      <c r="K1059" s="74" t="str">
        <f>IF(Table1[صباحي]&gt;0,TEXT(Table1[صباحي],"h:mm  AM/PM")," ")</f>
        <v>3:09  AM</v>
      </c>
      <c r="L1059" s="78">
        <f>IFERROR(IF(Table1[[#This Row],[مسائي -]]&gt;=K1059,I1059-K1059,I1059+1-K1059)," ")</f>
        <v>1.4965277777777777</v>
      </c>
      <c r="M1059" s="77">
        <f>IF(H1059&gt;0,INDEX(Sheet1!$H:$H,MATCH(B:B,Sheet1!B:B,0))," ")</f>
        <v>0.5</v>
      </c>
      <c r="N105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0.99652777777777768</v>
      </c>
      <c r="O1059" s="1" t="s">
        <v>4</v>
      </c>
    </row>
    <row r="1060" spans="1:15">
      <c r="A1060" s="1" t="s">
        <v>3</v>
      </c>
      <c r="B1060" s="2">
        <v>1514</v>
      </c>
      <c r="C1060" s="21" t="str">
        <f>INDEX(Sheet1!C:C,MATCH(B:B,Sheet1!B:B,0))</f>
        <v>ابراهيم سيد ابراهيم نادى</v>
      </c>
      <c r="D1060" s="19">
        <v>43540.125324074077</v>
      </c>
      <c r="E1060" s="19"/>
      <c r="F1060" s="30">
        <v>43540</v>
      </c>
      <c r="G1060" s="30" t="str">
        <f t="shared" si="16"/>
        <v xml:space="preserve"> </v>
      </c>
      <c r="H1060" s="72"/>
      <c r="I1060" s="72"/>
      <c r="J1060" s="74" t="s">
        <v>124</v>
      </c>
      <c r="K1060" s="74" t="str">
        <f>IF(Table1[صباحي]&gt;0,TEXT(Table1[صباحي],"h:mm  AM/PM")," ")</f>
        <v xml:space="preserve"> </v>
      </c>
      <c r="L1060" s="80" t="str">
        <f>IFERROR(IF(Table1[[#This Row],[مسائي -]]&gt;=K1060,I1060-K1060,I1060+1-K1060)," ")</f>
        <v xml:space="preserve"> </v>
      </c>
      <c r="M1060" s="77" t="str">
        <f>IF(H1060&gt;0,INDEX(Sheet1!$H:$H,MATCH(B:B,Sheet1!B:B,0))," ")</f>
        <v xml:space="preserve"> </v>
      </c>
      <c r="N106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60" s="1" t="s">
        <v>4</v>
      </c>
    </row>
    <row r="1061" spans="1:15">
      <c r="A1061" s="1" t="s">
        <v>3</v>
      </c>
      <c r="B1061" s="2">
        <v>1514</v>
      </c>
      <c r="C1061" s="21" t="str">
        <f>INDEX(Sheet1!C:C,MATCH(B:B,Sheet1!B:B,0))</f>
        <v>ابراهيم سيد ابراهيم نادى</v>
      </c>
      <c r="D1061" s="19">
        <v>43540.628518518519</v>
      </c>
      <c r="E1061" s="19"/>
      <c r="F1061" s="30">
        <v>43540</v>
      </c>
      <c r="G1061" s="30" t="str">
        <f t="shared" si="16"/>
        <v>0.628472222222222 AM</v>
      </c>
      <c r="H1061" s="72">
        <v>0.62847222222222221</v>
      </c>
      <c r="I1061" s="72" t="str">
        <f>IF(Table1[[#This Row],[مسائي]]&gt;0,TEXT($D1061,"h:mm AM/PM")," ")</f>
        <v>3:05 PM</v>
      </c>
      <c r="J1061" s="74">
        <v>0.125</v>
      </c>
      <c r="K1061" s="74" t="str">
        <f>IF(Table1[صباحي]&gt;0,TEXT(Table1[صباحي],"h:mm  AM/PM")," ")</f>
        <v>3:00  AM</v>
      </c>
      <c r="L1061" s="78">
        <f>IFERROR(IF(Table1[[#This Row],[مسائي -]]&gt;=K1061,I1061-K1061,I1061+1-K1061)," ")</f>
        <v>0.50347222222222221</v>
      </c>
      <c r="M1061" s="77">
        <f>IF(H1061&gt;0,INDEX(Sheet1!$H:$H,MATCH(B:B,Sheet1!B:B,0))," ")</f>
        <v>0.5</v>
      </c>
      <c r="N106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3.4722222222222099E-3</v>
      </c>
      <c r="O1061" s="1" t="s">
        <v>4</v>
      </c>
    </row>
    <row r="1062" spans="1:15">
      <c r="A1062" s="1" t="s">
        <v>3</v>
      </c>
      <c r="B1062" s="2">
        <v>1514</v>
      </c>
      <c r="C1062" s="21" t="str">
        <f>INDEX(Sheet1!C:C,MATCH(B:B,Sheet1!B:B,0))</f>
        <v>ابراهيم سيد ابراهيم نادى</v>
      </c>
      <c r="D1062" s="19">
        <v>43541.125324074077</v>
      </c>
      <c r="E1062" s="19"/>
      <c r="F1062" s="30">
        <v>43541</v>
      </c>
      <c r="G1062" s="30" t="str">
        <f t="shared" si="16"/>
        <v xml:space="preserve"> </v>
      </c>
      <c r="H1062" s="72"/>
      <c r="I1062" s="72"/>
      <c r="J1062" s="74" t="s">
        <v>124</v>
      </c>
      <c r="K1062" s="74" t="str">
        <f>IF(Table1[صباحي]&gt;0,TEXT(Table1[صباحي],"h:mm  AM/PM")," ")</f>
        <v xml:space="preserve"> </v>
      </c>
      <c r="L1062" s="80" t="str">
        <f>IFERROR(IF(Table1[[#This Row],[مسائي -]]&gt;=K1062,I1062-K1062,I1062+1-K1062)," ")</f>
        <v xml:space="preserve"> </v>
      </c>
      <c r="M1062" s="77" t="str">
        <f>IF(H1062&gt;0,INDEX(Sheet1!$H:$H,MATCH(B:B,Sheet1!B:B,0))," ")</f>
        <v xml:space="preserve"> </v>
      </c>
      <c r="N106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62" s="1" t="s">
        <v>4</v>
      </c>
    </row>
    <row r="1063" spans="1:15">
      <c r="A1063" s="1" t="s">
        <v>3</v>
      </c>
      <c r="B1063" s="2">
        <v>1514</v>
      </c>
      <c r="C1063" s="21" t="str">
        <f>INDEX(Sheet1!C:C,MATCH(B:B,Sheet1!B:B,0))</f>
        <v>ابراهيم سيد ابراهيم نادى</v>
      </c>
      <c r="D1063" s="19">
        <v>43541.633240740739</v>
      </c>
      <c r="E1063" s="19"/>
      <c r="F1063" s="30">
        <v>43541</v>
      </c>
      <c r="G1063" s="30" t="str">
        <f t="shared" si="16"/>
        <v>0.632638888888889 AM</v>
      </c>
      <c r="H1063" s="72">
        <v>0.63263888888888886</v>
      </c>
      <c r="I1063" s="72" t="str">
        <f>IF(Table1[[#This Row],[مسائي]]&gt;0,TEXT($D1063,"h:mm AM/PM")," ")</f>
        <v>3:11 PM</v>
      </c>
      <c r="J1063" s="74">
        <v>0.125</v>
      </c>
      <c r="K1063" s="74" t="str">
        <f>IF(Table1[صباحي]&gt;0,TEXT(Table1[صباحي],"h:mm  AM/PM")," ")</f>
        <v>3:00  AM</v>
      </c>
      <c r="L1063" s="78">
        <f>IFERROR(IF(Table1[[#This Row],[مسائي -]]&gt;=K1063,I1063-K1063,I1063+1-K1063)," ")</f>
        <v>0.50763888888888886</v>
      </c>
      <c r="M1063" s="77">
        <f>IF(H1063&gt;0,INDEX(Sheet1!$H:$H,MATCH(B:B,Sheet1!B:B,0))," ")</f>
        <v>0.5</v>
      </c>
      <c r="N106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7.6388888888888618E-3</v>
      </c>
      <c r="O1063" s="1" t="s">
        <v>4</v>
      </c>
    </row>
    <row r="1064" spans="1:15">
      <c r="A1064" s="1" t="s">
        <v>3</v>
      </c>
      <c r="B1064" s="2">
        <v>1514</v>
      </c>
      <c r="C1064" s="21" t="str">
        <f>INDEX(Sheet1!C:C,MATCH(B:B,Sheet1!B:B,0))</f>
        <v>ابراهيم سيد ابراهيم نادى</v>
      </c>
      <c r="D1064" s="19">
        <v>43542.128148148149</v>
      </c>
      <c r="E1064" s="19"/>
      <c r="F1064" s="30">
        <v>43542</v>
      </c>
      <c r="G1064" s="30" t="str">
        <f t="shared" si="16"/>
        <v xml:space="preserve"> </v>
      </c>
      <c r="H1064" s="72"/>
      <c r="I1064" s="72"/>
      <c r="J1064" s="74" t="s">
        <v>124</v>
      </c>
      <c r="K1064" s="74" t="str">
        <f>IF(Table1[صباحي]&gt;0,TEXT(Table1[صباحي],"h:mm  AM/PM")," ")</f>
        <v xml:space="preserve"> </v>
      </c>
      <c r="L1064" s="80" t="str">
        <f>IFERROR(IF(Table1[[#This Row],[مسائي -]]&gt;=K1064,I1064-K1064,I1064+1-K1064)," ")</f>
        <v xml:space="preserve"> </v>
      </c>
      <c r="M1064" s="77" t="str">
        <f>IF(H1064&gt;0,INDEX(Sheet1!$H:$H,MATCH(B:B,Sheet1!B:B,0))," ")</f>
        <v xml:space="preserve"> </v>
      </c>
      <c r="N106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64" s="1" t="s">
        <v>4</v>
      </c>
    </row>
    <row r="1065" spans="1:15">
      <c r="A1065" s="1" t="s">
        <v>3</v>
      </c>
      <c r="B1065" s="2">
        <v>1514</v>
      </c>
      <c r="C1065" s="21" t="str">
        <f>INDEX(Sheet1!C:C,MATCH(B:B,Sheet1!B:B,0))</f>
        <v>ابراهيم سيد ابراهيم نادى</v>
      </c>
      <c r="D1065" s="19">
        <v>43542.632881944446</v>
      </c>
      <c r="E1065" s="19"/>
      <c r="F1065" s="30">
        <v>43542</v>
      </c>
      <c r="G1065" s="30" t="str">
        <f t="shared" si="16"/>
        <v>0.632638888888889 AM</v>
      </c>
      <c r="H1065" s="72">
        <v>0.63263888888888886</v>
      </c>
      <c r="I1065" s="72" t="str">
        <f>IF(Table1[[#This Row],[مسائي]]&gt;0,TEXT($D1065,"h:mm AM/PM")," ")</f>
        <v>3:11 PM</v>
      </c>
      <c r="J1065" s="74">
        <v>0.1277777777777778</v>
      </c>
      <c r="K1065" s="74" t="str">
        <f>IF(Table1[صباحي]&gt;0,TEXT(Table1[صباحي],"h:mm  AM/PM")," ")</f>
        <v>3:04  AM</v>
      </c>
      <c r="L1065" s="78">
        <f>IFERROR(IF(Table1[[#This Row],[مسائي -]]&gt;=K1065,I1065-K1065,I1065+1-K1065)," ")</f>
        <v>0.50486111111111109</v>
      </c>
      <c r="M1065" s="77">
        <f>IF(H1065&gt;0,INDEX(Sheet1!$H:$H,MATCH(B:B,Sheet1!B:B,0))," ")</f>
        <v>0.5</v>
      </c>
      <c r="N106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4.8611111111110938E-3</v>
      </c>
      <c r="O1065" s="1" t="s">
        <v>4</v>
      </c>
    </row>
    <row r="1066" spans="1:15">
      <c r="A1066" s="1" t="s">
        <v>3</v>
      </c>
      <c r="B1066" s="2">
        <v>1514</v>
      </c>
      <c r="C1066" s="21" t="str">
        <f>INDEX(Sheet1!C:C,MATCH(B:B,Sheet1!B:B,0))</f>
        <v>ابراهيم سيد ابراهيم نادى</v>
      </c>
      <c r="D1066" s="19">
        <v>43543.127557870372</v>
      </c>
      <c r="E1066" s="19"/>
      <c r="F1066" s="30">
        <v>43543</v>
      </c>
      <c r="G1066" s="30" t="str">
        <f t="shared" si="16"/>
        <v xml:space="preserve"> </v>
      </c>
      <c r="H1066" s="72"/>
      <c r="I1066" s="72"/>
      <c r="J1066" s="74" t="s">
        <v>124</v>
      </c>
      <c r="K1066" s="74" t="str">
        <f>IF(Table1[صباحي]&gt;0,TEXT(Table1[صباحي],"h:mm  AM/PM")," ")</f>
        <v xml:space="preserve"> </v>
      </c>
      <c r="L1066" s="80" t="str">
        <f>IFERROR(IF(Table1[[#This Row],[مسائي -]]&gt;=K1066,I1066-K1066,I1066+1-K1066)," ")</f>
        <v xml:space="preserve"> </v>
      </c>
      <c r="M1066" s="77" t="str">
        <f>IF(H1066&gt;0,INDEX(Sheet1!$H:$H,MATCH(B:B,Sheet1!B:B,0))," ")</f>
        <v xml:space="preserve"> </v>
      </c>
      <c r="N106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66" s="1" t="s">
        <v>4</v>
      </c>
    </row>
    <row r="1067" spans="1:15">
      <c r="A1067" s="1" t="s">
        <v>3</v>
      </c>
      <c r="B1067" s="2">
        <v>1514</v>
      </c>
      <c r="C1067" s="21" t="str">
        <f>INDEX(Sheet1!C:C,MATCH(B:B,Sheet1!B:B,0))</f>
        <v>ابراهيم سيد ابراهيم نادى</v>
      </c>
      <c r="D1067" s="19">
        <v>43543.6247337963</v>
      </c>
      <c r="E1067" s="19"/>
      <c r="F1067" s="30">
        <v>43543</v>
      </c>
      <c r="G1067" s="30" t="str">
        <f t="shared" si="16"/>
        <v>0.624305555555556 AM</v>
      </c>
      <c r="H1067" s="72">
        <v>0.62430555555555556</v>
      </c>
      <c r="I1067" s="72" t="str">
        <f>IF(Table1[[#This Row],[مسائي]]&gt;0,TEXT($D1067,"h:mm AM/PM")," ")</f>
        <v>2:59 PM</v>
      </c>
      <c r="J1067" s="74">
        <v>0.12708333333333333</v>
      </c>
      <c r="K1067" s="74" t="str">
        <f>IF(Table1[صباحي]&gt;0,TEXT(Table1[صباحي],"h:mm  AM/PM")," ")</f>
        <v>3:03  AM</v>
      </c>
      <c r="L1067" s="78">
        <f>IFERROR(IF(Table1[[#This Row],[مسائي -]]&gt;=K1067,I1067-K1067,I1067+1-K1067)," ")</f>
        <v>1.4972222222222222</v>
      </c>
      <c r="M1067" s="77">
        <f>IF(H1067&gt;0,INDEX(Sheet1!$H:$H,MATCH(B:B,Sheet1!B:B,0))," ")</f>
        <v>0.5</v>
      </c>
      <c r="N106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0.99722222222222223</v>
      </c>
      <c r="O1067" s="1" t="s">
        <v>4</v>
      </c>
    </row>
    <row r="1068" spans="1:15">
      <c r="A1068" s="1" t="s">
        <v>3</v>
      </c>
      <c r="B1068" s="2">
        <v>1514</v>
      </c>
      <c r="C1068" s="21" t="str">
        <f>INDEX(Sheet1!C:C,MATCH(B:B,Sheet1!B:B,0))</f>
        <v>ابراهيم سيد ابراهيم نادى</v>
      </c>
      <c r="D1068" s="19">
        <v>43544.125057870369</v>
      </c>
      <c r="E1068" s="19"/>
      <c r="F1068" s="30">
        <v>43544</v>
      </c>
      <c r="G1068" s="30" t="str">
        <f t="shared" si="16"/>
        <v xml:space="preserve"> </v>
      </c>
      <c r="H1068" s="72"/>
      <c r="I1068" s="72"/>
      <c r="J1068" s="74" t="s">
        <v>124</v>
      </c>
      <c r="K1068" s="74" t="str">
        <f>IF(Table1[صباحي]&gt;0,TEXT(Table1[صباحي],"h:mm  AM/PM")," ")</f>
        <v xml:space="preserve"> </v>
      </c>
      <c r="L1068" s="80" t="str">
        <f>IFERROR(IF(Table1[[#This Row],[مسائي -]]&gt;=K1068,I1068-K1068,I1068+1-K1068)," ")</f>
        <v xml:space="preserve"> </v>
      </c>
      <c r="M1068" s="77" t="str">
        <f>IF(H1068&gt;0,INDEX(Sheet1!$H:$H,MATCH(B:B,Sheet1!B:B,0))," ")</f>
        <v xml:space="preserve"> </v>
      </c>
      <c r="N106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68" s="1" t="s">
        <v>4</v>
      </c>
    </row>
    <row r="1069" spans="1:15">
      <c r="A1069" s="1" t="s">
        <v>3</v>
      </c>
      <c r="B1069" s="2">
        <v>1514</v>
      </c>
      <c r="C1069" s="21" t="str">
        <f>INDEX(Sheet1!C:C,MATCH(B:B,Sheet1!B:B,0))</f>
        <v>ابراهيم سيد ابراهيم نادى</v>
      </c>
      <c r="D1069" s="19">
        <v>43544.639988425923</v>
      </c>
      <c r="E1069" s="19"/>
      <c r="F1069" s="30">
        <v>43544</v>
      </c>
      <c r="G1069" s="30" t="str">
        <f t="shared" si="16"/>
        <v>0.639583333333333 AM</v>
      </c>
      <c r="H1069" s="72">
        <v>0.63958333333333328</v>
      </c>
      <c r="I1069" s="72" t="str">
        <f>IF(Table1[[#This Row],[مسائي]]&gt;0,TEXT($D1069,"h:mm AM/PM")," ")</f>
        <v>3:21 PM</v>
      </c>
      <c r="J1069" s="74">
        <v>0.125</v>
      </c>
      <c r="K1069" s="74" t="str">
        <f>IF(Table1[صباحي]&gt;0,TEXT(Table1[صباحي],"h:mm  AM/PM")," ")</f>
        <v>3:00  AM</v>
      </c>
      <c r="L1069" s="78">
        <f>IFERROR(IF(Table1[[#This Row],[مسائي -]]&gt;=K1069,I1069-K1069,I1069+1-K1069)," ")</f>
        <v>0.51458333333333328</v>
      </c>
      <c r="M1069" s="77">
        <f>IF(H1069&gt;0,INDEX(Sheet1!$H:$H,MATCH(B:B,Sheet1!B:B,0))," ")</f>
        <v>0.5</v>
      </c>
      <c r="N106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1.4583333333333282E-2</v>
      </c>
      <c r="O1069" s="1" t="s">
        <v>4</v>
      </c>
    </row>
    <row r="1070" spans="1:15">
      <c r="A1070" s="1" t="s">
        <v>3</v>
      </c>
      <c r="B1070" s="2">
        <v>1514</v>
      </c>
      <c r="C1070" s="21" t="str">
        <f>INDEX(Sheet1!C:C,MATCH(B:B,Sheet1!B:B,0))</f>
        <v>ابراهيم سيد ابراهيم نادى</v>
      </c>
      <c r="D1070" s="19">
        <v>43545.125763888886</v>
      </c>
      <c r="E1070" s="19"/>
      <c r="F1070" s="30">
        <v>43545</v>
      </c>
      <c r="G1070" s="30" t="str">
        <f t="shared" si="16"/>
        <v xml:space="preserve"> </v>
      </c>
      <c r="H1070" s="72"/>
      <c r="I1070" s="72"/>
      <c r="J1070" s="74" t="s">
        <v>124</v>
      </c>
      <c r="K1070" s="74" t="str">
        <f>IF(Table1[صباحي]&gt;0,TEXT(Table1[صباحي],"h:mm  AM/PM")," ")</f>
        <v xml:space="preserve"> </v>
      </c>
      <c r="L1070" s="80" t="str">
        <f>IFERROR(IF(Table1[[#This Row],[مسائي -]]&gt;=K1070,I1070-K1070,I1070+1-K1070)," ")</f>
        <v xml:space="preserve"> </v>
      </c>
      <c r="M1070" s="77" t="str">
        <f>IF(H1070&gt;0,INDEX(Sheet1!$H:$H,MATCH(B:B,Sheet1!B:B,0))," ")</f>
        <v xml:space="preserve"> </v>
      </c>
      <c r="N107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70" s="1" t="s">
        <v>4</v>
      </c>
    </row>
    <row r="1071" spans="1:15">
      <c r="A1071" s="1" t="s">
        <v>3</v>
      </c>
      <c r="B1071" s="2">
        <v>1514</v>
      </c>
      <c r="C1071" s="21" t="str">
        <f>INDEX(Sheet1!C:C,MATCH(B:B,Sheet1!B:B,0))</f>
        <v>ابراهيم سيد ابراهيم نادى</v>
      </c>
      <c r="D1071" s="19">
        <v>43545.628935185188</v>
      </c>
      <c r="E1071" s="19"/>
      <c r="F1071" s="30">
        <v>43545</v>
      </c>
      <c r="G1071" s="30" t="str">
        <f t="shared" si="16"/>
        <v>0.628472222222222 AM</v>
      </c>
      <c r="H1071" s="72">
        <v>0.62847222222222221</v>
      </c>
      <c r="I1071" s="72" t="str">
        <f>IF(Table1[[#This Row],[مسائي]]&gt;0,TEXT($D1071,"h:mm AM/PM")," ")</f>
        <v>3:05 PM</v>
      </c>
      <c r="J1071" s="74">
        <v>0.12569444444444444</v>
      </c>
      <c r="K1071" s="74" t="str">
        <f>IF(Table1[صباحي]&gt;0,TEXT(Table1[صباحي],"h:mm  AM/PM")," ")</f>
        <v>3:01  AM</v>
      </c>
      <c r="L1071" s="78">
        <f>IFERROR(IF(Table1[[#This Row],[مسائي -]]&gt;=K1071,I1071-K1071,I1071+1-K1071)," ")</f>
        <v>0.50277777777777777</v>
      </c>
      <c r="M1071" s="77">
        <f>IF(H1071&gt;0,INDEX(Sheet1!$H:$H,MATCH(B:B,Sheet1!B:B,0))," ")</f>
        <v>0.5</v>
      </c>
      <c r="N107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2.7777777777777679E-3</v>
      </c>
      <c r="O1071" s="1" t="s">
        <v>4</v>
      </c>
    </row>
    <row r="1072" spans="1:15">
      <c r="A1072" s="1" t="s">
        <v>3</v>
      </c>
      <c r="B1072" s="2">
        <v>1514</v>
      </c>
      <c r="C1072" s="21" t="str">
        <f>INDEX(Sheet1!C:C,MATCH(B:B,Sheet1!B:B,0))</f>
        <v>ابراهيم سيد ابراهيم نادى</v>
      </c>
      <c r="D1072" s="19">
        <v>43546.127986111111</v>
      </c>
      <c r="E1072" s="19"/>
      <c r="F1072" s="30">
        <v>43546</v>
      </c>
      <c r="G1072" s="30" t="str">
        <f t="shared" si="16"/>
        <v xml:space="preserve"> </v>
      </c>
      <c r="H1072" s="72"/>
      <c r="I1072" s="72"/>
      <c r="J1072" s="74" t="s">
        <v>124</v>
      </c>
      <c r="K1072" s="74" t="str">
        <f>IF(Table1[صباحي]&gt;0,TEXT(Table1[صباحي],"h:mm  AM/PM")," ")</f>
        <v xml:space="preserve"> </v>
      </c>
      <c r="L1072" s="80" t="str">
        <f>IFERROR(IF(Table1[[#This Row],[مسائي -]]&gt;=K1072,I1072-K1072,I1072+1-K1072)," ")</f>
        <v xml:space="preserve"> </v>
      </c>
      <c r="M1072" s="77" t="str">
        <f>IF(H1072&gt;0,INDEX(Sheet1!$H:$H,MATCH(B:B,Sheet1!B:B,0))," ")</f>
        <v xml:space="preserve"> </v>
      </c>
      <c r="N107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72" s="1" t="s">
        <v>4</v>
      </c>
    </row>
    <row r="1073" spans="1:15">
      <c r="A1073" s="1" t="s">
        <v>3</v>
      </c>
      <c r="B1073" s="2">
        <v>1514</v>
      </c>
      <c r="C1073" s="21" t="str">
        <f>INDEX(Sheet1!C:C,MATCH(B:B,Sheet1!B:B,0))</f>
        <v>ابراهيم سيد ابراهيم نادى</v>
      </c>
      <c r="D1073" s="19">
        <v>43546.614004629628</v>
      </c>
      <c r="E1073" s="19"/>
      <c r="F1073" s="30">
        <v>43546</v>
      </c>
      <c r="G1073" s="30" t="str">
        <f t="shared" si="16"/>
        <v>0.613888888888889 AM</v>
      </c>
      <c r="H1073" s="72">
        <v>0.61388888888888882</v>
      </c>
      <c r="I1073" s="72" t="str">
        <f>IF(Table1[[#This Row],[مسائي]]&gt;0,TEXT($D1073,"h:mm AM/PM")," ")</f>
        <v>2:44 PM</v>
      </c>
      <c r="J1073" s="74">
        <v>0.1277777777777778</v>
      </c>
      <c r="K1073" s="74" t="str">
        <f>IF(Table1[صباحي]&gt;0,TEXT(Table1[صباحي],"h:mm  AM/PM")," ")</f>
        <v>3:04  AM</v>
      </c>
      <c r="L1073" s="78">
        <f>IFERROR(IF(Table1[[#This Row],[مسائي -]]&gt;=K1073,I1073-K1073,I1073+1-K1073)," ")</f>
        <v>1.4861111111111112</v>
      </c>
      <c r="M1073" s="77">
        <f>IF(H1073&gt;0,INDEX(Sheet1!$H:$H,MATCH(B:B,Sheet1!B:B,0))," ")</f>
        <v>0.5</v>
      </c>
      <c r="N107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0.98611111111111116</v>
      </c>
      <c r="O1073" s="1" t="s">
        <v>4</v>
      </c>
    </row>
    <row r="1074" spans="1:15">
      <c r="A1074" s="1" t="s">
        <v>3</v>
      </c>
      <c r="B1074" s="2">
        <v>1514</v>
      </c>
      <c r="C1074" s="21" t="str">
        <f>INDEX(Sheet1!C:C,MATCH(B:B,Sheet1!B:B,0))</f>
        <v>ابراهيم سيد ابراهيم نادى</v>
      </c>
      <c r="D1074" s="19">
        <v>43547.127071759256</v>
      </c>
      <c r="E1074" s="19"/>
      <c r="F1074" s="30">
        <v>43547</v>
      </c>
      <c r="G1074" s="30" t="str">
        <f t="shared" si="16"/>
        <v xml:space="preserve"> </v>
      </c>
      <c r="H1074" s="72"/>
      <c r="I1074" s="72"/>
      <c r="J1074" s="74" t="s">
        <v>124</v>
      </c>
      <c r="K1074" s="74" t="str">
        <f>IF(Table1[صباحي]&gt;0,TEXT(Table1[صباحي],"h:mm  AM/PM")," ")</f>
        <v xml:space="preserve"> </v>
      </c>
      <c r="L1074" s="80" t="str">
        <f>IFERROR(IF(Table1[[#This Row],[مسائي -]]&gt;=K1074,I1074-K1074,I1074+1-K1074)," ")</f>
        <v xml:space="preserve"> </v>
      </c>
      <c r="M1074" s="77" t="str">
        <f>IF(H1074&gt;0,INDEX(Sheet1!$H:$H,MATCH(B:B,Sheet1!B:B,0))," ")</f>
        <v xml:space="preserve"> </v>
      </c>
      <c r="N107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74" s="1" t="s">
        <v>4</v>
      </c>
    </row>
    <row r="1075" spans="1:15">
      <c r="A1075" s="1" t="s">
        <v>3</v>
      </c>
      <c r="B1075" s="2">
        <v>1514</v>
      </c>
      <c r="C1075" s="21" t="str">
        <f>INDEX(Sheet1!C:C,MATCH(B:B,Sheet1!B:B,0))</f>
        <v>ابراهيم سيد ابراهيم نادى</v>
      </c>
      <c r="D1075" s="19">
        <v>43547.495694444442</v>
      </c>
      <c r="E1075" s="19"/>
      <c r="F1075" s="30">
        <v>43547</v>
      </c>
      <c r="G1075" s="30" t="str">
        <f t="shared" si="16"/>
        <v xml:space="preserve"> </v>
      </c>
      <c r="H1075" s="72"/>
      <c r="I1075" s="72"/>
      <c r="J1075" s="74">
        <v>0.12638888888888888</v>
      </c>
      <c r="K1075" s="74" t="str">
        <f>IF(Table1[صباحي]&gt;0,TEXT(Table1[صباحي],"h:mm  AM/PM")," ")</f>
        <v>3:02  AM</v>
      </c>
      <c r="L1075" s="78">
        <f>IFERROR(IF(Table1[[#This Row],[مسائي -]]&gt;=K1075,I1075-K1075,I1075+1-K1075)," ")</f>
        <v>0.87361111111111112</v>
      </c>
      <c r="M1075" s="77" t="str">
        <f>IF(H1075&gt;0,INDEX(Sheet1!$H:$H,MATCH(B:B,Sheet1!B:B,0))," ")</f>
        <v xml:space="preserve"> </v>
      </c>
      <c r="N1075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075" s="1" t="s">
        <v>4</v>
      </c>
    </row>
    <row r="1076" spans="1:15">
      <c r="A1076" s="1" t="s">
        <v>3</v>
      </c>
      <c r="B1076" s="2">
        <v>1514</v>
      </c>
      <c r="C1076" s="21" t="str">
        <f>INDEX(Sheet1!C:C,MATCH(B:B,Sheet1!B:B,0))</f>
        <v>ابراهيم سيد ابراهيم نادى</v>
      </c>
      <c r="D1076" s="19">
        <v>43548.101134259261</v>
      </c>
      <c r="E1076" s="19"/>
      <c r="F1076" s="30">
        <v>43548</v>
      </c>
      <c r="G1076" s="30" t="str">
        <f t="shared" si="16"/>
        <v xml:space="preserve"> </v>
      </c>
      <c r="H1076" s="72"/>
      <c r="I1076" s="72"/>
      <c r="J1076" s="74">
        <v>0.49513888888888885</v>
      </c>
      <c r="K1076" s="74" t="str">
        <f>IF(Table1[صباحي]&gt;0,TEXT(Table1[صباحي],"h:mm  AM/PM")," ")</f>
        <v>11:53  AM</v>
      </c>
      <c r="L1076" s="78">
        <f>IFERROR(IF(Table1[[#This Row],[مسائي -]]&gt;=K1076,I1076-K1076,I1076+1-K1076)," ")</f>
        <v>0.5048611111111112</v>
      </c>
      <c r="M1076" s="77" t="str">
        <f>IF(H1076&gt;0,INDEX(Sheet1!$H:$H,MATCH(B:B,Sheet1!B:B,0))," ")</f>
        <v xml:space="preserve"> </v>
      </c>
      <c r="N107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076" s="1" t="s">
        <v>4</v>
      </c>
    </row>
    <row r="1077" spans="1:15">
      <c r="A1077" s="1" t="s">
        <v>3</v>
      </c>
      <c r="B1077" s="2">
        <v>1514</v>
      </c>
      <c r="C1077" s="21" t="str">
        <f>INDEX(Sheet1!C:C,MATCH(B:B,Sheet1!B:B,0))</f>
        <v>ابراهيم سيد ابراهيم نادى</v>
      </c>
      <c r="D1077" s="19">
        <v>43548.622557870367</v>
      </c>
      <c r="E1077" s="19"/>
      <c r="F1077" s="30">
        <v>43548</v>
      </c>
      <c r="G1077" s="30" t="str">
        <f t="shared" si="16"/>
        <v>0.622222222222222 AM</v>
      </c>
      <c r="H1077" s="72">
        <v>0.62222222222222223</v>
      </c>
      <c r="I1077" s="72" t="str">
        <f>IF(Table1[[#This Row],[مسائي]]&gt;0,TEXT($D1077,"h:mm AM/PM")," ")</f>
        <v>2:56 PM</v>
      </c>
      <c r="J1077" s="74">
        <v>0.10069444444444443</v>
      </c>
      <c r="K1077" s="74" t="str">
        <f>IF(Table1[صباحي]&gt;0,TEXT(Table1[صباحي],"h:mm  AM/PM")," ")</f>
        <v>2:25  AM</v>
      </c>
      <c r="L1077" s="78">
        <f>IFERROR(IF(Table1[[#This Row],[مسائي -]]&gt;=K1077,I1077-K1077,I1077+1-K1077)," ")</f>
        <v>0.52152777777777781</v>
      </c>
      <c r="M1077" s="77">
        <f>IF(H1077&gt;0,INDEX(Sheet1!$H:$H,MATCH(B:B,Sheet1!B:B,0))," ")</f>
        <v>0.5</v>
      </c>
      <c r="N107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2.1527777777777812E-2</v>
      </c>
      <c r="O1077" s="1" t="s">
        <v>4</v>
      </c>
    </row>
    <row r="1078" spans="1:15">
      <c r="A1078" s="1" t="s">
        <v>3</v>
      </c>
      <c r="B1078" s="2">
        <v>1514</v>
      </c>
      <c r="C1078" s="21" t="str">
        <f>INDEX(Sheet1!C:C,MATCH(B:B,Sheet1!B:B,0))</f>
        <v>ابراهيم سيد ابراهيم نادى</v>
      </c>
      <c r="D1078" s="19">
        <v>43549.131643518522</v>
      </c>
      <c r="E1078" s="19"/>
      <c r="F1078" s="30">
        <v>43549</v>
      </c>
      <c r="G1078" s="30" t="str">
        <f t="shared" si="16"/>
        <v xml:space="preserve"> </v>
      </c>
      <c r="H1078" s="72"/>
      <c r="I1078" s="72"/>
      <c r="J1078" s="74" t="s">
        <v>124</v>
      </c>
      <c r="K1078" s="74" t="str">
        <f>IF(Table1[صباحي]&gt;0,TEXT(Table1[صباحي],"h:mm  AM/PM")," ")</f>
        <v xml:space="preserve"> </v>
      </c>
      <c r="L1078" s="80" t="str">
        <f>IFERROR(IF(Table1[[#This Row],[مسائي -]]&gt;=K1078,I1078-K1078,I1078+1-K1078)," ")</f>
        <v xml:space="preserve"> </v>
      </c>
      <c r="M1078" s="77" t="str">
        <f>IF(H1078&gt;0,INDEX(Sheet1!$H:$H,MATCH(B:B,Sheet1!B:B,0))," ")</f>
        <v xml:space="preserve"> </v>
      </c>
      <c r="N107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78" s="1" t="s">
        <v>4</v>
      </c>
    </row>
    <row r="1079" spans="1:15">
      <c r="A1079" s="1" t="s">
        <v>3</v>
      </c>
      <c r="B1079" s="2">
        <v>1515</v>
      </c>
      <c r="C1079" s="21" t="str">
        <f>INDEX(Sheet1!C:C,MATCH(B:B,Sheet1!B:B,0))</f>
        <v>مصطفى محمود محمد</v>
      </c>
      <c r="D1079" s="19">
        <v>43521.428449074076</v>
      </c>
      <c r="E1079" s="19"/>
      <c r="F1079" s="30">
        <v>43521</v>
      </c>
      <c r="G1079" s="30" t="str">
        <f t="shared" si="16"/>
        <v xml:space="preserve"> </v>
      </c>
      <c r="H1079" s="72"/>
      <c r="I1079" s="72"/>
      <c r="J1079" s="74">
        <v>0.13125000000000001</v>
      </c>
      <c r="K1079" s="74" t="str">
        <f>IF(Table1[صباحي]&gt;0,TEXT(Table1[صباحي],"h:mm  AM/PM")," ")</f>
        <v>3:09  AM</v>
      </c>
      <c r="L1079" s="78">
        <f>IFERROR(IF(Table1[[#This Row],[مسائي -]]&gt;=K1079,I1079-K1079,I1079+1-K1079)," ")</f>
        <v>0.86875000000000002</v>
      </c>
      <c r="M1079" s="77" t="str">
        <f>IF(H1079&gt;0,INDEX(Sheet1!$H:$H,MATCH(B:B,Sheet1!B:B,0))," ")</f>
        <v xml:space="preserve"> </v>
      </c>
      <c r="N107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079" s="1" t="s">
        <v>4</v>
      </c>
    </row>
    <row r="1080" spans="1:15">
      <c r="A1080" s="1" t="s">
        <v>3</v>
      </c>
      <c r="B1080" s="2">
        <v>1515</v>
      </c>
      <c r="C1080" s="21" t="str">
        <f>INDEX(Sheet1!C:C,MATCH(B:B,Sheet1!B:B,0))</f>
        <v>مصطفى محمود محمد</v>
      </c>
      <c r="D1080" s="19">
        <v>43522.551203703704</v>
      </c>
      <c r="E1080" s="19"/>
      <c r="F1080" s="30">
        <v>43522</v>
      </c>
      <c r="G1080" s="30" t="str">
        <f t="shared" si="16"/>
        <v>0.550694444444444 AM</v>
      </c>
      <c r="H1080" s="72">
        <v>0.55069444444444449</v>
      </c>
      <c r="I1080" s="72" t="str">
        <f>IF(Table1[[#This Row],[مسائي]]&gt;0,TEXT($D1080,"h:mm AM/PM")," ")</f>
        <v>1:13 PM</v>
      </c>
      <c r="J1080" s="74">
        <v>0.42777777777777781</v>
      </c>
      <c r="K1080" s="74" t="str">
        <f>IF(Table1[صباحي]&gt;0,TEXT(Table1[صباحي],"h:mm  AM/PM")," ")</f>
        <v>10:16  AM</v>
      </c>
      <c r="L1080" s="78">
        <f>IFERROR(IF(Table1[[#This Row],[مسائي -]]&gt;=K1080,I1080-K1080,I1080+1-K1080)," ")</f>
        <v>1.1229166666666666</v>
      </c>
      <c r="M1080" s="77">
        <f>IF(H1080&gt;0,INDEX(Sheet1!$H:$H,MATCH(B:B,Sheet1!B:B,0))," ")</f>
        <v>0.41666666666666663</v>
      </c>
      <c r="N108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0.70624999999999993</v>
      </c>
      <c r="O1080" s="1" t="s">
        <v>4</v>
      </c>
    </row>
    <row r="1081" spans="1:15">
      <c r="A1081" s="1" t="s">
        <v>3</v>
      </c>
      <c r="B1081" s="2">
        <v>1515</v>
      </c>
      <c r="C1081" s="21" t="str">
        <f>INDEX(Sheet1!C:C,MATCH(B:B,Sheet1!B:B,0))</f>
        <v>مصطفى محمود محمد</v>
      </c>
      <c r="D1081" s="19">
        <v>43522.96056712963</v>
      </c>
      <c r="E1081" s="19"/>
      <c r="F1081" s="30">
        <v>43522</v>
      </c>
      <c r="G1081" s="30" t="str">
        <f t="shared" si="16"/>
        <v>0.960416666666667 AM</v>
      </c>
      <c r="H1081" s="72">
        <v>0.9604166666666667</v>
      </c>
      <c r="I1081" s="72" t="str">
        <f>IF(Table1[[#This Row],[مسائي]]&gt;0,TEXT($D1081,"h:mm AM/PM")," ")</f>
        <v>11:03 PM</v>
      </c>
      <c r="J1081" s="74" t="s">
        <v>124</v>
      </c>
      <c r="K1081" s="74" t="str">
        <f>IF(Table1[صباحي]&gt;0,TEXT(Table1[صباحي],"h:mm  AM/PM")," ")</f>
        <v xml:space="preserve"> </v>
      </c>
      <c r="L1081" s="80" t="str">
        <f>IFERROR(IF(Table1[[#This Row],[مسائي -]]&gt;=K1081,I1081-K1081,I1081+1-K1081)," ")</f>
        <v xml:space="preserve"> </v>
      </c>
      <c r="M1081" s="77">
        <f>IF(H1081&gt;0,INDEX(Sheet1!$H:$H,MATCH(B:B,Sheet1!B:B,0))," ")</f>
        <v>0.41666666666666663</v>
      </c>
      <c r="N108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81" s="1" t="s">
        <v>4</v>
      </c>
    </row>
    <row r="1082" spans="1:15">
      <c r="A1082" s="1" t="s">
        <v>3</v>
      </c>
      <c r="B1082" s="2">
        <v>1515</v>
      </c>
      <c r="C1082" s="21" t="str">
        <f>INDEX(Sheet1!C:C,MATCH(B:B,Sheet1!B:B,0))</f>
        <v>مصطفى محمود محمد</v>
      </c>
      <c r="D1082" s="19">
        <v>43524.613194444442</v>
      </c>
      <c r="E1082" s="19"/>
      <c r="F1082" s="30">
        <v>43524</v>
      </c>
      <c r="G1082" s="30" t="str">
        <f t="shared" si="16"/>
        <v>0.613194444444444 AM</v>
      </c>
      <c r="H1082" s="72">
        <v>0.61319444444444449</v>
      </c>
      <c r="I1082" s="72" t="str">
        <f>IF(Table1[[#This Row],[مسائي]]&gt;0,TEXT($D1082,"h:mm AM/PM")," ")</f>
        <v>2:43 PM</v>
      </c>
      <c r="J1082" s="74" t="s">
        <v>124</v>
      </c>
      <c r="K1082" s="74" t="str">
        <f>IF(Table1[صباحي]&gt;0,TEXT(Table1[صباحي],"h:mm  AM/PM")," ")</f>
        <v xml:space="preserve"> </v>
      </c>
      <c r="L1082" s="80" t="str">
        <f>IFERROR(IF(Table1[[#This Row],[مسائي -]]&gt;=K1082,I1082-K1082,I1082+1-K1082)," ")</f>
        <v xml:space="preserve"> </v>
      </c>
      <c r="M1082" s="77">
        <f>IF(H1082&gt;0,INDEX(Sheet1!$H:$H,MATCH(B:B,Sheet1!B:B,0))," ")</f>
        <v>0.41666666666666663</v>
      </c>
      <c r="N108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82" s="1" t="s">
        <v>4</v>
      </c>
    </row>
    <row r="1083" spans="1:15">
      <c r="A1083" s="1" t="s">
        <v>3</v>
      </c>
      <c r="B1083" s="2">
        <v>1515</v>
      </c>
      <c r="C1083" s="21" t="str">
        <f>INDEX(Sheet1!C:C,MATCH(B:B,Sheet1!B:B,0))</f>
        <v>مصطفى محمود محمد</v>
      </c>
      <c r="D1083" s="19">
        <v>43525.005706018521</v>
      </c>
      <c r="E1083" s="19"/>
      <c r="F1083" s="30">
        <v>43525</v>
      </c>
      <c r="G1083" s="30" t="str">
        <f t="shared" si="16"/>
        <v xml:space="preserve"> </v>
      </c>
      <c r="H1083" s="72"/>
      <c r="I1083" s="72"/>
      <c r="J1083" s="74" t="s">
        <v>124</v>
      </c>
      <c r="K1083" s="74" t="str">
        <f>IF(Table1[صباحي]&gt;0,TEXT(Table1[صباحي],"h:mm  AM/PM")," ")</f>
        <v xml:space="preserve"> </v>
      </c>
      <c r="L1083" s="80" t="str">
        <f>IFERROR(IF(Table1[[#This Row],[مسائي -]]&gt;=K1083,I1083-K1083,I1083+1-K1083)," ")</f>
        <v xml:space="preserve"> </v>
      </c>
      <c r="M1083" s="77" t="str">
        <f>IF(H1083&gt;0,INDEX(Sheet1!$H:$H,MATCH(B:B,Sheet1!B:B,0))," ")</f>
        <v xml:space="preserve"> </v>
      </c>
      <c r="N108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83" s="1" t="s">
        <v>4</v>
      </c>
    </row>
    <row r="1084" spans="1:15">
      <c r="A1084" s="1" t="s">
        <v>3</v>
      </c>
      <c r="B1084" s="2">
        <v>1515</v>
      </c>
      <c r="C1084" s="21" t="str">
        <f>INDEX(Sheet1!C:C,MATCH(B:B,Sheet1!B:B,0))</f>
        <v>مصطفى محمود محمد</v>
      </c>
      <c r="D1084" s="19">
        <v>43525.612164351849</v>
      </c>
      <c r="E1084" s="19"/>
      <c r="F1084" s="30">
        <v>43525</v>
      </c>
      <c r="G1084" s="30" t="str">
        <f t="shared" si="16"/>
        <v>0.611805555555556 AM</v>
      </c>
      <c r="H1084" s="72">
        <v>0.6118055555555556</v>
      </c>
      <c r="I1084" s="72" t="str">
        <f>IF(Table1[[#This Row],[مسائي]]&gt;0,TEXT($D1084,"h:mm AM/PM")," ")</f>
        <v>2:41 PM</v>
      </c>
      <c r="J1084" s="74">
        <v>5.5555555555555558E-3</v>
      </c>
      <c r="K1084" s="74" t="str">
        <f>IF(Table1[صباحي]&gt;0,TEXT(Table1[صباحي],"h:mm  AM/PM")," ")</f>
        <v>12:08  AM</v>
      </c>
      <c r="L1084" s="78">
        <f>IFERROR(IF(Table1[[#This Row],[مسائي -]]&gt;=K1084,I1084-K1084,I1084+1-K1084)," ")</f>
        <v>0.60625000000000007</v>
      </c>
      <c r="M1084" s="77">
        <f>IF(H1084&gt;0,INDEX(Sheet1!$H:$H,MATCH(B:B,Sheet1!B:B,0))," ")</f>
        <v>0.41666666666666663</v>
      </c>
      <c r="N108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0.18958333333333344</v>
      </c>
      <c r="O1084" s="1" t="s">
        <v>4</v>
      </c>
    </row>
    <row r="1085" spans="1:15">
      <c r="A1085" s="1" t="s">
        <v>3</v>
      </c>
      <c r="B1085" s="2">
        <v>1515</v>
      </c>
      <c r="C1085" s="21" t="str">
        <f>INDEX(Sheet1!C:C,MATCH(B:B,Sheet1!B:B,0))</f>
        <v>مصطفى محمود محمد</v>
      </c>
      <c r="D1085" s="19">
        <v>43525.993680555555</v>
      </c>
      <c r="E1085" s="19"/>
      <c r="F1085" s="30">
        <v>43525</v>
      </c>
      <c r="G1085" s="30" t="str">
        <f t="shared" si="16"/>
        <v>0.993055555555555 AM</v>
      </c>
      <c r="H1085" s="72">
        <v>0.99305555555555547</v>
      </c>
      <c r="I1085" s="72" t="str">
        <f>IF(Table1[[#This Row],[مسائي]]&gt;0,TEXT($D1085,"h:mm AM/PM")," ")</f>
        <v>11:50 PM</v>
      </c>
      <c r="J1085" s="74" t="s">
        <v>124</v>
      </c>
      <c r="K1085" s="74" t="str">
        <f>IF(Table1[صباحي]&gt;0,TEXT(Table1[صباحي],"h:mm  AM/PM")," ")</f>
        <v xml:space="preserve"> </v>
      </c>
      <c r="L1085" s="80" t="str">
        <f>IFERROR(IF(Table1[[#This Row],[مسائي -]]&gt;=K1085,I1085-K1085,I1085+1-K1085)," ")</f>
        <v xml:space="preserve"> </v>
      </c>
      <c r="M1085" s="77">
        <f>IF(H1085&gt;0,INDEX(Sheet1!$H:$H,MATCH(B:B,Sheet1!B:B,0))," ")</f>
        <v>0.41666666666666663</v>
      </c>
      <c r="N108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85" s="1" t="s">
        <v>4</v>
      </c>
    </row>
    <row r="1086" spans="1:15">
      <c r="A1086" s="1" t="s">
        <v>3</v>
      </c>
      <c r="B1086" s="2">
        <v>1515</v>
      </c>
      <c r="C1086" s="21" t="str">
        <f>INDEX(Sheet1!C:C,MATCH(B:B,Sheet1!B:B,0))</f>
        <v>مصطفى محمود محمد</v>
      </c>
      <c r="D1086" s="19">
        <v>43526.595891203702</v>
      </c>
      <c r="E1086" s="19"/>
      <c r="F1086" s="30">
        <v>43526</v>
      </c>
      <c r="G1086" s="30" t="str">
        <f t="shared" si="16"/>
        <v>0.595833333333333 AM</v>
      </c>
      <c r="H1086" s="72">
        <v>0.59583333333333333</v>
      </c>
      <c r="I1086" s="72" t="str">
        <f>IF(Table1[[#This Row],[مسائي]]&gt;0,TEXT($D1086,"h:mm AM/PM")," ")</f>
        <v>2:18 PM</v>
      </c>
      <c r="J1086" s="74" t="s">
        <v>124</v>
      </c>
      <c r="K1086" s="74" t="str">
        <f>IF(Table1[صباحي]&gt;0,TEXT(Table1[صباحي],"h:mm  AM/PM")," ")</f>
        <v xml:space="preserve"> </v>
      </c>
      <c r="L1086" s="80" t="str">
        <f>IFERROR(IF(Table1[[#This Row],[مسائي -]]&gt;=K1086,I1086-K1086,I1086+1-K1086)," ")</f>
        <v xml:space="preserve"> </v>
      </c>
      <c r="M1086" s="77">
        <f>IF(H1086&gt;0,INDEX(Sheet1!$H:$H,MATCH(B:B,Sheet1!B:B,0))," ")</f>
        <v>0.41666666666666663</v>
      </c>
      <c r="N108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86" s="1" t="s">
        <v>4</v>
      </c>
    </row>
    <row r="1087" spans="1:15">
      <c r="A1087" s="1" t="s">
        <v>3</v>
      </c>
      <c r="B1087" s="2">
        <v>1515</v>
      </c>
      <c r="C1087" s="21" t="str">
        <f>INDEX(Sheet1!C:C,MATCH(B:B,Sheet1!B:B,0))</f>
        <v>مصطفى محمود محمد</v>
      </c>
      <c r="D1087" s="19">
        <v>43526.993784722225</v>
      </c>
      <c r="E1087" s="19"/>
      <c r="F1087" s="30">
        <v>43526</v>
      </c>
      <c r="G1087" s="30" t="str">
        <f t="shared" si="16"/>
        <v>0.99375 AM</v>
      </c>
      <c r="H1087" s="72">
        <v>0.99375000000000002</v>
      </c>
      <c r="I1087" s="72" t="str">
        <f>IF(Table1[[#This Row],[مسائي]]&gt;0,TEXT($D1087,"h:mm AM/PM")," ")</f>
        <v>11:51 PM</v>
      </c>
      <c r="J1087" s="74" t="s">
        <v>124</v>
      </c>
      <c r="K1087" s="74" t="str">
        <f>IF(Table1[صباحي]&gt;0,TEXT(Table1[صباحي],"h:mm  AM/PM")," ")</f>
        <v xml:space="preserve"> </v>
      </c>
      <c r="L1087" s="80" t="str">
        <f>IFERROR(IF(Table1[[#This Row],[مسائي -]]&gt;=K1087,I1087-K1087,I1087+1-K1087)," ")</f>
        <v xml:space="preserve"> </v>
      </c>
      <c r="M1087" s="77">
        <f>IF(H1087&gt;0,INDEX(Sheet1!$H:$H,MATCH(B:B,Sheet1!B:B,0))," ")</f>
        <v>0.41666666666666663</v>
      </c>
      <c r="N108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87" s="1" t="s">
        <v>4</v>
      </c>
    </row>
    <row r="1088" spans="1:15">
      <c r="A1088" s="1" t="s">
        <v>3</v>
      </c>
      <c r="B1088" s="2">
        <v>1515</v>
      </c>
      <c r="C1088" s="21" t="str">
        <f>INDEX(Sheet1!C:C,MATCH(B:B,Sheet1!B:B,0))</f>
        <v>مصطفى محمود محمد</v>
      </c>
      <c r="D1088" s="19">
        <v>43527.604884259257</v>
      </c>
      <c r="E1088" s="19"/>
      <c r="F1088" s="30">
        <v>43527</v>
      </c>
      <c r="G1088" s="30" t="str">
        <f t="shared" si="16"/>
        <v>0.604861111111111 AM</v>
      </c>
      <c r="H1088" s="72">
        <v>0.60486111111111118</v>
      </c>
      <c r="I1088" s="72" t="str">
        <f>IF(Table1[[#This Row],[مسائي]]&gt;0,TEXT($D1088,"h:mm AM/PM")," ")</f>
        <v>2:31 PM</v>
      </c>
      <c r="J1088" s="74" t="s">
        <v>124</v>
      </c>
      <c r="K1088" s="74" t="str">
        <f>IF(Table1[صباحي]&gt;0,TEXT(Table1[صباحي],"h:mm  AM/PM")," ")</f>
        <v xml:space="preserve"> </v>
      </c>
      <c r="L1088" s="80" t="str">
        <f>IFERROR(IF(Table1[[#This Row],[مسائي -]]&gt;=K1088,I1088-K1088,I1088+1-K1088)," ")</f>
        <v xml:space="preserve"> </v>
      </c>
      <c r="M1088" s="77">
        <f>IF(H1088&gt;0,INDEX(Sheet1!$H:$H,MATCH(B:B,Sheet1!B:B,0))," ")</f>
        <v>0.41666666666666663</v>
      </c>
      <c r="N108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88" s="1" t="s">
        <v>4</v>
      </c>
    </row>
    <row r="1089" spans="1:15">
      <c r="A1089" s="1" t="s">
        <v>3</v>
      </c>
      <c r="B1089" s="2">
        <v>1515</v>
      </c>
      <c r="C1089" s="21" t="str">
        <f>INDEX(Sheet1!C:C,MATCH(B:B,Sheet1!B:B,0))</f>
        <v>مصطفى محمود محمد</v>
      </c>
      <c r="D1089" s="19">
        <v>43529.531307870369</v>
      </c>
      <c r="E1089" s="19"/>
      <c r="F1089" s="30">
        <v>43529</v>
      </c>
      <c r="G1089" s="30" t="str">
        <f t="shared" si="16"/>
        <v>0.53125 AM</v>
      </c>
      <c r="H1089" s="72">
        <v>0.53125</v>
      </c>
      <c r="I1089" s="72" t="str">
        <f>IF(Table1[[#This Row],[مسائي]]&gt;0,TEXT($D1089,"h:mm AM/PM")," ")</f>
        <v>12:45 PM</v>
      </c>
      <c r="J1089" s="74" t="s">
        <v>124</v>
      </c>
      <c r="K1089" s="74" t="str">
        <f>IF(Table1[صباحي]&gt;0,TEXT(Table1[صباحي],"h:mm  AM/PM")," ")</f>
        <v xml:space="preserve"> </v>
      </c>
      <c r="L1089" s="80" t="str">
        <f>IFERROR(IF(Table1[[#This Row],[مسائي -]]&gt;=K1089,I1089-K1089,I1089+1-K1089)," ")</f>
        <v xml:space="preserve"> </v>
      </c>
      <c r="M1089" s="77">
        <f>IF(H1089&gt;0,INDEX(Sheet1!$H:$H,MATCH(B:B,Sheet1!B:B,0))," ")</f>
        <v>0.41666666666666663</v>
      </c>
      <c r="N108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89" s="1" t="s">
        <v>4</v>
      </c>
    </row>
    <row r="1090" spans="1:15">
      <c r="A1090" s="1" t="s">
        <v>3</v>
      </c>
      <c r="B1090" s="2">
        <v>1515</v>
      </c>
      <c r="C1090" s="21" t="str">
        <f>INDEX(Sheet1!C:C,MATCH(B:B,Sheet1!B:B,0))</f>
        <v>مصطفى محمود محمد</v>
      </c>
      <c r="D1090" s="19">
        <v>43530.011886574073</v>
      </c>
      <c r="E1090" s="19"/>
      <c r="F1090" s="30">
        <v>43530</v>
      </c>
      <c r="G1090" s="30" t="str">
        <f t="shared" si="16"/>
        <v xml:space="preserve"> </v>
      </c>
      <c r="H1090" s="72"/>
      <c r="I1090" s="72"/>
      <c r="J1090" s="74" t="s">
        <v>124</v>
      </c>
      <c r="K1090" s="74" t="str">
        <f>IF(Table1[صباحي]&gt;0,TEXT(Table1[صباحي],"h:mm  AM/PM")," ")</f>
        <v xml:space="preserve"> </v>
      </c>
      <c r="L1090" s="80" t="str">
        <f>IFERROR(IF(Table1[[#This Row],[مسائي -]]&gt;=K1090,I1090-K1090,I1090+1-K1090)," ")</f>
        <v xml:space="preserve"> </v>
      </c>
      <c r="M1090" s="77" t="str">
        <f>IF(H1090&gt;0,INDEX(Sheet1!$H:$H,MATCH(B:B,Sheet1!B:B,0))," ")</f>
        <v xml:space="preserve"> </v>
      </c>
      <c r="N109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90" s="1" t="s">
        <v>4</v>
      </c>
    </row>
    <row r="1091" spans="1:15">
      <c r="A1091" s="1" t="s">
        <v>3</v>
      </c>
      <c r="B1091" s="2">
        <v>1515</v>
      </c>
      <c r="C1091" s="21" t="str">
        <f>INDEX(Sheet1!C:C,MATCH(B:B,Sheet1!B:B,0))</f>
        <v>مصطفى محمود محمد</v>
      </c>
      <c r="D1091" s="19">
        <v>43530.610277777778</v>
      </c>
      <c r="E1091" s="19"/>
      <c r="F1091" s="30">
        <v>43530</v>
      </c>
      <c r="G1091" s="30" t="str">
        <f t="shared" ref="G1091:G1154" si="17">IF(H1091&lt;&gt;"",IF(H1091&gt;=12,H1091&amp;" PM",H1091&amp;" AM")," ")</f>
        <v>0.609722222222222 AM</v>
      </c>
      <c r="H1091" s="72">
        <v>0.60972222222222217</v>
      </c>
      <c r="I1091" s="72" t="str">
        <f>IF(Table1[[#This Row],[مسائي]]&gt;0,TEXT($D1091,"h:mm AM/PM")," ")</f>
        <v>2:38 PM</v>
      </c>
      <c r="J1091" s="74">
        <v>1.1805555555555555E-2</v>
      </c>
      <c r="K1091" s="74" t="str">
        <f>IF(Table1[صباحي]&gt;0,TEXT(Table1[صباحي],"h:mm  AM/PM")," ")</f>
        <v>12:17  AM</v>
      </c>
      <c r="L1091" s="78">
        <f>IFERROR(IF(Table1[[#This Row],[مسائي -]]&gt;=K1091,I1091-K1091,I1091+1-K1091)," ")</f>
        <v>0.59791666666666665</v>
      </c>
      <c r="M1091" s="77">
        <f>IF(H1091&gt;0,INDEX(Sheet1!$H:$H,MATCH(B:B,Sheet1!B:B,0))," ")</f>
        <v>0.41666666666666663</v>
      </c>
      <c r="N109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0.18125000000000002</v>
      </c>
      <c r="O1091" s="1" t="s">
        <v>4</v>
      </c>
    </row>
    <row r="1092" spans="1:15">
      <c r="A1092" s="1" t="s">
        <v>3</v>
      </c>
      <c r="B1092" s="2">
        <v>1515</v>
      </c>
      <c r="C1092" s="21" t="str">
        <f>INDEX(Sheet1!C:C,MATCH(B:B,Sheet1!B:B,0))</f>
        <v>مصطفى محمود محمد</v>
      </c>
      <c r="D1092" s="19">
        <v>43531.594664351855</v>
      </c>
      <c r="E1092" s="19"/>
      <c r="F1092" s="30">
        <v>43531</v>
      </c>
      <c r="G1092" s="30" t="str">
        <f t="shared" si="17"/>
        <v>0.594444444444444 AM</v>
      </c>
      <c r="H1092" s="72">
        <v>0.59444444444444444</v>
      </c>
      <c r="I1092" s="72" t="str">
        <f>IF(Table1[[#This Row],[مسائي]]&gt;0,TEXT($D1092,"h:mm AM/PM")," ")</f>
        <v>2:16 PM</v>
      </c>
      <c r="J1092" s="74" t="s">
        <v>124</v>
      </c>
      <c r="K1092" s="74" t="str">
        <f>IF(Table1[صباحي]&gt;0,TEXT(Table1[صباحي],"h:mm  AM/PM")," ")</f>
        <v xml:space="preserve"> </v>
      </c>
      <c r="L1092" s="80" t="str">
        <f>IFERROR(IF(Table1[[#This Row],[مسائي -]]&gt;=K1092,I1092-K1092,I1092+1-K1092)," ")</f>
        <v xml:space="preserve"> </v>
      </c>
      <c r="M1092" s="77">
        <f>IF(H1092&gt;0,INDEX(Sheet1!$H:$H,MATCH(B:B,Sheet1!B:B,0))," ")</f>
        <v>0.41666666666666663</v>
      </c>
      <c r="N109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92" s="1" t="s">
        <v>4</v>
      </c>
    </row>
    <row r="1093" spans="1:15">
      <c r="A1093" s="1" t="s">
        <v>3</v>
      </c>
      <c r="B1093" s="2">
        <v>1515</v>
      </c>
      <c r="C1093" s="21" t="str">
        <f>INDEX(Sheet1!C:C,MATCH(B:B,Sheet1!B:B,0))</f>
        <v>مصطفى محمود محمد</v>
      </c>
      <c r="D1093" s="19">
        <v>43532.002581018518</v>
      </c>
      <c r="E1093" s="19"/>
      <c r="F1093" s="30">
        <v>43532</v>
      </c>
      <c r="G1093" s="30" t="str">
        <f t="shared" si="17"/>
        <v xml:space="preserve"> </v>
      </c>
      <c r="H1093" s="72"/>
      <c r="I1093" s="72"/>
      <c r="J1093" s="74" t="s">
        <v>124</v>
      </c>
      <c r="K1093" s="74" t="str">
        <f>IF(Table1[صباحي]&gt;0,TEXT(Table1[صباحي],"h:mm  AM/PM")," ")</f>
        <v xml:space="preserve"> </v>
      </c>
      <c r="L1093" s="80" t="str">
        <f>IFERROR(IF(Table1[[#This Row],[مسائي -]]&gt;=K1093,I1093-K1093,I1093+1-K1093)," ")</f>
        <v xml:space="preserve"> </v>
      </c>
      <c r="M1093" s="77" t="str">
        <f>IF(H1093&gt;0,INDEX(Sheet1!$H:$H,MATCH(B:B,Sheet1!B:B,0))," ")</f>
        <v xml:space="preserve"> </v>
      </c>
      <c r="N109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93" s="1" t="s">
        <v>4</v>
      </c>
    </row>
    <row r="1094" spans="1:15">
      <c r="A1094" s="1" t="s">
        <v>3</v>
      </c>
      <c r="B1094" s="2">
        <v>1515</v>
      </c>
      <c r="C1094" s="21" t="str">
        <f>INDEX(Sheet1!C:C,MATCH(B:B,Sheet1!B:B,0))</f>
        <v>مصطفى محمود محمد</v>
      </c>
      <c r="D1094" s="19">
        <v>43532.612025462964</v>
      </c>
      <c r="E1094" s="19"/>
      <c r="F1094" s="30">
        <v>43532</v>
      </c>
      <c r="G1094" s="30" t="str">
        <f t="shared" si="17"/>
        <v>0.611805555555556 AM</v>
      </c>
      <c r="H1094" s="72">
        <v>0.6118055555555556</v>
      </c>
      <c r="I1094" s="72" t="str">
        <f>IF(Table1[[#This Row],[مسائي]]&gt;0,TEXT($D1094,"h:mm AM/PM")," ")</f>
        <v>2:41 PM</v>
      </c>
      <c r="J1094" s="74">
        <v>2.0833333333333333E-3</v>
      </c>
      <c r="K1094" s="74" t="str">
        <f>IF(Table1[صباحي]&gt;0,TEXT(Table1[صباحي],"h:mm  AM/PM")," ")</f>
        <v>12:03  AM</v>
      </c>
      <c r="L1094" s="78">
        <f>IFERROR(IF(Table1[[#This Row],[مسائي -]]&gt;=K1094,I1094-K1094,I1094+1-K1094)," ")</f>
        <v>0.60972222222222228</v>
      </c>
      <c r="M1094" s="77">
        <f>IF(H1094&gt;0,INDEX(Sheet1!$H:$H,MATCH(B:B,Sheet1!B:B,0))," ")</f>
        <v>0.41666666666666663</v>
      </c>
      <c r="N109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0.19305555555555565</v>
      </c>
      <c r="O1094" s="1" t="s">
        <v>4</v>
      </c>
    </row>
    <row r="1095" spans="1:15">
      <c r="A1095" s="1" t="s">
        <v>3</v>
      </c>
      <c r="B1095" s="2">
        <v>1515</v>
      </c>
      <c r="C1095" s="21" t="str">
        <f>INDEX(Sheet1!C:C,MATCH(B:B,Sheet1!B:B,0))</f>
        <v>مصطفى محمود محمد</v>
      </c>
      <c r="D1095" s="19">
        <v>43533.003900462965</v>
      </c>
      <c r="E1095" s="19"/>
      <c r="F1095" s="30">
        <v>43533</v>
      </c>
      <c r="G1095" s="30" t="str">
        <f t="shared" si="17"/>
        <v xml:space="preserve"> </v>
      </c>
      <c r="H1095" s="72"/>
      <c r="I1095" s="72"/>
      <c r="J1095" s="74" t="s">
        <v>124</v>
      </c>
      <c r="K1095" s="74" t="str">
        <f>IF(Table1[صباحي]&gt;0,TEXT(Table1[صباحي],"h:mm  AM/PM")," ")</f>
        <v xml:space="preserve"> </v>
      </c>
      <c r="L1095" s="80" t="str">
        <f>IFERROR(IF(Table1[[#This Row],[مسائي -]]&gt;=K1095,I1095-K1095,I1095+1-K1095)," ")</f>
        <v xml:space="preserve"> </v>
      </c>
      <c r="M1095" s="77" t="str">
        <f>IF(H1095&gt;0,INDEX(Sheet1!$H:$H,MATCH(B:B,Sheet1!B:B,0))," ")</f>
        <v xml:space="preserve"> </v>
      </c>
      <c r="N109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95" s="1" t="s">
        <v>4</v>
      </c>
    </row>
    <row r="1096" spans="1:15">
      <c r="A1096" s="1" t="s">
        <v>3</v>
      </c>
      <c r="B1096" s="2">
        <v>1515</v>
      </c>
      <c r="C1096" s="21" t="str">
        <f>INDEX(Sheet1!C:C,MATCH(B:B,Sheet1!B:B,0))</f>
        <v>مصطفى محمود محمد</v>
      </c>
      <c r="D1096" s="19">
        <v>43534.646898148145</v>
      </c>
      <c r="E1096" s="19"/>
      <c r="F1096" s="30">
        <v>43534</v>
      </c>
      <c r="G1096" s="30" t="str">
        <f t="shared" si="17"/>
        <v>0.646527777777778 AM</v>
      </c>
      <c r="H1096" s="72">
        <v>0.64652777777777781</v>
      </c>
      <c r="I1096" s="72" t="str">
        <f>IF(Table1[[#This Row],[مسائي]]&gt;0,TEXT($D1096,"h:mm AM/PM")," ")</f>
        <v>3:31 PM</v>
      </c>
      <c r="J1096" s="74">
        <v>3.472222222222222E-3</v>
      </c>
      <c r="K1096" s="74" t="str">
        <f>IF(Table1[صباحي]&gt;0,TEXT(Table1[صباحي],"h:mm  AM/PM")," ")</f>
        <v>12:05  AM</v>
      </c>
      <c r="L1096" s="78">
        <f>IFERROR(IF(Table1[[#This Row],[مسائي -]]&gt;=K1096,I1096-K1096,I1096+1-K1096)," ")</f>
        <v>0.6430555555555556</v>
      </c>
      <c r="M1096" s="77">
        <f>IF(H1096&gt;0,INDEX(Sheet1!$H:$H,MATCH(B:B,Sheet1!B:B,0))," ")</f>
        <v>0.41666666666666663</v>
      </c>
      <c r="N109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0.22638888888888897</v>
      </c>
      <c r="O1096" s="1" t="s">
        <v>4</v>
      </c>
    </row>
    <row r="1097" spans="1:15">
      <c r="A1097" s="1" t="s">
        <v>3</v>
      </c>
      <c r="B1097" s="2">
        <v>1515</v>
      </c>
      <c r="C1097" s="21" t="str">
        <f>INDEX(Sheet1!C:C,MATCH(B:B,Sheet1!B:B,0))</f>
        <v>مصطفى محمود محمد</v>
      </c>
      <c r="D1097" s="19">
        <v>43534.97556712963</v>
      </c>
      <c r="E1097" s="19"/>
      <c r="F1097" s="30">
        <v>43534</v>
      </c>
      <c r="G1097" s="30" t="str">
        <f t="shared" si="17"/>
        <v>0.975 AM</v>
      </c>
      <c r="H1097" s="72">
        <v>0.97499999999999998</v>
      </c>
      <c r="I1097" s="72" t="str">
        <f>IF(Table1[[#This Row],[مسائي]]&gt;0,TEXT($D1097,"h:mm AM/PM")," ")</f>
        <v>11:24 PM</v>
      </c>
      <c r="J1097" s="74" t="s">
        <v>124</v>
      </c>
      <c r="K1097" s="74" t="str">
        <f>IF(Table1[صباحي]&gt;0,TEXT(Table1[صباحي],"h:mm  AM/PM")," ")</f>
        <v xml:space="preserve"> </v>
      </c>
      <c r="L1097" s="80" t="str">
        <f>IFERROR(IF(Table1[[#This Row],[مسائي -]]&gt;=K1097,I1097-K1097,I1097+1-K1097)," ")</f>
        <v xml:space="preserve"> </v>
      </c>
      <c r="M1097" s="77">
        <f>IF(H1097&gt;0,INDEX(Sheet1!$H:$H,MATCH(B:B,Sheet1!B:B,0))," ")</f>
        <v>0.41666666666666663</v>
      </c>
      <c r="N109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97" s="1" t="s">
        <v>4</v>
      </c>
    </row>
    <row r="1098" spans="1:15">
      <c r="A1098" s="1" t="s">
        <v>3</v>
      </c>
      <c r="B1098" s="2">
        <v>1515</v>
      </c>
      <c r="C1098" s="21" t="str">
        <f>INDEX(Sheet1!C:C,MATCH(B:B,Sheet1!B:B,0))</f>
        <v>مصطفى محمود محمد</v>
      </c>
      <c r="D1098" s="19">
        <v>43535.601319444446</v>
      </c>
      <c r="E1098" s="19"/>
      <c r="F1098" s="30">
        <v>43535</v>
      </c>
      <c r="G1098" s="30" t="str">
        <f t="shared" si="17"/>
        <v>0.600694444444444 AM</v>
      </c>
      <c r="H1098" s="72">
        <v>0.60069444444444442</v>
      </c>
      <c r="I1098" s="72" t="str">
        <f>IF(Table1[[#This Row],[مسائي]]&gt;0,TEXT($D1098,"h:mm AM/PM")," ")</f>
        <v>2:25 PM</v>
      </c>
      <c r="J1098" s="74" t="s">
        <v>124</v>
      </c>
      <c r="K1098" s="74" t="str">
        <f>IF(Table1[صباحي]&gt;0,TEXT(Table1[صباحي],"h:mm  AM/PM")," ")</f>
        <v xml:space="preserve"> </v>
      </c>
      <c r="L1098" s="80" t="str">
        <f>IFERROR(IF(Table1[[#This Row],[مسائي -]]&gt;=K1098,I1098-K1098,I1098+1-K1098)," ")</f>
        <v xml:space="preserve"> </v>
      </c>
      <c r="M1098" s="77">
        <f>IF(H1098&gt;0,INDEX(Sheet1!$H:$H,MATCH(B:B,Sheet1!B:B,0))," ")</f>
        <v>0.41666666666666663</v>
      </c>
      <c r="N109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98" s="1" t="s">
        <v>4</v>
      </c>
    </row>
    <row r="1099" spans="1:15">
      <c r="A1099" s="1" t="s">
        <v>3</v>
      </c>
      <c r="B1099" s="2">
        <v>1515</v>
      </c>
      <c r="C1099" s="21" t="str">
        <f>INDEX(Sheet1!C:C,MATCH(B:B,Sheet1!B:B,0))</f>
        <v>مصطفى محمود محمد</v>
      </c>
      <c r="D1099" s="19">
        <v>43535.996192129627</v>
      </c>
      <c r="E1099" s="19"/>
      <c r="F1099" s="30">
        <v>43535</v>
      </c>
      <c r="G1099" s="30" t="str">
        <f t="shared" si="17"/>
        <v>0.995833333333333 AM</v>
      </c>
      <c r="H1099" s="72">
        <v>0.99583333333333324</v>
      </c>
      <c r="I1099" s="72" t="str">
        <f>IF(Table1[[#This Row],[مسائي]]&gt;0,TEXT($D1099,"h:mm AM/PM")," ")</f>
        <v>11:54 PM</v>
      </c>
      <c r="J1099" s="74" t="s">
        <v>124</v>
      </c>
      <c r="K1099" s="74" t="str">
        <f>IF(Table1[صباحي]&gt;0,TEXT(Table1[صباحي],"h:mm  AM/PM")," ")</f>
        <v xml:space="preserve"> </v>
      </c>
      <c r="L1099" s="80" t="str">
        <f>IFERROR(IF(Table1[[#This Row],[مسائي -]]&gt;=K1099,I1099-K1099,I1099+1-K1099)," ")</f>
        <v xml:space="preserve"> </v>
      </c>
      <c r="M1099" s="77">
        <f>IF(H1099&gt;0,INDEX(Sheet1!$H:$H,MATCH(B:B,Sheet1!B:B,0))," ")</f>
        <v>0.41666666666666663</v>
      </c>
      <c r="N109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099" s="1" t="s">
        <v>4</v>
      </c>
    </row>
    <row r="1100" spans="1:15">
      <c r="A1100" s="1" t="s">
        <v>3</v>
      </c>
      <c r="B1100" s="2">
        <v>1515</v>
      </c>
      <c r="C1100" s="21" t="str">
        <f>INDEX(Sheet1!C:C,MATCH(B:B,Sheet1!B:B,0))</f>
        <v>مصطفى محمود محمد</v>
      </c>
      <c r="D1100" s="19">
        <v>43536.609803240739</v>
      </c>
      <c r="E1100" s="19"/>
      <c r="F1100" s="30">
        <v>43536</v>
      </c>
      <c r="G1100" s="30" t="str">
        <f t="shared" si="17"/>
        <v>0.609722222222222 AM</v>
      </c>
      <c r="H1100" s="72">
        <v>0.60972222222222217</v>
      </c>
      <c r="I1100" s="72" t="str">
        <f>IF(Table1[[#This Row],[مسائي]]&gt;0,TEXT($D1100,"h:mm AM/PM")," ")</f>
        <v>2:38 PM</v>
      </c>
      <c r="J1100" s="74" t="s">
        <v>124</v>
      </c>
      <c r="K1100" s="74" t="str">
        <f>IF(Table1[صباحي]&gt;0,TEXT(Table1[صباحي],"h:mm  AM/PM")," ")</f>
        <v xml:space="preserve"> </v>
      </c>
      <c r="L1100" s="80" t="str">
        <f>IFERROR(IF(Table1[[#This Row],[مسائي -]]&gt;=K1100,I1100-K1100,I1100+1-K1100)," ")</f>
        <v xml:space="preserve"> </v>
      </c>
      <c r="M1100" s="77">
        <f>IF(H1100&gt;0,INDEX(Sheet1!$H:$H,MATCH(B:B,Sheet1!B:B,0))," ")</f>
        <v>0.41666666666666663</v>
      </c>
      <c r="N110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00" s="1" t="s">
        <v>4</v>
      </c>
    </row>
    <row r="1101" spans="1:15">
      <c r="A1101" s="1" t="s">
        <v>3</v>
      </c>
      <c r="B1101" s="2">
        <v>1515</v>
      </c>
      <c r="C1101" s="21" t="str">
        <f>INDEX(Sheet1!C:C,MATCH(B:B,Sheet1!B:B,0))</f>
        <v>مصطفى محمود محمد</v>
      </c>
      <c r="D1101" s="19">
        <v>43537.600289351853</v>
      </c>
      <c r="E1101" s="19"/>
      <c r="F1101" s="30">
        <v>43537</v>
      </c>
      <c r="G1101" s="30" t="str">
        <f t="shared" si="17"/>
        <v>0.6 AM</v>
      </c>
      <c r="H1101" s="72">
        <v>0.6</v>
      </c>
      <c r="I1101" s="72" t="str">
        <f>IF(Table1[[#This Row],[مسائي]]&gt;0,TEXT($D1101,"h:mm AM/PM")," ")</f>
        <v>2:24 PM</v>
      </c>
      <c r="J1101" s="74" t="s">
        <v>124</v>
      </c>
      <c r="K1101" s="74" t="str">
        <f>IF(Table1[صباحي]&gt;0,TEXT(Table1[صباحي],"h:mm  AM/PM")," ")</f>
        <v xml:space="preserve"> </v>
      </c>
      <c r="L1101" s="80" t="str">
        <f>IFERROR(IF(Table1[[#This Row],[مسائي -]]&gt;=K1101,I1101-K1101,I1101+1-K1101)," ")</f>
        <v xml:space="preserve"> </v>
      </c>
      <c r="M1101" s="77">
        <f>IF(H1101&gt;0,INDEX(Sheet1!$H:$H,MATCH(B:B,Sheet1!B:B,0))," ")</f>
        <v>0.41666666666666663</v>
      </c>
      <c r="N110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01" s="1" t="s">
        <v>4</v>
      </c>
    </row>
    <row r="1102" spans="1:15">
      <c r="A1102" s="1" t="s">
        <v>3</v>
      </c>
      <c r="B1102" s="2">
        <v>1515</v>
      </c>
      <c r="C1102" s="21" t="str">
        <f>INDEX(Sheet1!C:C,MATCH(B:B,Sheet1!B:B,0))</f>
        <v>مصطفى محمود محمد</v>
      </c>
      <c r="D1102" s="19">
        <v>43537.994363425925</v>
      </c>
      <c r="E1102" s="19"/>
      <c r="F1102" s="30">
        <v>43537</v>
      </c>
      <c r="G1102" s="30" t="str">
        <f t="shared" si="17"/>
        <v>0.99375 AM</v>
      </c>
      <c r="H1102" s="72">
        <v>0.99375000000000002</v>
      </c>
      <c r="I1102" s="72" t="str">
        <f>IF(Table1[[#This Row],[مسائي]]&gt;0,TEXT($D1102,"h:mm AM/PM")," ")</f>
        <v>11:51 PM</v>
      </c>
      <c r="J1102" s="74" t="s">
        <v>124</v>
      </c>
      <c r="K1102" s="74" t="str">
        <f>IF(Table1[صباحي]&gt;0,TEXT(Table1[صباحي],"h:mm  AM/PM")," ")</f>
        <v xml:space="preserve"> </v>
      </c>
      <c r="L1102" s="80" t="str">
        <f>IFERROR(IF(Table1[[#This Row],[مسائي -]]&gt;=K1102,I1102-K1102,I1102+1-K1102)," ")</f>
        <v xml:space="preserve"> </v>
      </c>
      <c r="M1102" s="77">
        <f>IF(H1102&gt;0,INDEX(Sheet1!$H:$H,MATCH(B:B,Sheet1!B:B,0))," ")</f>
        <v>0.41666666666666663</v>
      </c>
      <c r="N110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02" s="1" t="s">
        <v>4</v>
      </c>
    </row>
    <row r="1103" spans="1:15">
      <c r="A1103" s="1" t="s">
        <v>3</v>
      </c>
      <c r="B1103" s="2">
        <v>1515</v>
      </c>
      <c r="C1103" s="21" t="str">
        <f>INDEX(Sheet1!C:C,MATCH(B:B,Sheet1!B:B,0))</f>
        <v>مصطفى محمود محمد</v>
      </c>
      <c r="D1103" s="19">
        <v>43538.64502314815</v>
      </c>
      <c r="E1103" s="19"/>
      <c r="F1103" s="30">
        <v>43538</v>
      </c>
      <c r="G1103" s="30" t="str">
        <f t="shared" si="17"/>
        <v>0.644444444444444 AM</v>
      </c>
      <c r="H1103" s="72">
        <v>0.64444444444444449</v>
      </c>
      <c r="I1103" s="72" t="str">
        <f>IF(Table1[[#This Row],[مسائي]]&gt;0,TEXT($D1103,"h:mm AM/PM")," ")</f>
        <v>3:28 PM</v>
      </c>
      <c r="J1103" s="74" t="s">
        <v>124</v>
      </c>
      <c r="K1103" s="74" t="str">
        <f>IF(Table1[صباحي]&gt;0,TEXT(Table1[صباحي],"h:mm  AM/PM")," ")</f>
        <v xml:space="preserve"> </v>
      </c>
      <c r="L1103" s="80" t="str">
        <f>IFERROR(IF(Table1[[#This Row],[مسائي -]]&gt;=K1103,I1103-K1103,I1103+1-K1103)," ")</f>
        <v xml:space="preserve"> </v>
      </c>
      <c r="M1103" s="77">
        <f>IF(H1103&gt;0,INDEX(Sheet1!$H:$H,MATCH(B:B,Sheet1!B:B,0))," ")</f>
        <v>0.41666666666666663</v>
      </c>
      <c r="N110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03" s="1" t="s">
        <v>4</v>
      </c>
    </row>
    <row r="1104" spans="1:15">
      <c r="A1104" s="1" t="s">
        <v>3</v>
      </c>
      <c r="B1104" s="2">
        <v>1515</v>
      </c>
      <c r="C1104" s="21" t="str">
        <f>INDEX(Sheet1!C:C,MATCH(B:B,Sheet1!B:B,0))</f>
        <v>مصطفى محمود محمد</v>
      </c>
      <c r="D1104" s="19">
        <v>43539.004374999997</v>
      </c>
      <c r="E1104" s="19"/>
      <c r="F1104" s="30">
        <v>43539</v>
      </c>
      <c r="G1104" s="30" t="str">
        <f t="shared" si="17"/>
        <v xml:space="preserve"> </v>
      </c>
      <c r="H1104" s="72"/>
      <c r="I1104" s="72"/>
      <c r="J1104" s="74" t="s">
        <v>124</v>
      </c>
      <c r="K1104" s="74" t="str">
        <f>IF(Table1[صباحي]&gt;0,TEXT(Table1[صباحي],"h:mm  AM/PM")," ")</f>
        <v xml:space="preserve"> </v>
      </c>
      <c r="L1104" s="80" t="str">
        <f>IFERROR(IF(Table1[[#This Row],[مسائي -]]&gt;=K1104,I1104-K1104,I1104+1-K1104)," ")</f>
        <v xml:space="preserve"> </v>
      </c>
      <c r="M1104" s="77" t="str">
        <f>IF(H1104&gt;0,INDEX(Sheet1!$H:$H,MATCH(B:B,Sheet1!B:B,0))," ")</f>
        <v xml:space="preserve"> </v>
      </c>
      <c r="N110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04" s="1" t="s">
        <v>4</v>
      </c>
    </row>
    <row r="1105" spans="1:15">
      <c r="A1105" s="1" t="s">
        <v>3</v>
      </c>
      <c r="B1105" s="2">
        <v>1515</v>
      </c>
      <c r="C1105" s="21" t="str">
        <f>INDEX(Sheet1!C:C,MATCH(B:B,Sheet1!B:B,0))</f>
        <v>مصطفى محمود محمد</v>
      </c>
      <c r="D1105" s="19">
        <v>43539.613877314812</v>
      </c>
      <c r="E1105" s="19"/>
      <c r="F1105" s="30">
        <v>43539</v>
      </c>
      <c r="G1105" s="30" t="str">
        <f t="shared" si="17"/>
        <v>0.613194444444444 AM</v>
      </c>
      <c r="H1105" s="72">
        <v>0.61319444444444449</v>
      </c>
      <c r="I1105" s="72" t="str">
        <f>IF(Table1[[#This Row],[مسائي]]&gt;0,TEXT($D1105,"h:mm AM/PM")," ")</f>
        <v>2:43 PM</v>
      </c>
      <c r="J1105" s="74">
        <v>4.1666666666666666E-3</v>
      </c>
      <c r="K1105" s="74" t="str">
        <f>IF(Table1[صباحي]&gt;0,TEXT(Table1[صباحي],"h:mm  AM/PM")," ")</f>
        <v>12:06  AM</v>
      </c>
      <c r="L1105" s="78">
        <f>IFERROR(IF(Table1[[#This Row],[مسائي -]]&gt;=K1105,I1105-K1105,I1105+1-K1105)," ")</f>
        <v>0.60902777777777783</v>
      </c>
      <c r="M1105" s="77">
        <f>IF(H1105&gt;0,INDEX(Sheet1!$H:$H,MATCH(B:B,Sheet1!B:B,0))," ")</f>
        <v>0.41666666666666663</v>
      </c>
      <c r="N110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0.1923611111111112</v>
      </c>
      <c r="O1105" s="1" t="s">
        <v>4</v>
      </c>
    </row>
    <row r="1106" spans="1:15">
      <c r="A1106" s="1" t="s">
        <v>3</v>
      </c>
      <c r="B1106" s="2">
        <v>1515</v>
      </c>
      <c r="C1106" s="21" t="str">
        <f>INDEX(Sheet1!C:C,MATCH(B:B,Sheet1!B:B,0))</f>
        <v>مصطفى محمود محمد</v>
      </c>
      <c r="D1106" s="19">
        <v>43540.001956018517</v>
      </c>
      <c r="E1106" s="19"/>
      <c r="F1106" s="30">
        <v>43540</v>
      </c>
      <c r="G1106" s="30" t="str">
        <f t="shared" si="17"/>
        <v xml:space="preserve"> </v>
      </c>
      <c r="H1106" s="72"/>
      <c r="I1106" s="72"/>
      <c r="J1106" s="74" t="s">
        <v>124</v>
      </c>
      <c r="K1106" s="74" t="str">
        <f>IF(Table1[صباحي]&gt;0,TEXT(Table1[صباحي],"h:mm  AM/PM")," ")</f>
        <v xml:space="preserve"> </v>
      </c>
      <c r="L1106" s="80" t="str">
        <f>IFERROR(IF(Table1[[#This Row],[مسائي -]]&gt;=K1106,I1106-K1106,I1106+1-K1106)," ")</f>
        <v xml:space="preserve"> </v>
      </c>
      <c r="M1106" s="77" t="str">
        <f>IF(H1106&gt;0,INDEX(Sheet1!$H:$H,MATCH(B:B,Sheet1!B:B,0))," ")</f>
        <v xml:space="preserve"> </v>
      </c>
      <c r="N110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06" s="1" t="s">
        <v>4</v>
      </c>
    </row>
    <row r="1107" spans="1:15">
      <c r="A1107" s="1" t="s">
        <v>3</v>
      </c>
      <c r="B1107" s="2">
        <v>1515</v>
      </c>
      <c r="C1107" s="21" t="str">
        <f>INDEX(Sheet1!C:C,MATCH(B:B,Sheet1!B:B,0))</f>
        <v>مصطفى محمود محمد</v>
      </c>
      <c r="D1107" s="19">
        <v>43542.604849537034</v>
      </c>
      <c r="E1107" s="19"/>
      <c r="F1107" s="30">
        <v>43542</v>
      </c>
      <c r="G1107" s="30" t="str">
        <f t="shared" si="17"/>
        <v>0.604166666666667 AM</v>
      </c>
      <c r="H1107" s="72">
        <v>0.60416666666666663</v>
      </c>
      <c r="I1107" s="72" t="str">
        <f>IF(Table1[[#This Row],[مسائي]]&gt;0,TEXT($D1107,"h:mm AM/PM")," ")</f>
        <v>2:30 PM</v>
      </c>
      <c r="J1107" s="74">
        <v>1.3888888888888889E-3</v>
      </c>
      <c r="K1107" s="74" t="str">
        <f>IF(Table1[صباحي]&gt;0,TEXT(Table1[صباحي],"h:mm  AM/PM")," ")</f>
        <v>12:02  AM</v>
      </c>
      <c r="L1107" s="78">
        <f>IFERROR(IF(Table1[[#This Row],[مسائي -]]&gt;=K1107,I1107-K1107,I1107+1-K1107)," ")</f>
        <v>0.60277777777777775</v>
      </c>
      <c r="M1107" s="77">
        <f>IF(H1107&gt;0,INDEX(Sheet1!$H:$H,MATCH(B:B,Sheet1!B:B,0))," ")</f>
        <v>0.41666666666666663</v>
      </c>
      <c r="N110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0.18611111111111112</v>
      </c>
      <c r="O1107" s="1" t="s">
        <v>4</v>
      </c>
    </row>
    <row r="1108" spans="1:15">
      <c r="A1108" s="1" t="s">
        <v>3</v>
      </c>
      <c r="B1108" s="2">
        <v>1515</v>
      </c>
      <c r="C1108" s="21" t="str">
        <f>INDEX(Sheet1!C:C,MATCH(B:B,Sheet1!B:B,0))</f>
        <v>مصطفى محمود محمد</v>
      </c>
      <c r="D1108" s="19">
        <v>43542.987199074072</v>
      </c>
      <c r="E1108" s="19"/>
      <c r="F1108" s="30">
        <v>43542</v>
      </c>
      <c r="G1108" s="30" t="str">
        <f t="shared" si="17"/>
        <v>0.986805555555556 AM</v>
      </c>
      <c r="H1108" s="72">
        <v>0.9868055555555556</v>
      </c>
      <c r="I1108" s="72" t="str">
        <f>IF(Table1[[#This Row],[مسائي]]&gt;0,TEXT($D1108,"h:mm AM/PM")," ")</f>
        <v>11:41 PM</v>
      </c>
      <c r="J1108" s="74" t="s">
        <v>124</v>
      </c>
      <c r="K1108" s="74" t="str">
        <f>IF(Table1[صباحي]&gt;0,TEXT(Table1[صباحي],"h:mm  AM/PM")," ")</f>
        <v xml:space="preserve"> </v>
      </c>
      <c r="L1108" s="80" t="str">
        <f>IFERROR(IF(Table1[[#This Row],[مسائي -]]&gt;=K1108,I1108-K1108,I1108+1-K1108)," ")</f>
        <v xml:space="preserve"> </v>
      </c>
      <c r="M1108" s="77">
        <f>IF(H1108&gt;0,INDEX(Sheet1!$H:$H,MATCH(B:B,Sheet1!B:B,0))," ")</f>
        <v>0.41666666666666663</v>
      </c>
      <c r="N110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08" s="1" t="s">
        <v>4</v>
      </c>
    </row>
    <row r="1109" spans="1:15">
      <c r="A1109" s="1" t="s">
        <v>3</v>
      </c>
      <c r="B1109" s="2">
        <v>1515</v>
      </c>
      <c r="C1109" s="21" t="str">
        <f>INDEX(Sheet1!C:C,MATCH(B:B,Sheet1!B:B,0))</f>
        <v>مصطفى محمود محمد</v>
      </c>
      <c r="D1109" s="19">
        <v>43543.604884259257</v>
      </c>
      <c r="E1109" s="19"/>
      <c r="F1109" s="30">
        <v>43543</v>
      </c>
      <c r="G1109" s="30" t="str">
        <f t="shared" si="17"/>
        <v>0.604861111111111 AM</v>
      </c>
      <c r="H1109" s="72">
        <v>0.60486111111111118</v>
      </c>
      <c r="I1109" s="72" t="str">
        <f>IF(Table1[[#This Row],[مسائي]]&gt;0,TEXT($D1109,"h:mm AM/PM")," ")</f>
        <v>2:31 PM</v>
      </c>
      <c r="J1109" s="74" t="s">
        <v>124</v>
      </c>
      <c r="K1109" s="74" t="str">
        <f>IF(Table1[صباحي]&gt;0,TEXT(Table1[صباحي],"h:mm  AM/PM")," ")</f>
        <v xml:space="preserve"> </v>
      </c>
      <c r="L1109" s="80" t="str">
        <f>IFERROR(IF(Table1[[#This Row],[مسائي -]]&gt;=K1109,I1109-K1109,I1109+1-K1109)," ")</f>
        <v xml:space="preserve"> </v>
      </c>
      <c r="M1109" s="77">
        <f>IF(H1109&gt;0,INDEX(Sheet1!$H:$H,MATCH(B:B,Sheet1!B:B,0))," ")</f>
        <v>0.41666666666666663</v>
      </c>
      <c r="N110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09" s="1" t="s">
        <v>4</v>
      </c>
    </row>
    <row r="1110" spans="1:15">
      <c r="A1110" s="1" t="s">
        <v>3</v>
      </c>
      <c r="B1110" s="2">
        <v>1515</v>
      </c>
      <c r="C1110" s="21" t="str">
        <f>INDEX(Sheet1!C:C,MATCH(B:B,Sheet1!B:B,0))</f>
        <v>مصطفى محمود محمد</v>
      </c>
      <c r="D1110" s="19">
        <v>43543.990613425929</v>
      </c>
      <c r="E1110" s="19"/>
      <c r="F1110" s="30">
        <v>43543</v>
      </c>
      <c r="G1110" s="30" t="str">
        <f t="shared" si="17"/>
        <v>0.990277777777778 AM</v>
      </c>
      <c r="H1110" s="72">
        <v>0.9902777777777777</v>
      </c>
      <c r="I1110" s="72" t="str">
        <f>IF(Table1[[#This Row],[مسائي]]&gt;0,TEXT($D1110,"h:mm AM/PM")," ")</f>
        <v>11:46 PM</v>
      </c>
      <c r="J1110" s="74" t="s">
        <v>124</v>
      </c>
      <c r="K1110" s="74" t="str">
        <f>IF(Table1[صباحي]&gt;0,TEXT(Table1[صباحي],"h:mm  AM/PM")," ")</f>
        <v xml:space="preserve"> </v>
      </c>
      <c r="L1110" s="80" t="str">
        <f>IFERROR(IF(Table1[[#This Row],[مسائي -]]&gt;=K1110,I1110-K1110,I1110+1-K1110)," ")</f>
        <v xml:space="preserve"> </v>
      </c>
      <c r="M1110" s="77">
        <f>IF(H1110&gt;0,INDEX(Sheet1!$H:$H,MATCH(B:B,Sheet1!B:B,0))," ")</f>
        <v>0.41666666666666663</v>
      </c>
      <c r="N111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10" s="1" t="s">
        <v>4</v>
      </c>
    </row>
    <row r="1111" spans="1:15">
      <c r="A1111" s="1" t="s">
        <v>3</v>
      </c>
      <c r="B1111" s="2">
        <v>1515</v>
      </c>
      <c r="C1111" s="21" t="str">
        <f>INDEX(Sheet1!C:C,MATCH(B:B,Sheet1!B:B,0))</f>
        <v>مصطفى محمود محمد</v>
      </c>
      <c r="D1111" s="19">
        <v>43544.612835648149</v>
      </c>
      <c r="E1111" s="19"/>
      <c r="F1111" s="30">
        <v>43544</v>
      </c>
      <c r="G1111" s="30" t="str">
        <f t="shared" si="17"/>
        <v>0.6125 AM</v>
      </c>
      <c r="H1111" s="72">
        <v>0.61249999999999993</v>
      </c>
      <c r="I1111" s="72" t="str">
        <f>IF(Table1[[#This Row],[مسائي]]&gt;0,TEXT($D1111,"h:mm AM/PM")," ")</f>
        <v>2:42 PM</v>
      </c>
      <c r="J1111" s="74" t="s">
        <v>124</v>
      </c>
      <c r="K1111" s="74" t="str">
        <f>IF(Table1[صباحي]&gt;0,TEXT(Table1[صباحي],"h:mm  AM/PM")," ")</f>
        <v xml:space="preserve"> </v>
      </c>
      <c r="L1111" s="80" t="str">
        <f>IFERROR(IF(Table1[[#This Row],[مسائي -]]&gt;=K1111,I1111-K1111,I1111+1-K1111)," ")</f>
        <v xml:space="preserve"> </v>
      </c>
      <c r="M1111" s="77">
        <f>IF(H1111&gt;0,INDEX(Sheet1!$H:$H,MATCH(B:B,Sheet1!B:B,0))," ")</f>
        <v>0.41666666666666663</v>
      </c>
      <c r="N111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11" s="1" t="s">
        <v>4</v>
      </c>
    </row>
    <row r="1112" spans="1:15">
      <c r="A1112" s="1" t="s">
        <v>3</v>
      </c>
      <c r="B1112" s="2">
        <v>1515</v>
      </c>
      <c r="C1112" s="21" t="str">
        <f>INDEX(Sheet1!C:C,MATCH(B:B,Sheet1!B:B,0))</f>
        <v>مصطفى محمود محمد</v>
      </c>
      <c r="D1112" s="19">
        <v>43544.955138888887</v>
      </c>
      <c r="E1112" s="19"/>
      <c r="F1112" s="30">
        <v>43544</v>
      </c>
      <c r="G1112" s="30" t="str">
        <f t="shared" si="17"/>
        <v>0.954861111111111 AM</v>
      </c>
      <c r="H1112" s="72">
        <v>0.95486111111111116</v>
      </c>
      <c r="I1112" s="72" t="str">
        <f>IF(Table1[[#This Row],[مسائي]]&gt;0,TEXT($D1112,"h:mm AM/PM")," ")</f>
        <v>10:55 PM</v>
      </c>
      <c r="J1112" s="74" t="s">
        <v>124</v>
      </c>
      <c r="K1112" s="74" t="str">
        <f>IF(Table1[صباحي]&gt;0,TEXT(Table1[صباحي],"h:mm  AM/PM")," ")</f>
        <v xml:space="preserve"> </v>
      </c>
      <c r="L1112" s="80" t="str">
        <f>IFERROR(IF(Table1[[#This Row],[مسائي -]]&gt;=K1112,I1112-K1112,I1112+1-K1112)," ")</f>
        <v xml:space="preserve"> </v>
      </c>
      <c r="M1112" s="77">
        <f>IF(H1112&gt;0,INDEX(Sheet1!$H:$H,MATCH(B:B,Sheet1!B:B,0))," ")</f>
        <v>0.41666666666666663</v>
      </c>
      <c r="N111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12" s="1" t="s">
        <v>4</v>
      </c>
    </row>
    <row r="1113" spans="1:15">
      <c r="A1113" s="1" t="s">
        <v>3</v>
      </c>
      <c r="B1113" s="2">
        <v>1515</v>
      </c>
      <c r="C1113" s="21" t="str">
        <f>INDEX(Sheet1!C:C,MATCH(B:B,Sheet1!B:B,0))</f>
        <v>مصطفى محمود محمد</v>
      </c>
      <c r="D1113" s="19">
        <v>43545.590486111112</v>
      </c>
      <c r="E1113" s="19"/>
      <c r="F1113" s="30">
        <v>43545</v>
      </c>
      <c r="G1113" s="30" t="str">
        <f t="shared" si="17"/>
        <v>0.590277777777778 AM</v>
      </c>
      <c r="H1113" s="72">
        <v>0.59027777777777779</v>
      </c>
      <c r="I1113" s="72" t="str">
        <f>IF(Table1[[#This Row],[مسائي]]&gt;0,TEXT($D1113,"h:mm AM/PM")," ")</f>
        <v>2:10 PM</v>
      </c>
      <c r="J1113" s="74" t="s">
        <v>124</v>
      </c>
      <c r="K1113" s="74" t="str">
        <f>IF(Table1[صباحي]&gt;0,TEXT(Table1[صباحي],"h:mm  AM/PM")," ")</f>
        <v xml:space="preserve"> </v>
      </c>
      <c r="L1113" s="80" t="str">
        <f>IFERROR(IF(Table1[[#This Row],[مسائي -]]&gt;=K1113,I1113-K1113,I1113+1-K1113)," ")</f>
        <v xml:space="preserve"> </v>
      </c>
      <c r="M1113" s="77">
        <f>IF(H1113&gt;0,INDEX(Sheet1!$H:$H,MATCH(B:B,Sheet1!B:B,0))," ")</f>
        <v>0.41666666666666663</v>
      </c>
      <c r="N111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13" s="1" t="s">
        <v>4</v>
      </c>
    </row>
    <row r="1114" spans="1:15">
      <c r="A1114" s="1" t="s">
        <v>3</v>
      </c>
      <c r="B1114" s="2">
        <v>1515</v>
      </c>
      <c r="C1114" s="21" t="str">
        <f>INDEX(Sheet1!C:C,MATCH(B:B,Sheet1!B:B,0))</f>
        <v>مصطفى محمود محمد</v>
      </c>
      <c r="D1114" s="19">
        <v>43545.950844907406</v>
      </c>
      <c r="E1114" s="19"/>
      <c r="F1114" s="30">
        <v>43545</v>
      </c>
      <c r="G1114" s="30" t="str">
        <f t="shared" si="17"/>
        <v>0.950694444444444 AM</v>
      </c>
      <c r="H1114" s="72">
        <v>0.9506944444444444</v>
      </c>
      <c r="I1114" s="72" t="str">
        <f>IF(Table1[[#This Row],[مسائي]]&gt;0,TEXT($D1114,"h:mm AM/PM")," ")</f>
        <v>10:49 PM</v>
      </c>
      <c r="J1114" s="74" t="s">
        <v>124</v>
      </c>
      <c r="K1114" s="74" t="str">
        <f>IF(Table1[صباحي]&gt;0,TEXT(Table1[صباحي],"h:mm  AM/PM")," ")</f>
        <v xml:space="preserve"> </v>
      </c>
      <c r="L1114" s="80" t="str">
        <f>IFERROR(IF(Table1[[#This Row],[مسائي -]]&gt;=K1114,I1114-K1114,I1114+1-K1114)," ")</f>
        <v xml:space="preserve"> </v>
      </c>
      <c r="M1114" s="77">
        <f>IF(H1114&gt;0,INDEX(Sheet1!$H:$H,MATCH(B:B,Sheet1!B:B,0))," ")</f>
        <v>0.41666666666666663</v>
      </c>
      <c r="N111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14" s="1" t="s">
        <v>4</v>
      </c>
    </row>
    <row r="1115" spans="1:15">
      <c r="A1115" s="1" t="s">
        <v>3</v>
      </c>
      <c r="B1115" s="2">
        <v>1515</v>
      </c>
      <c r="C1115" s="21" t="str">
        <f>INDEX(Sheet1!C:C,MATCH(B:B,Sheet1!B:B,0))</f>
        <v>مصطفى محمود محمد</v>
      </c>
      <c r="D1115" s="19">
        <v>43546.623310185183</v>
      </c>
      <c r="E1115" s="19"/>
      <c r="F1115" s="30">
        <v>43546</v>
      </c>
      <c r="G1115" s="30" t="str">
        <f t="shared" si="17"/>
        <v>0.622916666666667 AM</v>
      </c>
      <c r="H1115" s="72">
        <v>0.62291666666666667</v>
      </c>
      <c r="I1115" s="72" t="str">
        <f>IF(Table1[[#This Row],[مسائي]]&gt;0,TEXT($D1115,"h:mm AM/PM")," ")</f>
        <v>2:57 PM</v>
      </c>
      <c r="J1115" s="74" t="s">
        <v>124</v>
      </c>
      <c r="K1115" s="74" t="str">
        <f>IF(Table1[صباحي]&gt;0,TEXT(Table1[صباحي],"h:mm  AM/PM")," ")</f>
        <v xml:space="preserve"> </v>
      </c>
      <c r="L1115" s="80" t="str">
        <f>IFERROR(IF(Table1[[#This Row],[مسائي -]]&gt;=K1115,I1115-K1115,I1115+1-K1115)," ")</f>
        <v xml:space="preserve"> </v>
      </c>
      <c r="M1115" s="77">
        <f>IF(H1115&gt;0,INDEX(Sheet1!$H:$H,MATCH(B:B,Sheet1!B:B,0))," ")</f>
        <v>0.41666666666666663</v>
      </c>
      <c r="N111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15" s="1" t="s">
        <v>4</v>
      </c>
    </row>
    <row r="1116" spans="1:15">
      <c r="A1116" s="1" t="s">
        <v>3</v>
      </c>
      <c r="B1116" s="2">
        <v>1515</v>
      </c>
      <c r="C1116" s="21" t="str">
        <f>INDEX(Sheet1!C:C,MATCH(B:B,Sheet1!B:B,0))</f>
        <v>مصطفى محمود محمد</v>
      </c>
      <c r="D1116" s="19">
        <v>43547.028379629628</v>
      </c>
      <c r="E1116" s="19"/>
      <c r="F1116" s="30">
        <v>43547</v>
      </c>
      <c r="G1116" s="30" t="str">
        <f t="shared" si="17"/>
        <v xml:space="preserve"> </v>
      </c>
      <c r="H1116" s="72"/>
      <c r="I1116" s="72"/>
      <c r="J1116" s="74" t="s">
        <v>124</v>
      </c>
      <c r="K1116" s="74" t="str">
        <f>IF(Table1[صباحي]&gt;0,TEXT(Table1[صباحي],"h:mm  AM/PM")," ")</f>
        <v xml:space="preserve"> </v>
      </c>
      <c r="L1116" s="80" t="str">
        <f>IFERROR(IF(Table1[[#This Row],[مسائي -]]&gt;=K1116,I1116-K1116,I1116+1-K1116)," ")</f>
        <v xml:space="preserve"> </v>
      </c>
      <c r="M1116" s="77" t="str">
        <f>IF(H1116&gt;0,INDEX(Sheet1!$H:$H,MATCH(B:B,Sheet1!B:B,0))," ")</f>
        <v xml:space="preserve"> </v>
      </c>
      <c r="N111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16" s="1" t="s">
        <v>4</v>
      </c>
    </row>
    <row r="1117" spans="1:15">
      <c r="A1117" s="1" t="s">
        <v>3</v>
      </c>
      <c r="B1117" s="2">
        <v>1515</v>
      </c>
      <c r="C1117" s="21" t="str">
        <f>INDEX(Sheet1!C:C,MATCH(B:B,Sheet1!B:B,0))</f>
        <v>مصطفى محمود محمد</v>
      </c>
      <c r="D1117" s="19">
        <v>43547.512557870374</v>
      </c>
      <c r="E1117" s="19"/>
      <c r="F1117" s="30">
        <v>43547</v>
      </c>
      <c r="G1117" s="30" t="str">
        <f t="shared" si="17"/>
        <v>0.5125 AM</v>
      </c>
      <c r="H1117" s="72">
        <v>0.51250000000000007</v>
      </c>
      <c r="I1117" s="72" t="str">
        <f>IF(Table1[[#This Row],[مسائي]]&gt;0,TEXT($D1117,"h:mm AM/PM")," ")</f>
        <v>12:18 PM</v>
      </c>
      <c r="J1117" s="74">
        <v>2.7777777777777776E-2</v>
      </c>
      <c r="K1117" s="74" t="str">
        <f>IF(Table1[صباحي]&gt;0,TEXT(Table1[صباحي],"h:mm  AM/PM")," ")</f>
        <v>12:40  AM</v>
      </c>
      <c r="L1117" s="78">
        <f>IFERROR(IF(Table1[[#This Row],[مسائي -]]&gt;=K1117,I1117-K1117,I1117+1-K1117)," ")</f>
        <v>1.4847222222222225</v>
      </c>
      <c r="M1117" s="77">
        <f>IF(H1117&gt;0,INDEX(Sheet1!$H:$H,MATCH(B:B,Sheet1!B:B,0))," ")</f>
        <v>0.41666666666666663</v>
      </c>
      <c r="N111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1.068055555555556</v>
      </c>
      <c r="O1117" s="1" t="s">
        <v>4</v>
      </c>
    </row>
    <row r="1118" spans="1:15">
      <c r="A1118" s="1" t="s">
        <v>3</v>
      </c>
      <c r="B1118" s="2">
        <v>1515</v>
      </c>
      <c r="C1118" s="21" t="str">
        <f>INDEX(Sheet1!C:C,MATCH(B:B,Sheet1!B:B,0))</f>
        <v>مصطفى محمود محمد</v>
      </c>
      <c r="D1118" s="19">
        <v>43548.03497685185</v>
      </c>
      <c r="E1118" s="19"/>
      <c r="F1118" s="30">
        <v>43548</v>
      </c>
      <c r="G1118" s="30" t="str">
        <f t="shared" si="17"/>
        <v xml:space="preserve"> </v>
      </c>
      <c r="H1118" s="72"/>
      <c r="I1118" s="72"/>
      <c r="J1118" s="74" t="s">
        <v>124</v>
      </c>
      <c r="K1118" s="74" t="str">
        <f>IF(Table1[صباحي]&gt;0,TEXT(Table1[صباحي],"h:mm  AM/PM")," ")</f>
        <v xml:space="preserve"> </v>
      </c>
      <c r="L1118" s="80" t="str">
        <f>IFERROR(IF(Table1[[#This Row],[مسائي -]]&gt;=K1118,I1118-K1118,I1118+1-K1118)," ")</f>
        <v xml:space="preserve"> </v>
      </c>
      <c r="M1118" s="77" t="str">
        <f>IF(H1118&gt;0,INDEX(Sheet1!$H:$H,MATCH(B:B,Sheet1!B:B,0))," ")</f>
        <v xml:space="preserve"> </v>
      </c>
      <c r="N111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18" s="1" t="s">
        <v>4</v>
      </c>
    </row>
    <row r="1119" spans="1:15">
      <c r="A1119" s="1" t="s">
        <v>3</v>
      </c>
      <c r="B1119" s="2">
        <v>1515</v>
      </c>
      <c r="C1119" s="21" t="str">
        <f>INDEX(Sheet1!C:C,MATCH(B:B,Sheet1!B:B,0))</f>
        <v>مصطفى محمود محمد</v>
      </c>
      <c r="D1119" s="19">
        <v>43548.625543981485</v>
      </c>
      <c r="E1119" s="19"/>
      <c r="F1119" s="30">
        <v>43548</v>
      </c>
      <c r="G1119" s="30" t="str">
        <f t="shared" si="17"/>
        <v>0.625 AM</v>
      </c>
      <c r="H1119" s="72">
        <v>0.625</v>
      </c>
      <c r="I1119" s="72" t="str">
        <f>IF(Table1[[#This Row],[مسائي]]&gt;0,TEXT($D1119,"h:mm AM/PM")," ")</f>
        <v>3:00 PM</v>
      </c>
      <c r="J1119" s="74">
        <v>3.4722222222222224E-2</v>
      </c>
      <c r="K1119" s="74" t="str">
        <f>IF(Table1[صباحي]&gt;0,TEXT(Table1[صباحي],"h:mm  AM/PM")," ")</f>
        <v>12:50  AM</v>
      </c>
      <c r="L1119" s="78">
        <f>IFERROR(IF(Table1[[#This Row],[مسائي -]]&gt;=K1119,I1119-K1119,I1119+1-K1119)," ")</f>
        <v>0.59027777777777779</v>
      </c>
      <c r="M1119" s="77">
        <f>IF(H1119&gt;0,INDEX(Sheet1!$H:$H,MATCH(B:B,Sheet1!B:B,0))," ")</f>
        <v>0.41666666666666663</v>
      </c>
      <c r="N111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0.17361111111111116</v>
      </c>
      <c r="O1119" s="1" t="s">
        <v>4</v>
      </c>
    </row>
    <row r="1120" spans="1:15">
      <c r="A1120" s="1" t="s">
        <v>3</v>
      </c>
      <c r="B1120" s="2">
        <v>1559</v>
      </c>
      <c r="C1120" s="21" t="str">
        <f>INDEX(Sheet1!C:C,MATCH(B:B,Sheet1!B:B,0))</f>
        <v>يوسف حمدى عبد الحميد حافظ</v>
      </c>
      <c r="D1120" s="19">
        <v>43521.5002662037</v>
      </c>
      <c r="E1120" s="19"/>
      <c r="F1120" s="30">
        <v>43521</v>
      </c>
      <c r="G1120" s="30" t="str">
        <f t="shared" si="17"/>
        <v>0.5 AM</v>
      </c>
      <c r="H1120" s="72">
        <v>0.5</v>
      </c>
      <c r="I1120" s="72" t="str">
        <f>IF(Table1[[#This Row],[مسائي]]&gt;0,TEXT($D1120,"h:mm AM/PM")," ")</f>
        <v>12:00 PM</v>
      </c>
      <c r="J1120" s="74" t="s">
        <v>124</v>
      </c>
      <c r="K1120" s="74" t="str">
        <f>IF(Table1[صباحي]&gt;0,TEXT(Table1[صباحي],"h:mm  AM/PM")," ")</f>
        <v xml:space="preserve"> </v>
      </c>
      <c r="L1120" s="80" t="str">
        <f>IFERROR(IF(Table1[[#This Row],[مسائي -]]&gt;=K1120,I1120-K1120,I1120+1-K1120)," ")</f>
        <v xml:space="preserve"> </v>
      </c>
      <c r="M1120" s="77">
        <f>IF(H1120&gt;0,INDEX(Sheet1!$H:$H,MATCH(B:B,Sheet1!B:B,0))," ")</f>
        <v>0.5</v>
      </c>
      <c r="N112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20" s="1" t="s">
        <v>4</v>
      </c>
    </row>
    <row r="1121" spans="1:15">
      <c r="A1121" s="1" t="s">
        <v>3</v>
      </c>
      <c r="B1121" s="2">
        <v>1559</v>
      </c>
      <c r="C1121" s="21" t="str">
        <f>INDEX(Sheet1!C:C,MATCH(B:B,Sheet1!B:B,0))</f>
        <v>يوسف حمدى عبد الحميد حافظ</v>
      </c>
      <c r="D1121" s="19">
        <v>43522.037465277775</v>
      </c>
      <c r="E1121" s="19"/>
      <c r="F1121" s="30">
        <v>43522</v>
      </c>
      <c r="G1121" s="30" t="str">
        <f t="shared" si="17"/>
        <v xml:space="preserve"> </v>
      </c>
      <c r="H1121" s="72"/>
      <c r="I1121" s="72"/>
      <c r="J1121" s="74" t="s">
        <v>124</v>
      </c>
      <c r="K1121" s="74" t="str">
        <f>IF(Table1[صباحي]&gt;0,TEXT(Table1[صباحي],"h:mm  AM/PM")," ")</f>
        <v xml:space="preserve"> </v>
      </c>
      <c r="L1121" s="80" t="str">
        <f>IFERROR(IF(Table1[[#This Row],[مسائي -]]&gt;=K1121,I1121-K1121,I1121+1-K1121)," ")</f>
        <v xml:space="preserve"> </v>
      </c>
      <c r="M1121" s="77" t="str">
        <f>IF(H1121&gt;0,INDEX(Sheet1!$H:$H,MATCH(B:B,Sheet1!B:B,0))," ")</f>
        <v xml:space="preserve"> </v>
      </c>
      <c r="N112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21" s="1" t="s">
        <v>4</v>
      </c>
    </row>
    <row r="1122" spans="1:15">
      <c r="A1122" s="1" t="s">
        <v>3</v>
      </c>
      <c r="B1122" s="2">
        <v>1559</v>
      </c>
      <c r="C1122" s="21" t="str">
        <f>INDEX(Sheet1!C:C,MATCH(B:B,Sheet1!B:B,0))</f>
        <v>يوسف حمدى عبد الحميد حافظ</v>
      </c>
      <c r="D1122" s="19">
        <v>43523.540173611109</v>
      </c>
      <c r="E1122" s="19"/>
      <c r="F1122" s="30">
        <v>43523</v>
      </c>
      <c r="G1122" s="30" t="str">
        <f t="shared" si="17"/>
        <v>0.539583333333333 AM</v>
      </c>
      <c r="H1122" s="72">
        <v>0.5395833333333333</v>
      </c>
      <c r="I1122" s="72" t="str">
        <f>IF(Table1[[#This Row],[مسائي]]&gt;0,TEXT($D1122,"h:mm AM/PM")," ")</f>
        <v>12:57 PM</v>
      </c>
      <c r="J1122" s="74">
        <v>3.6805555555555557E-2</v>
      </c>
      <c r="K1122" s="74" t="str">
        <f>IF(Table1[صباحي]&gt;0,TEXT(Table1[صباحي],"h:mm  AM/PM")," ")</f>
        <v>12:53  AM</v>
      </c>
      <c r="L1122" s="78">
        <f>IFERROR(IF(Table1[[#This Row],[مسائي -]]&gt;=K1122,I1122-K1122,I1122+1-K1122)," ")</f>
        <v>0.50277777777777777</v>
      </c>
      <c r="M1122" s="77">
        <f>IF(H1122&gt;0,INDEX(Sheet1!$H:$H,MATCH(B:B,Sheet1!B:B,0))," ")</f>
        <v>0.5</v>
      </c>
      <c r="N112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2.7777777777777679E-3</v>
      </c>
      <c r="O1122" s="1" t="s">
        <v>4</v>
      </c>
    </row>
    <row r="1123" spans="1:15">
      <c r="A1123" s="1" t="s">
        <v>3</v>
      </c>
      <c r="B1123" s="2">
        <v>1559</v>
      </c>
      <c r="C1123" s="21" t="str">
        <f>INDEX(Sheet1!C:C,MATCH(B:B,Sheet1!B:B,0))</f>
        <v>يوسف حمدى عبد الحميد حافظ</v>
      </c>
      <c r="D1123" s="19">
        <v>43524.053773148145</v>
      </c>
      <c r="E1123" s="19"/>
      <c r="F1123" s="30">
        <v>43524</v>
      </c>
      <c r="G1123" s="30" t="str">
        <f t="shared" si="17"/>
        <v xml:space="preserve"> </v>
      </c>
      <c r="H1123" s="72"/>
      <c r="I1123" s="72"/>
      <c r="J1123" s="74" t="s">
        <v>124</v>
      </c>
      <c r="K1123" s="74" t="str">
        <f>IF(Table1[صباحي]&gt;0,TEXT(Table1[صباحي],"h:mm  AM/PM")," ")</f>
        <v xml:space="preserve"> </v>
      </c>
      <c r="L1123" s="80" t="str">
        <f>IFERROR(IF(Table1[[#This Row],[مسائي -]]&gt;=K1123,I1123-K1123,I1123+1-K1123)," ")</f>
        <v xml:space="preserve"> </v>
      </c>
      <c r="M1123" s="77" t="str">
        <f>IF(H1123&gt;0,INDEX(Sheet1!$H:$H,MATCH(B:B,Sheet1!B:B,0))," ")</f>
        <v xml:space="preserve"> </v>
      </c>
      <c r="N112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23" s="1" t="s">
        <v>4</v>
      </c>
    </row>
    <row r="1124" spans="1:15">
      <c r="A1124" s="1" t="s">
        <v>3</v>
      </c>
      <c r="B1124" s="2">
        <v>1559</v>
      </c>
      <c r="C1124" s="21" t="str">
        <f>INDEX(Sheet1!C:C,MATCH(B:B,Sheet1!B:B,0))</f>
        <v>يوسف حمدى عبد الحميد حافظ</v>
      </c>
      <c r="D1124" s="19">
        <v>43524.519444444442</v>
      </c>
      <c r="E1124" s="19"/>
      <c r="F1124" s="30">
        <v>43524</v>
      </c>
      <c r="G1124" s="30" t="str">
        <f t="shared" si="17"/>
        <v>0.519444444444444 AM</v>
      </c>
      <c r="H1124" s="72">
        <v>0.51944444444444449</v>
      </c>
      <c r="I1124" s="72" t="str">
        <f>IF(Table1[[#This Row],[مسائي]]&gt;0,TEXT($D1124,"h:mm AM/PM")," ")</f>
        <v>12:28 PM</v>
      </c>
      <c r="J1124" s="74">
        <v>5.347222222222222E-2</v>
      </c>
      <c r="K1124" s="74" t="str">
        <f>IF(Table1[صباحي]&gt;0,TEXT(Table1[صباحي],"h:mm  AM/PM")," ")</f>
        <v>1:17  AM</v>
      </c>
      <c r="L1124" s="78">
        <f>IFERROR(IF(Table1[[#This Row],[مسائي -]]&gt;=K1124,I1124-K1124,I1124+1-K1124)," ")</f>
        <v>0.46597222222222229</v>
      </c>
      <c r="M1124" s="77">
        <f>IF(H1124&gt;0,INDEX(Sheet1!$H:$H,MATCH(B:B,Sheet1!B:B,0))," ")</f>
        <v>0.5</v>
      </c>
      <c r="N1124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124" s="1" t="s">
        <v>4</v>
      </c>
    </row>
    <row r="1125" spans="1:15">
      <c r="A1125" s="1" t="s">
        <v>3</v>
      </c>
      <c r="B1125" s="2">
        <v>1559</v>
      </c>
      <c r="C1125" s="21" t="str">
        <f>INDEX(Sheet1!C:C,MATCH(B:B,Sheet1!B:B,0))</f>
        <v>يوسف حمدى عبد الحميد حافظ</v>
      </c>
      <c r="D1125" s="19">
        <v>43525.032141203701</v>
      </c>
      <c r="E1125" s="19"/>
      <c r="F1125" s="30">
        <v>43525</v>
      </c>
      <c r="G1125" s="30" t="str">
        <f t="shared" si="17"/>
        <v xml:space="preserve"> </v>
      </c>
      <c r="H1125" s="72"/>
      <c r="I1125" s="72"/>
      <c r="J1125" s="74" t="s">
        <v>124</v>
      </c>
      <c r="K1125" s="74" t="str">
        <f>IF(Table1[صباحي]&gt;0,TEXT(Table1[صباحي],"h:mm  AM/PM")," ")</f>
        <v xml:space="preserve"> </v>
      </c>
      <c r="L1125" s="80" t="str">
        <f>IFERROR(IF(Table1[[#This Row],[مسائي -]]&gt;=K1125,I1125-K1125,I1125+1-K1125)," ")</f>
        <v xml:space="preserve"> </v>
      </c>
      <c r="M1125" s="77" t="str">
        <f>IF(H1125&gt;0,INDEX(Sheet1!$H:$H,MATCH(B:B,Sheet1!B:B,0))," ")</f>
        <v xml:space="preserve"> </v>
      </c>
      <c r="N112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25" s="1" t="s">
        <v>4</v>
      </c>
    </row>
    <row r="1126" spans="1:15">
      <c r="A1126" s="1" t="s">
        <v>3</v>
      </c>
      <c r="B1126" s="2">
        <v>1559</v>
      </c>
      <c r="C1126" s="21" t="str">
        <f>INDEX(Sheet1!C:C,MATCH(B:B,Sheet1!B:B,0))</f>
        <v>يوسف حمدى عبد الحميد حافظ</v>
      </c>
      <c r="D1126" s="19">
        <v>43525.493946759256</v>
      </c>
      <c r="E1126" s="19"/>
      <c r="F1126" s="30">
        <v>43525</v>
      </c>
      <c r="G1126" s="30" t="str">
        <f t="shared" si="17"/>
        <v xml:space="preserve"> </v>
      </c>
      <c r="H1126" s="72"/>
      <c r="I1126" s="72"/>
      <c r="J1126" s="74">
        <v>3.1944444444444449E-2</v>
      </c>
      <c r="K1126" s="74" t="str">
        <f>IF(Table1[صباحي]&gt;0,TEXT(Table1[صباحي],"h:mm  AM/PM")," ")</f>
        <v>12:46  AM</v>
      </c>
      <c r="L1126" s="78">
        <f>IFERROR(IF(Table1[[#This Row],[مسائي -]]&gt;=K1126,I1126-K1126,I1126+1-K1126)," ")</f>
        <v>0.96805555555555556</v>
      </c>
      <c r="M1126" s="77" t="str">
        <f>IF(H1126&gt;0,INDEX(Sheet1!$H:$H,MATCH(B:B,Sheet1!B:B,0))," ")</f>
        <v xml:space="preserve"> </v>
      </c>
      <c r="N112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126" s="1" t="s">
        <v>4</v>
      </c>
    </row>
    <row r="1127" spans="1:15">
      <c r="A1127" s="1" t="s">
        <v>3</v>
      </c>
      <c r="B1127" s="2">
        <v>1559</v>
      </c>
      <c r="C1127" s="21" t="str">
        <f>INDEX(Sheet1!C:C,MATCH(B:B,Sheet1!B:B,0))</f>
        <v>يوسف حمدى عبد الحميد حافظ</v>
      </c>
      <c r="D1127" s="19">
        <v>43526.026469907411</v>
      </c>
      <c r="E1127" s="19"/>
      <c r="F1127" s="30">
        <v>43526</v>
      </c>
      <c r="G1127" s="30" t="str">
        <f t="shared" si="17"/>
        <v xml:space="preserve"> </v>
      </c>
      <c r="H1127" s="72"/>
      <c r="I1127" s="72"/>
      <c r="J1127" s="74">
        <v>0.49374999999999997</v>
      </c>
      <c r="K1127" s="74" t="str">
        <f>IF(Table1[صباحي]&gt;0,TEXT(Table1[صباحي],"h:mm  AM/PM")," ")</f>
        <v>11:51  AM</v>
      </c>
      <c r="L1127" s="78">
        <f>IFERROR(IF(Table1[[#This Row],[مسائي -]]&gt;=K1127,I1127-K1127,I1127+1-K1127)," ")</f>
        <v>0.50625000000000009</v>
      </c>
      <c r="M1127" s="77" t="str">
        <f>IF(H1127&gt;0,INDEX(Sheet1!$H:$H,MATCH(B:B,Sheet1!B:B,0))," ")</f>
        <v xml:space="preserve"> </v>
      </c>
      <c r="N1127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127" s="1" t="s">
        <v>4</v>
      </c>
    </row>
    <row r="1128" spans="1:15">
      <c r="A1128" s="1" t="s">
        <v>3</v>
      </c>
      <c r="B1128" s="2">
        <v>1559</v>
      </c>
      <c r="C1128" s="21" t="str">
        <f>INDEX(Sheet1!C:C,MATCH(B:B,Sheet1!B:B,0))</f>
        <v>يوسف حمدى عبد الحميد حافظ</v>
      </c>
      <c r="D1128" s="19">
        <v>43526.517199074071</v>
      </c>
      <c r="E1128" s="19"/>
      <c r="F1128" s="30">
        <v>43526</v>
      </c>
      <c r="G1128" s="30" t="str">
        <f t="shared" si="17"/>
        <v>0.516666666666667 AM</v>
      </c>
      <c r="H1128" s="72">
        <v>0.51666666666666672</v>
      </c>
      <c r="I1128" s="72" t="str">
        <f>IF(Table1[[#This Row],[مسائي]]&gt;0,TEXT($D1128,"h:mm AM/PM")," ")</f>
        <v>12:24 PM</v>
      </c>
      <c r="J1128" s="74">
        <v>2.6388888888888889E-2</v>
      </c>
      <c r="K1128" s="74" t="str">
        <f>IF(Table1[صباحي]&gt;0,TEXT(Table1[صباحي],"h:mm  AM/PM")," ")</f>
        <v>12:38  AM</v>
      </c>
      <c r="L1128" s="78">
        <f>IFERROR(IF(Table1[[#This Row],[مسائي -]]&gt;=K1128,I1128-K1128,I1128+1-K1128)," ")</f>
        <v>1.4902777777777778</v>
      </c>
      <c r="M1128" s="77">
        <f>IF(H1128&gt;0,INDEX(Sheet1!$H:$H,MATCH(B:B,Sheet1!B:B,0))," ")</f>
        <v>0.5</v>
      </c>
      <c r="N112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0.99027777777777781</v>
      </c>
      <c r="O1128" s="1" t="s">
        <v>4</v>
      </c>
    </row>
    <row r="1129" spans="1:15">
      <c r="A1129" s="1" t="s">
        <v>3</v>
      </c>
      <c r="B1129" s="2">
        <v>1559</v>
      </c>
      <c r="C1129" s="21" t="str">
        <f>INDEX(Sheet1!C:C,MATCH(B:B,Sheet1!B:B,0))</f>
        <v>يوسف حمدى عبد الحميد حافظ</v>
      </c>
      <c r="D1129" s="19">
        <v>43527.02716435185</v>
      </c>
      <c r="E1129" s="19"/>
      <c r="F1129" s="30">
        <v>43527</v>
      </c>
      <c r="G1129" s="30" t="str">
        <f t="shared" si="17"/>
        <v xml:space="preserve"> </v>
      </c>
      <c r="H1129" s="72"/>
      <c r="I1129" s="72"/>
      <c r="J1129" s="74" t="s">
        <v>124</v>
      </c>
      <c r="K1129" s="74" t="str">
        <f>IF(Table1[صباحي]&gt;0,TEXT(Table1[صباحي],"h:mm  AM/PM")," ")</f>
        <v xml:space="preserve"> </v>
      </c>
      <c r="L1129" s="80" t="str">
        <f>IFERROR(IF(Table1[[#This Row],[مسائي -]]&gt;=K1129,I1129-K1129,I1129+1-K1129)," ")</f>
        <v xml:space="preserve"> </v>
      </c>
      <c r="M1129" s="77" t="str">
        <f>IF(H1129&gt;0,INDEX(Sheet1!$H:$H,MATCH(B:B,Sheet1!B:B,0))," ")</f>
        <v xml:space="preserve"> </v>
      </c>
      <c r="N112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29" s="1" t="s">
        <v>4</v>
      </c>
    </row>
    <row r="1130" spans="1:15">
      <c r="A1130" s="1" t="s">
        <v>3</v>
      </c>
      <c r="B1130" s="2">
        <v>1559</v>
      </c>
      <c r="C1130" s="21" t="str">
        <f>INDEX(Sheet1!C:C,MATCH(B:B,Sheet1!B:B,0))</f>
        <v>يوسف حمدى عبد الحميد حافظ</v>
      </c>
      <c r="D1130" s="19">
        <v>43527.471631944441</v>
      </c>
      <c r="E1130" s="19"/>
      <c r="F1130" s="30">
        <v>43527</v>
      </c>
      <c r="G1130" s="30" t="str">
        <f t="shared" si="17"/>
        <v xml:space="preserve"> </v>
      </c>
      <c r="H1130" s="72"/>
      <c r="I1130" s="72"/>
      <c r="J1130" s="74">
        <v>2.7083333333333334E-2</v>
      </c>
      <c r="K1130" s="74" t="str">
        <f>IF(Table1[صباحي]&gt;0,TEXT(Table1[صباحي],"h:mm  AM/PM")," ")</f>
        <v>12:39  AM</v>
      </c>
      <c r="L1130" s="78">
        <f>IFERROR(IF(Table1[[#This Row],[مسائي -]]&gt;=K1130,I1130-K1130,I1130+1-K1130)," ")</f>
        <v>0.97291666666666665</v>
      </c>
      <c r="M1130" s="77" t="str">
        <f>IF(H1130&gt;0,INDEX(Sheet1!$H:$H,MATCH(B:B,Sheet1!B:B,0))," ")</f>
        <v xml:space="preserve"> </v>
      </c>
      <c r="N1130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130" s="1" t="s">
        <v>4</v>
      </c>
    </row>
    <row r="1131" spans="1:15">
      <c r="A1131" s="1" t="s">
        <v>3</v>
      </c>
      <c r="B1131" s="2">
        <v>1559</v>
      </c>
      <c r="C1131" s="21" t="str">
        <f>INDEX(Sheet1!C:C,MATCH(B:B,Sheet1!B:B,0))</f>
        <v>يوسف حمدى عبد الحميد حافظ</v>
      </c>
      <c r="D1131" s="19">
        <v>43527.945</v>
      </c>
      <c r="E1131" s="19"/>
      <c r="F1131" s="30">
        <v>43527</v>
      </c>
      <c r="G1131" s="30" t="str">
        <f t="shared" si="17"/>
        <v>0.944444444444445 AM</v>
      </c>
      <c r="H1131" s="72">
        <v>0.94444444444444453</v>
      </c>
      <c r="I1131" s="72" t="str">
        <f>IF(Table1[[#This Row],[مسائي]]&gt;0,TEXT($D1131,"h:mm AM/PM")," ")</f>
        <v>10:40 PM</v>
      </c>
      <c r="J1131" s="74">
        <v>0.47152777777777777</v>
      </c>
      <c r="K1131" s="74" t="str">
        <f>IF(Table1[صباحي]&gt;0,TEXT(Table1[صباحي],"h:mm  AM/PM")," ")</f>
        <v>11:19  AM</v>
      </c>
      <c r="L1131" s="78">
        <f>IFERROR(IF(Table1[[#This Row],[مسائي -]]&gt;=K1131,I1131-K1131,I1131+1-K1131)," ")</f>
        <v>1.4729166666666669</v>
      </c>
      <c r="M1131" s="77">
        <f>IF(H1131&gt;0,INDEX(Sheet1!$H:$H,MATCH(B:B,Sheet1!B:B,0))," ")</f>
        <v>0.5</v>
      </c>
      <c r="N113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0.97291666666666687</v>
      </c>
      <c r="O1131" s="1" t="s">
        <v>4</v>
      </c>
    </row>
    <row r="1132" spans="1:15">
      <c r="A1132" s="1" t="s">
        <v>3</v>
      </c>
      <c r="B1132" s="2">
        <v>1559</v>
      </c>
      <c r="C1132" s="21" t="str">
        <f>INDEX(Sheet1!C:C,MATCH(B:B,Sheet1!B:B,0))</f>
        <v>يوسف حمدى عبد الحميد حافظ</v>
      </c>
      <c r="D1132" s="19">
        <v>43528.508831018517</v>
      </c>
      <c r="E1132" s="19"/>
      <c r="F1132" s="30">
        <v>43528</v>
      </c>
      <c r="G1132" s="30" t="str">
        <f t="shared" si="17"/>
        <v>0.508333333333333 AM</v>
      </c>
      <c r="H1132" s="72">
        <v>0.5083333333333333</v>
      </c>
      <c r="I1132" s="72" t="str">
        <f>IF(Table1[[#This Row],[مسائي]]&gt;0,TEXT($D1132,"h:mm AM/PM")," ")</f>
        <v>12:12 PM</v>
      </c>
      <c r="J1132" s="74" t="s">
        <v>124</v>
      </c>
      <c r="K1132" s="74" t="str">
        <f>IF(Table1[صباحي]&gt;0,TEXT(Table1[صباحي],"h:mm  AM/PM")," ")</f>
        <v xml:space="preserve"> </v>
      </c>
      <c r="L1132" s="80" t="str">
        <f>IFERROR(IF(Table1[[#This Row],[مسائي -]]&gt;=K1132,I1132-K1132,I1132+1-K1132)," ")</f>
        <v xml:space="preserve"> </v>
      </c>
      <c r="M1132" s="77">
        <f>IF(H1132&gt;0,INDEX(Sheet1!$H:$H,MATCH(B:B,Sheet1!B:B,0))," ")</f>
        <v>0.5</v>
      </c>
      <c r="N113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32" s="1" t="s">
        <v>4</v>
      </c>
    </row>
    <row r="1133" spans="1:15">
      <c r="A1133" s="1" t="s">
        <v>3</v>
      </c>
      <c r="B1133" s="2">
        <v>1559</v>
      </c>
      <c r="C1133" s="21" t="str">
        <f>INDEX(Sheet1!C:C,MATCH(B:B,Sheet1!B:B,0))</f>
        <v>يوسف حمدى عبد الحميد حافظ</v>
      </c>
      <c r="D1133" s="19">
        <v>43529.01090277778</v>
      </c>
      <c r="E1133" s="19"/>
      <c r="F1133" s="30">
        <v>43529</v>
      </c>
      <c r="G1133" s="30" t="str">
        <f t="shared" si="17"/>
        <v xml:space="preserve"> </v>
      </c>
      <c r="H1133" s="72"/>
      <c r="I1133" s="72"/>
      <c r="J1133" s="74" t="s">
        <v>124</v>
      </c>
      <c r="K1133" s="74" t="str">
        <f>IF(Table1[صباحي]&gt;0,TEXT(Table1[صباحي],"h:mm  AM/PM")," ")</f>
        <v xml:space="preserve"> </v>
      </c>
      <c r="L1133" s="80" t="str">
        <f>IFERROR(IF(Table1[[#This Row],[مسائي -]]&gt;=K1133,I1133-K1133,I1133+1-K1133)," ")</f>
        <v xml:space="preserve"> </v>
      </c>
      <c r="M1133" s="77" t="str">
        <f>IF(H1133&gt;0,INDEX(Sheet1!$H:$H,MATCH(B:B,Sheet1!B:B,0))," ")</f>
        <v xml:space="preserve"> </v>
      </c>
      <c r="N113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33" s="1" t="s">
        <v>4</v>
      </c>
    </row>
    <row r="1134" spans="1:15">
      <c r="A1134" s="1" t="s">
        <v>3</v>
      </c>
      <c r="B1134" s="2">
        <v>1559</v>
      </c>
      <c r="C1134" s="21" t="str">
        <f>INDEX(Sheet1!C:C,MATCH(B:B,Sheet1!B:B,0))</f>
        <v>يوسف حمدى عبد الحميد حافظ</v>
      </c>
      <c r="D1134" s="19">
        <v>43530.5390625</v>
      </c>
      <c r="E1134" s="19"/>
      <c r="F1134" s="30">
        <v>43530</v>
      </c>
      <c r="G1134" s="30" t="str">
        <f t="shared" si="17"/>
        <v>0.538888888888889 AM</v>
      </c>
      <c r="H1134" s="72">
        <v>0.53888888888888886</v>
      </c>
      <c r="I1134" s="72" t="str">
        <f>IF(Table1[[#This Row],[مسائي]]&gt;0,TEXT($D1134,"h:mm AM/PM")," ")</f>
        <v>12:56 PM</v>
      </c>
      <c r="J1134" s="74">
        <v>1.0416666666666666E-2</v>
      </c>
      <c r="K1134" s="74" t="str">
        <f>IF(Table1[صباحي]&gt;0,TEXT(Table1[صباحي],"h:mm  AM/PM")," ")</f>
        <v>12:15  AM</v>
      </c>
      <c r="L1134" s="78">
        <f>IFERROR(IF(Table1[[#This Row],[مسائي -]]&gt;=K1134,I1134-K1134,I1134+1-K1134)," ")</f>
        <v>0.52847222222222223</v>
      </c>
      <c r="M1134" s="77">
        <f>IF(H1134&gt;0,INDEX(Sheet1!$H:$H,MATCH(B:B,Sheet1!B:B,0))," ")</f>
        <v>0.5</v>
      </c>
      <c r="N113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2.8472222222222232E-2</v>
      </c>
      <c r="O1134" s="1" t="s">
        <v>4</v>
      </c>
    </row>
    <row r="1135" spans="1:15">
      <c r="A1135" s="1" t="s">
        <v>3</v>
      </c>
      <c r="B1135" s="2">
        <v>1559</v>
      </c>
      <c r="C1135" s="21" t="str">
        <f>INDEX(Sheet1!C:C,MATCH(B:B,Sheet1!B:B,0))</f>
        <v>يوسف حمدى عبد الحميد حافظ</v>
      </c>
      <c r="D1135" s="19">
        <v>43531.04488425926</v>
      </c>
      <c r="E1135" s="19"/>
      <c r="F1135" s="30">
        <v>43531</v>
      </c>
      <c r="G1135" s="30" t="str">
        <f t="shared" si="17"/>
        <v xml:space="preserve"> </v>
      </c>
      <c r="H1135" s="72"/>
      <c r="I1135" s="72"/>
      <c r="J1135" s="74" t="s">
        <v>124</v>
      </c>
      <c r="K1135" s="74" t="str">
        <f>IF(Table1[صباحي]&gt;0,TEXT(Table1[صباحي],"h:mm  AM/PM")," ")</f>
        <v xml:space="preserve"> </v>
      </c>
      <c r="L1135" s="80" t="str">
        <f>IFERROR(IF(Table1[[#This Row],[مسائي -]]&gt;=K1135,I1135-K1135,I1135+1-K1135)," ")</f>
        <v xml:space="preserve"> </v>
      </c>
      <c r="M1135" s="77" t="str">
        <f>IF(H1135&gt;0,INDEX(Sheet1!$H:$H,MATCH(B:B,Sheet1!B:B,0))," ")</f>
        <v xml:space="preserve"> </v>
      </c>
      <c r="N113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35" s="1" t="s">
        <v>4</v>
      </c>
    </row>
    <row r="1136" spans="1:15">
      <c r="A1136" s="1" t="s">
        <v>3</v>
      </c>
      <c r="B1136" s="2">
        <v>1559</v>
      </c>
      <c r="C1136" s="21" t="str">
        <f>INDEX(Sheet1!C:C,MATCH(B:B,Sheet1!B:B,0))</f>
        <v>يوسف حمدى عبد الحميد حافظ</v>
      </c>
      <c r="D1136" s="19">
        <v>43531.542685185188</v>
      </c>
      <c r="E1136" s="19"/>
      <c r="F1136" s="30">
        <v>43531</v>
      </c>
      <c r="G1136" s="30" t="str">
        <f t="shared" si="17"/>
        <v>0.542361111111111 AM</v>
      </c>
      <c r="H1136" s="72">
        <v>0.54236111111111118</v>
      </c>
      <c r="I1136" s="72" t="str">
        <f>IF(Table1[[#This Row],[مسائي]]&gt;0,TEXT($D1136,"h:mm AM/PM")," ")</f>
        <v>1:01 PM</v>
      </c>
      <c r="J1136" s="74">
        <v>4.4444444444444446E-2</v>
      </c>
      <c r="K1136" s="74" t="str">
        <f>IF(Table1[صباحي]&gt;0,TEXT(Table1[صباحي],"h:mm  AM/PM")," ")</f>
        <v>1:04  AM</v>
      </c>
      <c r="L1136" s="78">
        <f>IFERROR(IF(Table1[[#This Row],[مسائي -]]&gt;=K1136,I1136-K1136,I1136+1-K1136)," ")</f>
        <v>1.4979166666666666</v>
      </c>
      <c r="M1136" s="77">
        <f>IF(H1136&gt;0,INDEX(Sheet1!$H:$H,MATCH(B:B,Sheet1!B:B,0))," ")</f>
        <v>0.5</v>
      </c>
      <c r="N113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0.99791666666666656</v>
      </c>
      <c r="O1136" s="1" t="s">
        <v>4</v>
      </c>
    </row>
    <row r="1137" spans="1:15">
      <c r="A1137" s="1" t="s">
        <v>3</v>
      </c>
      <c r="B1137" s="2">
        <v>1559</v>
      </c>
      <c r="C1137" s="21" t="str">
        <f>INDEX(Sheet1!C:C,MATCH(B:B,Sheet1!B:B,0))</f>
        <v>يوسف حمدى عبد الحميد حافظ</v>
      </c>
      <c r="D1137" s="19">
        <v>43532.019791666666</v>
      </c>
      <c r="E1137" s="19"/>
      <c r="F1137" s="30">
        <v>43532</v>
      </c>
      <c r="G1137" s="30" t="str">
        <f t="shared" si="17"/>
        <v xml:space="preserve"> </v>
      </c>
      <c r="H1137" s="72"/>
      <c r="I1137" s="72"/>
      <c r="J1137" s="74" t="s">
        <v>124</v>
      </c>
      <c r="K1137" s="74" t="str">
        <f>IF(Table1[صباحي]&gt;0,TEXT(Table1[صباحي],"h:mm  AM/PM")," ")</f>
        <v xml:space="preserve"> </v>
      </c>
      <c r="L1137" s="80" t="str">
        <f>IFERROR(IF(Table1[[#This Row],[مسائي -]]&gt;=K1137,I1137-K1137,I1137+1-K1137)," ")</f>
        <v xml:space="preserve"> </v>
      </c>
      <c r="M1137" s="77" t="str">
        <f>IF(H1137&gt;0,INDEX(Sheet1!$H:$H,MATCH(B:B,Sheet1!B:B,0))," ")</f>
        <v xml:space="preserve"> </v>
      </c>
      <c r="N113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37" s="1" t="s">
        <v>4</v>
      </c>
    </row>
    <row r="1138" spans="1:15">
      <c r="A1138" s="1" t="s">
        <v>3</v>
      </c>
      <c r="B1138" s="2">
        <v>1559</v>
      </c>
      <c r="C1138" s="21" t="str">
        <f>INDEX(Sheet1!C:C,MATCH(B:B,Sheet1!B:B,0))</f>
        <v>يوسف حمدى عبد الحميد حافظ</v>
      </c>
      <c r="D1138" s="19">
        <v>43532.574560185189</v>
      </c>
      <c r="E1138" s="19"/>
      <c r="F1138" s="30">
        <v>43532</v>
      </c>
      <c r="G1138" s="30" t="str">
        <f t="shared" si="17"/>
        <v>0.574305555555556 AM</v>
      </c>
      <c r="H1138" s="72">
        <v>0.57430555555555551</v>
      </c>
      <c r="I1138" s="72" t="str">
        <f>IF(Table1[[#This Row],[مسائي]]&gt;0,TEXT($D1138,"h:mm AM/PM")," ")</f>
        <v>1:47 PM</v>
      </c>
      <c r="J1138" s="74">
        <v>1.9444444444444445E-2</v>
      </c>
      <c r="K1138" s="74" t="str">
        <f>IF(Table1[صباحي]&gt;0,TEXT(Table1[صباحي],"h:mm  AM/PM")," ")</f>
        <v>12:28  AM</v>
      </c>
      <c r="L1138" s="78">
        <f>IFERROR(IF(Table1[[#This Row],[مسائي -]]&gt;=K1138,I1138-K1138,I1138+1-K1138)," ")</f>
        <v>1.5548611111111112</v>
      </c>
      <c r="M1138" s="77">
        <f>IF(H1138&gt;0,INDEX(Sheet1!$H:$H,MATCH(B:B,Sheet1!B:B,0))," ")</f>
        <v>0.5</v>
      </c>
      <c r="N113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1.0548611111111112</v>
      </c>
      <c r="O1138" s="1" t="s">
        <v>4</v>
      </c>
    </row>
    <row r="1139" spans="1:15">
      <c r="A1139" s="1" t="s">
        <v>3</v>
      </c>
      <c r="B1139" s="2">
        <v>1559</v>
      </c>
      <c r="C1139" s="21" t="str">
        <f>INDEX(Sheet1!C:C,MATCH(B:B,Sheet1!B:B,0))</f>
        <v>يوسف حمدى عبد الحميد حافظ</v>
      </c>
      <c r="D1139" s="19">
        <v>43533.049097222225</v>
      </c>
      <c r="E1139" s="19"/>
      <c r="F1139" s="30">
        <v>43533</v>
      </c>
      <c r="G1139" s="30" t="str">
        <f t="shared" si="17"/>
        <v xml:space="preserve"> </v>
      </c>
      <c r="H1139" s="72"/>
      <c r="I1139" s="72"/>
      <c r="J1139" s="74" t="s">
        <v>124</v>
      </c>
      <c r="K1139" s="74" t="str">
        <f>IF(Table1[صباحي]&gt;0,TEXT(Table1[صباحي],"h:mm  AM/PM")," ")</f>
        <v xml:space="preserve"> </v>
      </c>
      <c r="L1139" s="80" t="str">
        <f>IFERROR(IF(Table1[[#This Row],[مسائي -]]&gt;=K1139,I1139-K1139,I1139+1-K1139)," ")</f>
        <v xml:space="preserve"> </v>
      </c>
      <c r="M1139" s="77" t="str">
        <f>IF(H1139&gt;0,INDEX(Sheet1!$H:$H,MATCH(B:B,Sheet1!B:B,0))," ")</f>
        <v xml:space="preserve"> </v>
      </c>
      <c r="N113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39" s="1" t="s">
        <v>4</v>
      </c>
    </row>
    <row r="1140" spans="1:15">
      <c r="A1140" s="1" t="s">
        <v>3</v>
      </c>
      <c r="B1140" s="2">
        <v>1559</v>
      </c>
      <c r="C1140" s="21" t="str">
        <f>INDEX(Sheet1!C:C,MATCH(B:B,Sheet1!B:B,0))</f>
        <v>يوسف حمدى عبد الحميد حافظ</v>
      </c>
      <c r="D1140" s="19">
        <v>43533.571504629632</v>
      </c>
      <c r="E1140" s="19"/>
      <c r="F1140" s="30">
        <v>43533</v>
      </c>
      <c r="G1140" s="30" t="str">
        <f t="shared" si="17"/>
        <v>0.570833333333333 AM</v>
      </c>
      <c r="H1140" s="72">
        <v>0.5708333333333333</v>
      </c>
      <c r="I1140" s="72" t="str">
        <f>IF(Table1[[#This Row],[مسائي]]&gt;0,TEXT($D1140,"h:mm AM/PM")," ")</f>
        <v>1:42 PM</v>
      </c>
      <c r="J1140" s="74">
        <v>4.8611111111111112E-2</v>
      </c>
      <c r="K1140" s="74" t="str">
        <f>IF(Table1[صباحي]&gt;0,TEXT(Table1[صباحي],"h:mm  AM/PM")," ")</f>
        <v>1:10  AM</v>
      </c>
      <c r="L1140" s="78">
        <f>IFERROR(IF(Table1[[#This Row],[مسائي -]]&gt;=K1140,I1140-K1140,I1140+1-K1140)," ")</f>
        <v>0.52222222222222214</v>
      </c>
      <c r="M1140" s="77">
        <f>IF(H1140&gt;0,INDEX(Sheet1!$H:$H,MATCH(B:B,Sheet1!B:B,0))," ")</f>
        <v>0.5</v>
      </c>
      <c r="N114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2.2222222222222143E-2</v>
      </c>
      <c r="O1140" s="1" t="s">
        <v>4</v>
      </c>
    </row>
    <row r="1141" spans="1:15">
      <c r="A1141" s="1" t="s">
        <v>3</v>
      </c>
      <c r="B1141" s="2">
        <v>1559</v>
      </c>
      <c r="C1141" s="21" t="str">
        <f>INDEX(Sheet1!C:C,MATCH(B:B,Sheet1!B:B,0))</f>
        <v>يوسف حمدى عبد الحميد حافظ</v>
      </c>
      <c r="D1141" s="19">
        <v>43534.055474537039</v>
      </c>
      <c r="E1141" s="19"/>
      <c r="F1141" s="30">
        <v>43534</v>
      </c>
      <c r="G1141" s="30" t="str">
        <f t="shared" si="17"/>
        <v xml:space="preserve"> </v>
      </c>
      <c r="H1141" s="72"/>
      <c r="I1141" s="72"/>
      <c r="J1141" s="74" t="s">
        <v>124</v>
      </c>
      <c r="K1141" s="74" t="str">
        <f>IF(Table1[صباحي]&gt;0,TEXT(Table1[صباحي],"h:mm  AM/PM")," ")</f>
        <v xml:space="preserve"> </v>
      </c>
      <c r="L1141" s="80" t="str">
        <f>IFERROR(IF(Table1[[#This Row],[مسائي -]]&gt;=K1141,I1141-K1141,I1141+1-K1141)," ")</f>
        <v xml:space="preserve"> </v>
      </c>
      <c r="M1141" s="77" t="str">
        <f>IF(H1141&gt;0,INDEX(Sheet1!$H:$H,MATCH(B:B,Sheet1!B:B,0))," ")</f>
        <v xml:space="preserve"> </v>
      </c>
      <c r="N114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41" s="1" t="s">
        <v>4</v>
      </c>
    </row>
    <row r="1142" spans="1:15">
      <c r="A1142" s="1" t="s">
        <v>3</v>
      </c>
      <c r="B1142" s="2">
        <v>1559</v>
      </c>
      <c r="C1142" s="21" t="str">
        <f>INDEX(Sheet1!C:C,MATCH(B:B,Sheet1!B:B,0))</f>
        <v>يوسف حمدى عبد الحميد حافظ</v>
      </c>
      <c r="D1142" s="19">
        <v>43534.572916666664</v>
      </c>
      <c r="E1142" s="19"/>
      <c r="F1142" s="30">
        <v>43534</v>
      </c>
      <c r="G1142" s="30" t="str">
        <f t="shared" si="17"/>
        <v>0.572916666666667 AM</v>
      </c>
      <c r="H1142" s="72">
        <v>0.57291666666666663</v>
      </c>
      <c r="I1142" s="72" t="str">
        <f>IF(Table1[[#This Row],[مسائي]]&gt;0,TEXT($D1142,"h:mm AM/PM")," ")</f>
        <v>1:45 PM</v>
      </c>
      <c r="J1142" s="74">
        <v>5.486111111111111E-2</v>
      </c>
      <c r="K1142" s="74" t="str">
        <f>IF(Table1[صباحي]&gt;0,TEXT(Table1[صباحي],"h:mm  AM/PM")," ")</f>
        <v>1:19  AM</v>
      </c>
      <c r="L1142" s="78">
        <f>IFERROR(IF(Table1[[#This Row],[مسائي -]]&gt;=K1142,I1142-K1142,I1142+1-K1142)," ")</f>
        <v>0.51805555555555549</v>
      </c>
      <c r="M1142" s="77">
        <f>IF(H1142&gt;0,INDEX(Sheet1!$H:$H,MATCH(B:B,Sheet1!B:B,0))," ")</f>
        <v>0.5</v>
      </c>
      <c r="N114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1.8055555555555491E-2</v>
      </c>
      <c r="O1142" s="1" t="s">
        <v>4</v>
      </c>
    </row>
    <row r="1143" spans="1:15">
      <c r="A1143" s="1" t="s">
        <v>3</v>
      </c>
      <c r="B1143" s="2">
        <v>1559</v>
      </c>
      <c r="C1143" s="21" t="str">
        <f>INDEX(Sheet1!C:C,MATCH(B:B,Sheet1!B:B,0))</f>
        <v>يوسف حمدى عبد الحميد حافظ</v>
      </c>
      <c r="D1143" s="19">
        <v>43535.022650462961</v>
      </c>
      <c r="E1143" s="19"/>
      <c r="F1143" s="30">
        <v>43535</v>
      </c>
      <c r="G1143" s="30" t="str">
        <f t="shared" si="17"/>
        <v xml:space="preserve"> </v>
      </c>
      <c r="H1143" s="72"/>
      <c r="I1143" s="72"/>
      <c r="J1143" s="74" t="s">
        <v>124</v>
      </c>
      <c r="K1143" s="74" t="str">
        <f>IF(Table1[صباحي]&gt;0,TEXT(Table1[صباحي],"h:mm  AM/PM")," ")</f>
        <v xml:space="preserve"> </v>
      </c>
      <c r="L1143" s="80" t="str">
        <f>IFERROR(IF(Table1[[#This Row],[مسائي -]]&gt;=K1143,I1143-K1143,I1143+1-K1143)," ")</f>
        <v xml:space="preserve"> </v>
      </c>
      <c r="M1143" s="77" t="str">
        <f>IF(H1143&gt;0,INDEX(Sheet1!$H:$H,MATCH(B:B,Sheet1!B:B,0))," ")</f>
        <v xml:space="preserve"> </v>
      </c>
      <c r="N114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43" s="1" t="s">
        <v>4</v>
      </c>
    </row>
    <row r="1144" spans="1:15">
      <c r="A1144" s="1" t="s">
        <v>3</v>
      </c>
      <c r="B1144" s="2">
        <v>1559</v>
      </c>
      <c r="C1144" s="21" t="str">
        <f>INDEX(Sheet1!C:C,MATCH(B:B,Sheet1!B:B,0))</f>
        <v>يوسف حمدى عبد الحميد حافظ</v>
      </c>
      <c r="D1144" s="19">
        <v>43535.568738425929</v>
      </c>
      <c r="E1144" s="19"/>
      <c r="F1144" s="30">
        <v>43535</v>
      </c>
      <c r="G1144" s="30" t="str">
        <f t="shared" si="17"/>
        <v>0.568055555555556 AM</v>
      </c>
      <c r="H1144" s="72">
        <v>0.56805555555555554</v>
      </c>
      <c r="I1144" s="72" t="str">
        <f>IF(Table1[[#This Row],[مسائي]]&gt;0,TEXT($D1144,"h:mm AM/PM")," ")</f>
        <v>1:38 PM</v>
      </c>
      <c r="J1144" s="74">
        <v>2.2222222222222223E-2</v>
      </c>
      <c r="K1144" s="74" t="str">
        <f>IF(Table1[صباحي]&gt;0,TEXT(Table1[صباحي],"h:mm  AM/PM")," ")</f>
        <v>12:32  AM</v>
      </c>
      <c r="L1144" s="78">
        <f>IFERROR(IF(Table1[[#This Row],[مسائي -]]&gt;=K1144,I1144-K1144,I1144+1-K1144)," ")</f>
        <v>1.5458333333333334</v>
      </c>
      <c r="M1144" s="77">
        <f>IF(H1144&gt;0,INDEX(Sheet1!$H:$H,MATCH(B:B,Sheet1!B:B,0))," ")</f>
        <v>0.5</v>
      </c>
      <c r="N114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1.0458333333333334</v>
      </c>
      <c r="O1144" s="1" t="s">
        <v>4</v>
      </c>
    </row>
    <row r="1145" spans="1:15">
      <c r="A1145" s="1" t="s">
        <v>3</v>
      </c>
      <c r="B1145" s="2">
        <v>1559</v>
      </c>
      <c r="C1145" s="21" t="str">
        <f>INDEX(Sheet1!C:C,MATCH(B:B,Sheet1!B:B,0))</f>
        <v>يوسف حمدى عبد الحميد حافظ</v>
      </c>
      <c r="D1145" s="19">
        <v>43536.038483796299</v>
      </c>
      <c r="E1145" s="19"/>
      <c r="F1145" s="30">
        <v>43536</v>
      </c>
      <c r="G1145" s="30" t="str">
        <f t="shared" si="17"/>
        <v xml:space="preserve"> </v>
      </c>
      <c r="H1145" s="72"/>
      <c r="I1145" s="72"/>
      <c r="J1145" s="74" t="s">
        <v>124</v>
      </c>
      <c r="K1145" s="74" t="str">
        <f>IF(Table1[صباحي]&gt;0,TEXT(Table1[صباحي],"h:mm  AM/PM")," ")</f>
        <v xml:space="preserve"> </v>
      </c>
      <c r="L1145" s="80" t="str">
        <f>IFERROR(IF(Table1[[#This Row],[مسائي -]]&gt;=K1145,I1145-K1145,I1145+1-K1145)," ")</f>
        <v xml:space="preserve"> </v>
      </c>
      <c r="M1145" s="77" t="str">
        <f>IF(H1145&gt;0,INDEX(Sheet1!$H:$H,MATCH(B:B,Sheet1!B:B,0))," ")</f>
        <v xml:space="preserve"> </v>
      </c>
      <c r="N114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45" s="1" t="s">
        <v>4</v>
      </c>
    </row>
    <row r="1146" spans="1:15">
      <c r="A1146" s="1" t="s">
        <v>3</v>
      </c>
      <c r="B1146" s="2">
        <v>1559</v>
      </c>
      <c r="C1146" s="21" t="str">
        <f>INDEX(Sheet1!C:C,MATCH(B:B,Sheet1!B:B,0))</f>
        <v>يوسف حمدى عبد الحميد حافظ</v>
      </c>
      <c r="D1146" s="19">
        <v>43537.509097222224</v>
      </c>
      <c r="E1146" s="19"/>
      <c r="F1146" s="30">
        <v>43537</v>
      </c>
      <c r="G1146" s="30" t="str">
        <f t="shared" si="17"/>
        <v>0.509027777777778 AM</v>
      </c>
      <c r="H1146" s="72">
        <v>0.50902777777777775</v>
      </c>
      <c r="I1146" s="72" t="str">
        <f>IF(Table1[[#This Row],[مسائي]]&gt;0,TEXT($D1146,"h:mm AM/PM")," ")</f>
        <v>12:13 PM</v>
      </c>
      <c r="J1146" s="74">
        <v>3.8194444444444441E-2</v>
      </c>
      <c r="K1146" s="74" t="str">
        <f>IF(Table1[صباحي]&gt;0,TEXT(Table1[صباحي],"h:mm  AM/PM")," ")</f>
        <v>12:55  AM</v>
      </c>
      <c r="L1146" s="78">
        <f>IFERROR(IF(Table1[[#This Row],[مسائي -]]&gt;=K1146,I1146-K1146,I1146+1-K1146)," ")</f>
        <v>1.4708333333333334</v>
      </c>
      <c r="M1146" s="77">
        <f>IF(H1146&gt;0,INDEX(Sheet1!$H:$H,MATCH(B:B,Sheet1!B:B,0))," ")</f>
        <v>0.5</v>
      </c>
      <c r="N114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0.97083333333333344</v>
      </c>
      <c r="O1146" s="1" t="s">
        <v>4</v>
      </c>
    </row>
    <row r="1147" spans="1:15">
      <c r="A1147" s="1" t="s">
        <v>3</v>
      </c>
      <c r="B1147" s="2">
        <v>1559</v>
      </c>
      <c r="C1147" s="21" t="str">
        <f>INDEX(Sheet1!C:C,MATCH(B:B,Sheet1!B:B,0))</f>
        <v>يوسف حمدى عبد الحميد حافظ</v>
      </c>
      <c r="D1147" s="19">
        <v>43538.042118055557</v>
      </c>
      <c r="E1147" s="19"/>
      <c r="F1147" s="30">
        <v>43538</v>
      </c>
      <c r="G1147" s="30" t="str">
        <f t="shared" si="17"/>
        <v xml:space="preserve"> </v>
      </c>
      <c r="H1147" s="72"/>
      <c r="I1147" s="72"/>
      <c r="J1147" s="74" t="s">
        <v>124</v>
      </c>
      <c r="K1147" s="74" t="str">
        <f>IF(Table1[صباحي]&gt;0,TEXT(Table1[صباحي],"h:mm  AM/PM")," ")</f>
        <v xml:space="preserve"> </v>
      </c>
      <c r="L1147" s="80" t="str">
        <f>IFERROR(IF(Table1[[#This Row],[مسائي -]]&gt;=K1147,I1147-K1147,I1147+1-K1147)," ")</f>
        <v xml:space="preserve"> </v>
      </c>
      <c r="M1147" s="77" t="str">
        <f>IF(H1147&gt;0,INDEX(Sheet1!$H:$H,MATCH(B:B,Sheet1!B:B,0))," ")</f>
        <v xml:space="preserve"> </v>
      </c>
      <c r="N114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47" s="1" t="s">
        <v>4</v>
      </c>
    </row>
    <row r="1148" spans="1:15">
      <c r="A1148" s="1" t="s">
        <v>3</v>
      </c>
      <c r="B1148" s="2">
        <v>1559</v>
      </c>
      <c r="C1148" s="21" t="str">
        <f>INDEX(Sheet1!C:C,MATCH(B:B,Sheet1!B:B,0))</f>
        <v>يوسف حمدى عبد الحميد حافظ</v>
      </c>
      <c r="D1148" s="19">
        <v>43538.51939814815</v>
      </c>
      <c r="E1148" s="19"/>
      <c r="F1148" s="30">
        <v>43538</v>
      </c>
      <c r="G1148" s="30" t="str">
        <f t="shared" si="17"/>
        <v>0.51875 AM</v>
      </c>
      <c r="H1148" s="72">
        <v>0.51874999999999993</v>
      </c>
      <c r="I1148" s="72" t="str">
        <f>IF(Table1[[#This Row],[مسائي]]&gt;0,TEXT($D1148,"h:mm AM/PM")," ")</f>
        <v>12:27 PM</v>
      </c>
      <c r="J1148" s="74">
        <v>4.1666666666666664E-2</v>
      </c>
      <c r="K1148" s="74" t="str">
        <f>IF(Table1[صباحي]&gt;0,TEXT(Table1[صباحي],"h:mm  AM/PM")," ")</f>
        <v>1:00  AM</v>
      </c>
      <c r="L1148" s="78">
        <f>IFERROR(IF(Table1[[#This Row],[مسائي -]]&gt;=K1148,I1148-K1148,I1148+1-K1148)," ")</f>
        <v>0.47708333333333325</v>
      </c>
      <c r="M1148" s="77">
        <f>IF(H1148&gt;0,INDEX(Sheet1!$H:$H,MATCH(B:B,Sheet1!B:B,0))," ")</f>
        <v>0.5</v>
      </c>
      <c r="N114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148" s="1" t="s">
        <v>4</v>
      </c>
    </row>
    <row r="1149" spans="1:15">
      <c r="A1149" s="1" t="s">
        <v>3</v>
      </c>
      <c r="B1149" s="2">
        <v>1559</v>
      </c>
      <c r="C1149" s="21" t="str">
        <f>INDEX(Sheet1!C:C,MATCH(B:B,Sheet1!B:B,0))</f>
        <v>يوسف حمدى عبد الحميد حافظ</v>
      </c>
      <c r="D1149" s="19">
        <v>43538.99318287037</v>
      </c>
      <c r="E1149" s="19"/>
      <c r="F1149" s="30">
        <v>43538</v>
      </c>
      <c r="G1149" s="30" t="str">
        <f t="shared" si="17"/>
        <v>0.993055555555555 AM</v>
      </c>
      <c r="H1149" s="72">
        <v>0.99305555555555547</v>
      </c>
      <c r="I1149" s="72" t="str">
        <f>IF(Table1[[#This Row],[مسائي]]&gt;0,TEXT($D1149,"h:mm AM/PM")," ")</f>
        <v>11:50 PM</v>
      </c>
      <c r="J1149" s="74" t="s">
        <v>124</v>
      </c>
      <c r="K1149" s="74" t="str">
        <f>IF(Table1[صباحي]&gt;0,TEXT(Table1[صباحي],"h:mm  AM/PM")," ")</f>
        <v xml:space="preserve"> </v>
      </c>
      <c r="L1149" s="80" t="str">
        <f>IFERROR(IF(Table1[[#This Row],[مسائي -]]&gt;=K1149,I1149-K1149,I1149+1-K1149)," ")</f>
        <v xml:space="preserve"> </v>
      </c>
      <c r="M1149" s="77">
        <f>IF(H1149&gt;0,INDEX(Sheet1!$H:$H,MATCH(B:B,Sheet1!B:B,0))," ")</f>
        <v>0.5</v>
      </c>
      <c r="N114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49" s="1" t="s">
        <v>4</v>
      </c>
    </row>
    <row r="1150" spans="1:15">
      <c r="A1150" s="1" t="s">
        <v>3</v>
      </c>
      <c r="B1150" s="2">
        <v>1559</v>
      </c>
      <c r="C1150" s="21" t="str">
        <f>INDEX(Sheet1!C:C,MATCH(B:B,Sheet1!B:B,0))</f>
        <v>يوسف حمدى عبد الحميد حافظ</v>
      </c>
      <c r="D1150" s="19">
        <v>43539.493958333333</v>
      </c>
      <c r="E1150" s="19"/>
      <c r="F1150" s="30">
        <v>43539</v>
      </c>
      <c r="G1150" s="30" t="str">
        <f t="shared" si="17"/>
        <v xml:space="preserve"> </v>
      </c>
      <c r="H1150" s="72"/>
      <c r="I1150" s="72"/>
      <c r="J1150" s="74" t="s">
        <v>124</v>
      </c>
      <c r="K1150" s="74" t="str">
        <f>IF(Table1[صباحي]&gt;0,TEXT(Table1[صباحي],"h:mm  AM/PM")," ")</f>
        <v xml:space="preserve"> </v>
      </c>
      <c r="L1150" s="80" t="str">
        <f>IFERROR(IF(Table1[[#This Row],[مسائي -]]&gt;=K1150,I1150-K1150,I1150+1-K1150)," ")</f>
        <v xml:space="preserve"> </v>
      </c>
      <c r="M1150" s="77" t="str">
        <f>IF(H1150&gt;0,INDEX(Sheet1!$H:$H,MATCH(B:B,Sheet1!B:B,0))," ")</f>
        <v xml:space="preserve"> </v>
      </c>
      <c r="N115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50" s="1" t="s">
        <v>4</v>
      </c>
    </row>
    <row r="1151" spans="1:15">
      <c r="A1151" s="1" t="s">
        <v>3</v>
      </c>
      <c r="B1151" s="2">
        <v>1559</v>
      </c>
      <c r="C1151" s="21" t="str">
        <f>INDEX(Sheet1!C:C,MATCH(B:B,Sheet1!B:B,0))</f>
        <v>يوسف حمدى عبد الحميد حافظ</v>
      </c>
      <c r="D1151" s="19">
        <v>43539.984375</v>
      </c>
      <c r="E1151" s="19"/>
      <c r="F1151" s="30">
        <v>43539</v>
      </c>
      <c r="G1151" s="30" t="str">
        <f t="shared" si="17"/>
        <v>0.984027777777778 AM</v>
      </c>
      <c r="H1151" s="72">
        <v>0.98402777777777783</v>
      </c>
      <c r="I1151" s="72" t="str">
        <f>IF(Table1[[#This Row],[مسائي]]&gt;0,TEXT($D1151,"h:mm AM/PM")," ")</f>
        <v>11:37 PM</v>
      </c>
      <c r="J1151" s="74">
        <v>0.49374999999999997</v>
      </c>
      <c r="K1151" s="74" t="str">
        <f>IF(Table1[صباحي]&gt;0,TEXT(Table1[صباحي],"h:mm  AM/PM")," ")</f>
        <v>11:51  AM</v>
      </c>
      <c r="L1151" s="78">
        <f>IFERROR(IF(Table1[[#This Row],[مسائي -]]&gt;=K1151,I1151-K1151,I1151+1-K1151)," ")</f>
        <v>1.490277777777778</v>
      </c>
      <c r="M1151" s="77">
        <f>IF(H1151&gt;0,INDEX(Sheet1!$H:$H,MATCH(B:B,Sheet1!B:B,0))," ")</f>
        <v>0.5</v>
      </c>
      <c r="N115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0.99027777777777803</v>
      </c>
      <c r="O1151" s="1" t="s">
        <v>4</v>
      </c>
    </row>
    <row r="1152" spans="1:15">
      <c r="A1152" s="1" t="s">
        <v>3</v>
      </c>
      <c r="B1152" s="2">
        <v>1559</v>
      </c>
      <c r="C1152" s="21" t="str">
        <f>INDEX(Sheet1!C:C,MATCH(B:B,Sheet1!B:B,0))</f>
        <v>يوسف حمدى عبد الحميد حافظ</v>
      </c>
      <c r="D1152" s="19">
        <v>43540.546932870369</v>
      </c>
      <c r="E1152" s="19"/>
      <c r="F1152" s="30">
        <v>43540</v>
      </c>
      <c r="G1152" s="30" t="str">
        <f t="shared" si="17"/>
        <v>0.546527777777778 AM</v>
      </c>
      <c r="H1152" s="72">
        <v>0.54652777777777783</v>
      </c>
      <c r="I1152" s="72" t="str">
        <f>IF(Table1[[#This Row],[مسائي]]&gt;0,TEXT($D1152,"h:mm AM/PM")," ")</f>
        <v>1:07 PM</v>
      </c>
      <c r="J1152" s="74" t="s">
        <v>124</v>
      </c>
      <c r="K1152" s="74" t="str">
        <f>IF(Table1[صباحي]&gt;0,TEXT(Table1[صباحي],"h:mm  AM/PM")," ")</f>
        <v xml:space="preserve"> </v>
      </c>
      <c r="L1152" s="80" t="str">
        <f>IFERROR(IF(Table1[[#This Row],[مسائي -]]&gt;=K1152,I1152-K1152,I1152+1-K1152)," ")</f>
        <v xml:space="preserve"> </v>
      </c>
      <c r="M1152" s="77">
        <f>IF(H1152&gt;0,INDEX(Sheet1!$H:$H,MATCH(B:B,Sheet1!B:B,0))," ")</f>
        <v>0.5</v>
      </c>
      <c r="N115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52" s="1" t="s">
        <v>4</v>
      </c>
    </row>
    <row r="1153" spans="1:15">
      <c r="A1153" s="1" t="s">
        <v>3</v>
      </c>
      <c r="B1153" s="2">
        <v>1559</v>
      </c>
      <c r="C1153" s="21" t="str">
        <f>INDEX(Sheet1!C:C,MATCH(B:B,Sheet1!B:B,0))</f>
        <v>يوسف حمدى عبد الحميد حافظ</v>
      </c>
      <c r="D1153" s="19">
        <v>43541.035497685189</v>
      </c>
      <c r="E1153" s="19"/>
      <c r="F1153" s="30">
        <v>43541</v>
      </c>
      <c r="G1153" s="30" t="str">
        <f t="shared" si="17"/>
        <v xml:space="preserve"> </v>
      </c>
      <c r="H1153" s="72"/>
      <c r="I1153" s="72"/>
      <c r="J1153" s="74" t="s">
        <v>124</v>
      </c>
      <c r="K1153" s="74" t="str">
        <f>IF(Table1[صباحي]&gt;0,TEXT(Table1[صباحي],"h:mm  AM/PM")," ")</f>
        <v xml:space="preserve"> </v>
      </c>
      <c r="L1153" s="80" t="str">
        <f>IFERROR(IF(Table1[[#This Row],[مسائي -]]&gt;=K1153,I1153-K1153,I1153+1-K1153)," ")</f>
        <v xml:space="preserve"> </v>
      </c>
      <c r="M1153" s="77" t="str">
        <f>IF(H1153&gt;0,INDEX(Sheet1!$H:$H,MATCH(B:B,Sheet1!B:B,0))," ")</f>
        <v xml:space="preserve"> </v>
      </c>
      <c r="N115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53" s="1" t="s">
        <v>4</v>
      </c>
    </row>
    <row r="1154" spans="1:15">
      <c r="A1154" s="1" t="s">
        <v>3</v>
      </c>
      <c r="B1154" s="2">
        <v>1559</v>
      </c>
      <c r="C1154" s="21" t="str">
        <f>INDEX(Sheet1!C:C,MATCH(B:B,Sheet1!B:B,0))</f>
        <v>يوسف حمدى عبد الحميد حافظ</v>
      </c>
      <c r="D1154" s="19">
        <v>43542.546990740739</v>
      </c>
      <c r="E1154" s="19"/>
      <c r="F1154" s="30">
        <v>43542</v>
      </c>
      <c r="G1154" s="30" t="str">
        <f t="shared" si="17"/>
        <v>0.546527777777778 AM</v>
      </c>
      <c r="H1154" s="72">
        <v>0.54652777777777783</v>
      </c>
      <c r="I1154" s="72" t="str">
        <f>IF(Table1[[#This Row],[مسائي]]&gt;0,TEXT($D1154,"h:mm AM/PM")," ")</f>
        <v>1:07 PM</v>
      </c>
      <c r="J1154" s="74">
        <v>3.5416666666666666E-2</v>
      </c>
      <c r="K1154" s="74" t="str">
        <f>IF(Table1[صباحي]&gt;0,TEXT(Table1[صباحي],"h:mm  AM/PM")," ")</f>
        <v>12:51  AM</v>
      </c>
      <c r="L1154" s="78">
        <f>IFERROR(IF(Table1[[#This Row],[مسائي -]]&gt;=K1154,I1154-K1154,I1154+1-K1154)," ")</f>
        <v>1.5111111111111113</v>
      </c>
      <c r="M1154" s="77">
        <f>IF(H1154&gt;0,INDEX(Sheet1!$H:$H,MATCH(B:B,Sheet1!B:B,0))," ")</f>
        <v>0.5</v>
      </c>
      <c r="N115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1.0111111111111113</v>
      </c>
      <c r="O1154" s="1" t="s">
        <v>4</v>
      </c>
    </row>
    <row r="1155" spans="1:15">
      <c r="A1155" s="1" t="s">
        <v>3</v>
      </c>
      <c r="B1155" s="2">
        <v>1559</v>
      </c>
      <c r="C1155" s="21" t="str">
        <f>INDEX(Sheet1!C:C,MATCH(B:B,Sheet1!B:B,0))</f>
        <v>يوسف حمدى عبد الحميد حافظ</v>
      </c>
      <c r="D1155" s="19">
        <v>43543.029490740744</v>
      </c>
      <c r="E1155" s="19"/>
      <c r="F1155" s="30">
        <v>43543</v>
      </c>
      <c r="G1155" s="30" t="str">
        <f t="shared" ref="G1155:G1218" si="18">IF(H1155&lt;&gt;"",IF(H1155&gt;=12,H1155&amp;" PM",H1155&amp;" AM")," ")</f>
        <v xml:space="preserve"> </v>
      </c>
      <c r="H1155" s="72"/>
      <c r="I1155" s="72"/>
      <c r="J1155" s="74" t="s">
        <v>124</v>
      </c>
      <c r="K1155" s="74" t="str">
        <f>IF(Table1[صباحي]&gt;0,TEXT(Table1[صباحي],"h:mm  AM/PM")," ")</f>
        <v xml:space="preserve"> </v>
      </c>
      <c r="L1155" s="80" t="str">
        <f>IFERROR(IF(Table1[[#This Row],[مسائي -]]&gt;=K1155,I1155-K1155,I1155+1-K1155)," ")</f>
        <v xml:space="preserve"> </v>
      </c>
      <c r="M1155" s="77" t="str">
        <f>IF(H1155&gt;0,INDEX(Sheet1!$H:$H,MATCH(B:B,Sheet1!B:B,0))," ")</f>
        <v xml:space="preserve"> </v>
      </c>
      <c r="N115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55" s="1" t="s">
        <v>4</v>
      </c>
    </row>
    <row r="1156" spans="1:15">
      <c r="A1156" s="1" t="s">
        <v>3</v>
      </c>
      <c r="B1156" s="2">
        <v>1559</v>
      </c>
      <c r="C1156" s="21" t="str">
        <f>INDEX(Sheet1!C:C,MATCH(B:B,Sheet1!B:B,0))</f>
        <v>يوسف حمدى عبد الحميد حافظ</v>
      </c>
      <c r="D1156" s="19">
        <v>43544.491365740738</v>
      </c>
      <c r="E1156" s="19"/>
      <c r="F1156" s="30">
        <v>43544</v>
      </c>
      <c r="G1156" s="30" t="str">
        <f t="shared" si="18"/>
        <v xml:space="preserve"> </v>
      </c>
      <c r="H1156" s="72"/>
      <c r="I1156" s="72"/>
      <c r="J1156" s="74">
        <v>2.9166666666666664E-2</v>
      </c>
      <c r="K1156" s="74" t="str">
        <f>IF(Table1[صباحي]&gt;0,TEXT(Table1[صباحي],"h:mm  AM/PM")," ")</f>
        <v>12:42  AM</v>
      </c>
      <c r="L1156" s="78">
        <f>IFERROR(IF(Table1[[#This Row],[مسائي -]]&gt;=K1156,I1156-K1156,I1156+1-K1156)," ")</f>
        <v>0.97083333333333333</v>
      </c>
      <c r="M1156" s="77" t="str">
        <f>IF(H1156&gt;0,INDEX(Sheet1!$H:$H,MATCH(B:B,Sheet1!B:B,0))," ")</f>
        <v xml:space="preserve"> </v>
      </c>
      <c r="N115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156" s="1" t="s">
        <v>4</v>
      </c>
    </row>
    <row r="1157" spans="1:15">
      <c r="A1157" s="1" t="s">
        <v>3</v>
      </c>
      <c r="B1157" s="2">
        <v>1559</v>
      </c>
      <c r="C1157" s="21" t="str">
        <f>INDEX(Sheet1!C:C,MATCH(B:B,Sheet1!B:B,0))</f>
        <v>يوسف حمدى عبد الحميد حافظ</v>
      </c>
      <c r="D1157" s="19">
        <v>43545.046006944445</v>
      </c>
      <c r="E1157" s="19"/>
      <c r="F1157" s="30">
        <v>43545</v>
      </c>
      <c r="G1157" s="30" t="str">
        <f t="shared" si="18"/>
        <v xml:space="preserve"> </v>
      </c>
      <c r="H1157" s="72"/>
      <c r="I1157" s="72"/>
      <c r="J1157" s="74">
        <v>0.4909722222222222</v>
      </c>
      <c r="K1157" s="74" t="str">
        <f>IF(Table1[صباحي]&gt;0,TEXT(Table1[صباحي],"h:mm  AM/PM")," ")</f>
        <v>11:47  AM</v>
      </c>
      <c r="L1157" s="78">
        <f>IFERROR(IF(Table1[[#This Row],[مسائي -]]&gt;=K1157,I1157-K1157,I1157+1-K1157)," ")</f>
        <v>0.50902777777777786</v>
      </c>
      <c r="M1157" s="77" t="str">
        <f>IF(H1157&gt;0,INDEX(Sheet1!$H:$H,MATCH(B:B,Sheet1!B:B,0))," ")</f>
        <v xml:space="preserve"> </v>
      </c>
      <c r="N1157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157" s="1" t="s">
        <v>4</v>
      </c>
    </row>
    <row r="1158" spans="1:15">
      <c r="A1158" s="1" t="s">
        <v>3</v>
      </c>
      <c r="B1158" s="2">
        <v>1559</v>
      </c>
      <c r="C1158" s="21" t="str">
        <f>INDEX(Sheet1!C:C,MATCH(B:B,Sheet1!B:B,0))</f>
        <v>يوسف حمدى عبد الحميد حافظ</v>
      </c>
      <c r="D1158" s="19">
        <v>43545.530127314814</v>
      </c>
      <c r="E1158" s="19"/>
      <c r="F1158" s="30">
        <v>43545</v>
      </c>
      <c r="G1158" s="30" t="str">
        <f t="shared" si="18"/>
        <v>0.529861111111111 AM</v>
      </c>
      <c r="H1158" s="72">
        <v>0.52986111111111112</v>
      </c>
      <c r="I1158" s="72" t="str">
        <f>IF(Table1[[#This Row],[مسائي]]&gt;0,TEXT($D1158,"h:mm AM/PM")," ")</f>
        <v>12:43 PM</v>
      </c>
      <c r="J1158" s="74">
        <v>4.5833333333333337E-2</v>
      </c>
      <c r="K1158" s="74" t="str">
        <f>IF(Table1[صباحي]&gt;0,TEXT(Table1[صباحي],"h:mm  AM/PM")," ")</f>
        <v>1:06  AM</v>
      </c>
      <c r="L1158" s="78">
        <f>IFERROR(IF(Table1[[#This Row],[مسائي -]]&gt;=K1158,I1158-K1158,I1158+1-K1158)," ")</f>
        <v>0.48402777777777778</v>
      </c>
      <c r="M1158" s="77">
        <f>IF(H1158&gt;0,INDEX(Sheet1!$H:$H,MATCH(B:B,Sheet1!B:B,0))," ")</f>
        <v>0.5</v>
      </c>
      <c r="N115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158" s="1" t="s">
        <v>4</v>
      </c>
    </row>
    <row r="1159" spans="1:15">
      <c r="A1159" s="1" t="s">
        <v>3</v>
      </c>
      <c r="B1159" s="2">
        <v>1559</v>
      </c>
      <c r="C1159" s="21" t="str">
        <f>INDEX(Sheet1!C:C,MATCH(B:B,Sheet1!B:B,0))</f>
        <v>يوسف حمدى عبد الحميد حافظ</v>
      </c>
      <c r="D1159" s="19">
        <v>43546.063344907408</v>
      </c>
      <c r="E1159" s="19"/>
      <c r="F1159" s="30">
        <v>43546</v>
      </c>
      <c r="G1159" s="30" t="str">
        <f t="shared" si="18"/>
        <v xml:space="preserve"> </v>
      </c>
      <c r="H1159" s="72"/>
      <c r="I1159" s="72"/>
      <c r="J1159" s="74" t="s">
        <v>124</v>
      </c>
      <c r="K1159" s="74" t="str">
        <f>IF(Table1[صباحي]&gt;0,TEXT(Table1[صباحي],"h:mm  AM/PM")," ")</f>
        <v xml:space="preserve"> </v>
      </c>
      <c r="L1159" s="80" t="str">
        <f>IFERROR(IF(Table1[[#This Row],[مسائي -]]&gt;=K1159,I1159-K1159,I1159+1-K1159)," ")</f>
        <v xml:space="preserve"> </v>
      </c>
      <c r="M1159" s="77" t="str">
        <f>IF(H1159&gt;0,INDEX(Sheet1!$H:$H,MATCH(B:B,Sheet1!B:B,0))," ")</f>
        <v xml:space="preserve"> </v>
      </c>
      <c r="N115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59" s="1" t="s">
        <v>4</v>
      </c>
    </row>
    <row r="1160" spans="1:15">
      <c r="A1160" s="1" t="s">
        <v>3</v>
      </c>
      <c r="B1160" s="2">
        <v>1559</v>
      </c>
      <c r="C1160" s="21" t="str">
        <f>INDEX(Sheet1!C:C,MATCH(B:B,Sheet1!B:B,0))</f>
        <v>يوسف حمدى عبد الحميد حافظ</v>
      </c>
      <c r="D1160" s="19">
        <v>43546.529097222221</v>
      </c>
      <c r="E1160" s="19"/>
      <c r="F1160" s="30">
        <v>43546</v>
      </c>
      <c r="G1160" s="30" t="str">
        <f t="shared" si="18"/>
        <v>0.528472222222222 AM</v>
      </c>
      <c r="H1160" s="72">
        <v>0.52847222222222223</v>
      </c>
      <c r="I1160" s="72" t="str">
        <f>IF(Table1[[#This Row],[مسائي]]&gt;0,TEXT($D1160,"h:mm AM/PM")," ")</f>
        <v>12:41 PM</v>
      </c>
      <c r="J1160" s="74">
        <v>6.3194444444444442E-2</v>
      </c>
      <c r="K1160" s="74" t="str">
        <f>IF(Table1[صباحي]&gt;0,TEXT(Table1[صباحي],"h:mm  AM/PM")," ")</f>
        <v>1:31  AM</v>
      </c>
      <c r="L1160" s="78">
        <f>IFERROR(IF(Table1[[#This Row],[مسائي -]]&gt;=K1160,I1160-K1160,I1160+1-K1160)," ")</f>
        <v>0.46527777777777779</v>
      </c>
      <c r="M1160" s="77">
        <f>IF(H1160&gt;0,INDEX(Sheet1!$H:$H,MATCH(B:B,Sheet1!B:B,0))," ")</f>
        <v>0.5</v>
      </c>
      <c r="N116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160" s="1" t="s">
        <v>4</v>
      </c>
    </row>
    <row r="1161" spans="1:15">
      <c r="A1161" s="1" t="s">
        <v>3</v>
      </c>
      <c r="B1161" s="2">
        <v>1559</v>
      </c>
      <c r="C1161" s="21" t="str">
        <f>INDEX(Sheet1!C:C,MATCH(B:B,Sheet1!B:B,0))</f>
        <v>يوسف حمدى عبد الحميد حافظ</v>
      </c>
      <c r="D1161" s="19">
        <v>43547.030682870369</v>
      </c>
      <c r="E1161" s="19"/>
      <c r="F1161" s="30">
        <v>43547</v>
      </c>
      <c r="G1161" s="30" t="str">
        <f t="shared" si="18"/>
        <v xml:space="preserve"> </v>
      </c>
      <c r="H1161" s="72"/>
      <c r="I1161" s="72"/>
      <c r="J1161" s="74" t="s">
        <v>124</v>
      </c>
      <c r="K1161" s="74" t="str">
        <f>IF(Table1[صباحي]&gt;0,TEXT(Table1[صباحي],"h:mm  AM/PM")," ")</f>
        <v xml:space="preserve"> </v>
      </c>
      <c r="L1161" s="80" t="str">
        <f>IFERROR(IF(Table1[[#This Row],[مسائي -]]&gt;=K1161,I1161-K1161,I1161+1-K1161)," ")</f>
        <v xml:space="preserve"> </v>
      </c>
      <c r="M1161" s="77" t="str">
        <f>IF(H1161&gt;0,INDEX(Sheet1!$H:$H,MATCH(B:B,Sheet1!B:B,0))," ")</f>
        <v xml:space="preserve"> </v>
      </c>
      <c r="N116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61" s="1" t="s">
        <v>4</v>
      </c>
    </row>
    <row r="1162" spans="1:15">
      <c r="A1162" s="1" t="s">
        <v>3</v>
      </c>
      <c r="B1162" s="2">
        <v>1559</v>
      </c>
      <c r="C1162" s="21" t="str">
        <f>INDEX(Sheet1!C:C,MATCH(B:B,Sheet1!B:B,0))</f>
        <v>يوسف حمدى عبد الحميد حافظ</v>
      </c>
      <c r="D1162" s="19">
        <v>43547.532337962963</v>
      </c>
      <c r="E1162" s="19"/>
      <c r="F1162" s="30">
        <v>43547</v>
      </c>
      <c r="G1162" s="30" t="str">
        <f t="shared" si="18"/>
        <v>0.531944444444444 AM</v>
      </c>
      <c r="H1162" s="72">
        <v>0.53194444444444444</v>
      </c>
      <c r="I1162" s="72" t="str">
        <f>IF(Table1[[#This Row],[مسائي]]&gt;0,TEXT($D1162,"h:mm AM/PM")," ")</f>
        <v>12:46 PM</v>
      </c>
      <c r="J1162" s="74">
        <v>3.0555555555555555E-2</v>
      </c>
      <c r="K1162" s="74" t="str">
        <f>IF(Table1[صباحي]&gt;0,TEXT(Table1[صباحي],"h:mm  AM/PM")," ")</f>
        <v>12:44  AM</v>
      </c>
      <c r="L1162" s="78">
        <f>IFERROR(IF(Table1[[#This Row],[مسائي -]]&gt;=K1162,I1162-K1162,I1162+1-K1162)," ")</f>
        <v>0.50138888888888888</v>
      </c>
      <c r="M1162" s="77">
        <f>IF(H1162&gt;0,INDEX(Sheet1!$H:$H,MATCH(B:B,Sheet1!B:B,0))," ")</f>
        <v>0.5</v>
      </c>
      <c r="N116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1.388888888888884E-3</v>
      </c>
      <c r="O1162" s="1" t="s">
        <v>4</v>
      </c>
    </row>
    <row r="1163" spans="1:15">
      <c r="A1163" s="1" t="s">
        <v>3</v>
      </c>
      <c r="B1163" s="2">
        <v>1559</v>
      </c>
      <c r="C1163" s="21" t="str">
        <f>INDEX(Sheet1!C:C,MATCH(B:B,Sheet1!B:B,0))</f>
        <v>يوسف حمدى عبد الحميد حافظ</v>
      </c>
      <c r="D1163" s="19">
        <v>43548.041643518518</v>
      </c>
      <c r="E1163" s="19"/>
      <c r="F1163" s="30">
        <v>43548</v>
      </c>
      <c r="G1163" s="30" t="str">
        <f t="shared" si="18"/>
        <v xml:space="preserve"> </v>
      </c>
      <c r="H1163" s="72"/>
      <c r="I1163" s="72"/>
      <c r="J1163" s="74" t="s">
        <v>124</v>
      </c>
      <c r="K1163" s="74" t="str">
        <f>IF(Table1[صباحي]&gt;0,TEXT(Table1[صباحي],"h:mm  AM/PM")," ")</f>
        <v xml:space="preserve"> </v>
      </c>
      <c r="L1163" s="80" t="str">
        <f>IFERROR(IF(Table1[[#This Row],[مسائي -]]&gt;=K1163,I1163-K1163,I1163+1-K1163)," ")</f>
        <v xml:space="preserve"> </v>
      </c>
      <c r="M1163" s="77" t="str">
        <f>IF(H1163&gt;0,INDEX(Sheet1!$H:$H,MATCH(B:B,Sheet1!B:B,0))," ")</f>
        <v xml:space="preserve"> </v>
      </c>
      <c r="N116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63" s="1" t="s">
        <v>4</v>
      </c>
    </row>
    <row r="1164" spans="1:15">
      <c r="A1164" s="1" t="s">
        <v>3</v>
      </c>
      <c r="B1164" s="2">
        <v>1559</v>
      </c>
      <c r="C1164" s="21" t="str">
        <f>INDEX(Sheet1!C:C,MATCH(B:B,Sheet1!B:B,0))</f>
        <v>يوسف حمدى عبد الحميد حافظ</v>
      </c>
      <c r="D1164" s="19">
        <v>43548.470567129632</v>
      </c>
      <c r="E1164" s="19"/>
      <c r="F1164" s="30">
        <v>43548</v>
      </c>
      <c r="G1164" s="30" t="str">
        <f t="shared" si="18"/>
        <v xml:space="preserve"> </v>
      </c>
      <c r="H1164" s="72"/>
      <c r="I1164" s="72"/>
      <c r="J1164" s="74">
        <v>4.0972222222222222E-2</v>
      </c>
      <c r="K1164" s="74" t="str">
        <f>IF(Table1[صباحي]&gt;0,TEXT(Table1[صباحي],"h:mm  AM/PM")," ")</f>
        <v>12:59  AM</v>
      </c>
      <c r="L1164" s="78">
        <f>IFERROR(IF(Table1[[#This Row],[مسائي -]]&gt;=K1164,I1164-K1164,I1164+1-K1164)," ")</f>
        <v>0.95902777777777781</v>
      </c>
      <c r="M1164" s="77" t="str">
        <f>IF(H1164&gt;0,INDEX(Sheet1!$H:$H,MATCH(B:B,Sheet1!B:B,0))," ")</f>
        <v xml:space="preserve"> </v>
      </c>
      <c r="N1164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164" s="1" t="s">
        <v>4</v>
      </c>
    </row>
    <row r="1165" spans="1:15">
      <c r="A1165" s="1" t="s">
        <v>3</v>
      </c>
      <c r="B1165" s="2">
        <v>1559</v>
      </c>
      <c r="C1165" s="21" t="str">
        <f>INDEX(Sheet1!C:C,MATCH(B:B,Sheet1!B:B,0))</f>
        <v>يوسف حمدى عبد الحميد حافظ</v>
      </c>
      <c r="D1165" s="19">
        <v>43548.975219907406</v>
      </c>
      <c r="E1165" s="19"/>
      <c r="F1165" s="30">
        <v>43548</v>
      </c>
      <c r="G1165" s="30" t="str">
        <f t="shared" si="18"/>
        <v>0.975 AM</v>
      </c>
      <c r="H1165" s="72">
        <v>0.97499999999999998</v>
      </c>
      <c r="I1165" s="72" t="str">
        <f>IF(Table1[[#This Row],[مسائي]]&gt;0,TEXT($D1165,"h:mm AM/PM")," ")</f>
        <v>11:24 PM</v>
      </c>
      <c r="J1165" s="74">
        <v>0.47013888888888888</v>
      </c>
      <c r="K1165" s="74" t="str">
        <f>IF(Table1[صباحي]&gt;0,TEXT(Table1[صباحي],"h:mm  AM/PM")," ")</f>
        <v>11:17  AM</v>
      </c>
      <c r="L1165" s="78">
        <f>IFERROR(IF(Table1[[#This Row],[مسائي -]]&gt;=K1165,I1165-K1165,I1165+1-K1165)," ")</f>
        <v>0.50486111111111109</v>
      </c>
      <c r="M1165" s="77">
        <f>IF(H1165&gt;0,INDEX(Sheet1!$H:$H,MATCH(B:B,Sheet1!B:B,0))," ")</f>
        <v>0.5</v>
      </c>
      <c r="N116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4.8611111111110938E-3</v>
      </c>
      <c r="O1165" s="1" t="s">
        <v>4</v>
      </c>
    </row>
    <row r="1166" spans="1:15">
      <c r="A1166" s="1" t="s">
        <v>3</v>
      </c>
      <c r="B1166" s="2">
        <v>1566</v>
      </c>
      <c r="C1166" s="21" t="str">
        <f>INDEX(Sheet1!C:C,MATCH(B:B,Sheet1!B:B,0))</f>
        <v>احمد محمد سالم</v>
      </c>
      <c r="D1166" s="19">
        <v>43522.573692129627</v>
      </c>
      <c r="E1166" s="19"/>
      <c r="F1166" s="30">
        <v>43522</v>
      </c>
      <c r="G1166" s="30" t="str">
        <f t="shared" si="18"/>
        <v>0.573611111111111 AM</v>
      </c>
      <c r="H1166" s="72">
        <v>0.57361111111111118</v>
      </c>
      <c r="I1166" s="72" t="str">
        <f>IF(Table1[[#This Row],[مسائي]]&gt;0,TEXT($D1166,"h:mm AM/PM")," ")</f>
        <v>1:46 PM</v>
      </c>
      <c r="J1166" s="74" t="s">
        <v>124</v>
      </c>
      <c r="K1166" s="74" t="str">
        <f>IF(Table1[صباحي]&gt;0,TEXT(Table1[صباحي],"h:mm  AM/PM")," ")</f>
        <v xml:space="preserve"> </v>
      </c>
      <c r="L1166" s="80" t="str">
        <f>IFERROR(IF(Table1[[#This Row],[مسائي -]]&gt;=K1166,I1166-K1166,I1166+1-K1166)," ")</f>
        <v xml:space="preserve"> </v>
      </c>
      <c r="M1166" s="77">
        <f>IF(H1166&gt;0,INDEX(Sheet1!$H:$H,MATCH(B:B,Sheet1!B:B,0))," ")</f>
        <v>0</v>
      </c>
      <c r="N116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66" s="1" t="s">
        <v>4</v>
      </c>
    </row>
    <row r="1167" spans="1:15">
      <c r="A1167" s="1" t="s">
        <v>3</v>
      </c>
      <c r="B1167" s="2">
        <v>1566</v>
      </c>
      <c r="C1167" s="21" t="str">
        <f>INDEX(Sheet1!C:C,MATCH(B:B,Sheet1!B:B,0))</f>
        <v>احمد محمد سالم</v>
      </c>
      <c r="D1167" s="19">
        <v>43523.012314814812</v>
      </c>
      <c r="E1167" s="19"/>
      <c r="F1167" s="30">
        <v>43523</v>
      </c>
      <c r="G1167" s="30" t="str">
        <f t="shared" si="18"/>
        <v xml:space="preserve"> </v>
      </c>
      <c r="H1167" s="72"/>
      <c r="I1167" s="72"/>
      <c r="J1167" s="74" t="s">
        <v>124</v>
      </c>
      <c r="K1167" s="74" t="str">
        <f>IF(Table1[صباحي]&gt;0,TEXT(Table1[صباحي],"h:mm  AM/PM")," ")</f>
        <v xml:space="preserve"> </v>
      </c>
      <c r="L1167" s="80" t="str">
        <f>IFERROR(IF(Table1[[#This Row],[مسائي -]]&gt;=K1167,I1167-K1167,I1167+1-K1167)," ")</f>
        <v xml:space="preserve"> </v>
      </c>
      <c r="M1167" s="77" t="str">
        <f>IF(H1167&gt;0,INDEX(Sheet1!$H:$H,MATCH(B:B,Sheet1!B:B,0))," ")</f>
        <v xml:space="preserve"> </v>
      </c>
      <c r="N116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67" s="1" t="s">
        <v>4</v>
      </c>
    </row>
    <row r="1168" spans="1:15">
      <c r="A1168" s="1" t="s">
        <v>3</v>
      </c>
      <c r="B1168" s="2">
        <v>1566</v>
      </c>
      <c r="C1168" s="21" t="str">
        <f>INDEX(Sheet1!C:C,MATCH(B:B,Sheet1!B:B,0))</f>
        <v>احمد محمد سالم</v>
      </c>
      <c r="D1168" s="19">
        <v>43523.592650462961</v>
      </c>
      <c r="E1168" s="19"/>
      <c r="F1168" s="30">
        <v>43523</v>
      </c>
      <c r="G1168" s="30" t="str">
        <f t="shared" si="18"/>
        <v>0.592361111111111 AM</v>
      </c>
      <c r="H1168" s="72">
        <v>0.59236111111111112</v>
      </c>
      <c r="I1168" s="72" t="str">
        <f>IF(Table1[[#This Row],[مسائي]]&gt;0,TEXT($D1168,"h:mm AM/PM")," ")</f>
        <v>2:13 PM</v>
      </c>
      <c r="J1168" s="74">
        <v>1.1805555555555555E-2</v>
      </c>
      <c r="K1168" s="74" t="str">
        <f>IF(Table1[صباحي]&gt;0,TEXT(Table1[صباحي],"h:mm  AM/PM")," ")</f>
        <v>12:17  AM</v>
      </c>
      <c r="L1168" s="78">
        <f>IFERROR(IF(Table1[[#This Row],[مسائي -]]&gt;=K1168,I1168-K1168,I1168+1-K1168)," ")</f>
        <v>0.5805555555555556</v>
      </c>
      <c r="M1168" s="77">
        <f>IF(H1168&gt;0,INDEX(Sheet1!$H:$H,MATCH(B:B,Sheet1!B:B,0))," ")</f>
        <v>0</v>
      </c>
      <c r="N116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0.5805555555555556</v>
      </c>
      <c r="O1168" s="1" t="s">
        <v>4</v>
      </c>
    </row>
    <row r="1169" spans="1:15">
      <c r="A1169" s="1" t="s">
        <v>3</v>
      </c>
      <c r="B1169" s="2">
        <v>1566</v>
      </c>
      <c r="C1169" s="21" t="str">
        <f>INDEX(Sheet1!C:C,MATCH(B:B,Sheet1!B:B,0))</f>
        <v>احمد محمد سالم</v>
      </c>
      <c r="D1169" s="19">
        <v>43524.018437500003</v>
      </c>
      <c r="E1169" s="19"/>
      <c r="F1169" s="30">
        <v>43524</v>
      </c>
      <c r="G1169" s="30" t="str">
        <f t="shared" si="18"/>
        <v xml:space="preserve"> </v>
      </c>
      <c r="H1169" s="72"/>
      <c r="I1169" s="72"/>
      <c r="J1169" s="74" t="s">
        <v>124</v>
      </c>
      <c r="K1169" s="74" t="str">
        <f>IF(Table1[صباحي]&gt;0,TEXT(Table1[صباحي],"h:mm  AM/PM")," ")</f>
        <v xml:space="preserve"> </v>
      </c>
      <c r="L1169" s="80" t="str">
        <f>IFERROR(IF(Table1[[#This Row],[مسائي -]]&gt;=K1169,I1169-K1169,I1169+1-K1169)," ")</f>
        <v xml:space="preserve"> </v>
      </c>
      <c r="M1169" s="77" t="str">
        <f>IF(H1169&gt;0,INDEX(Sheet1!$H:$H,MATCH(B:B,Sheet1!B:B,0))," ")</f>
        <v xml:space="preserve"> </v>
      </c>
      <c r="N116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69" s="1" t="s">
        <v>4</v>
      </c>
    </row>
    <row r="1170" spans="1:15">
      <c r="A1170" s="1" t="s">
        <v>3</v>
      </c>
      <c r="B1170" s="2">
        <v>1566</v>
      </c>
      <c r="C1170" s="21" t="str">
        <f>INDEX(Sheet1!C:C,MATCH(B:B,Sheet1!B:B,0))</f>
        <v>احمد محمد سالم</v>
      </c>
      <c r="D1170" s="19">
        <v>43524.568495370368</v>
      </c>
      <c r="E1170" s="19"/>
      <c r="F1170" s="30">
        <v>43524</v>
      </c>
      <c r="G1170" s="30" t="str">
        <f t="shared" si="18"/>
        <v>0.568055555555556 AM</v>
      </c>
      <c r="H1170" s="72">
        <v>0.56805555555555554</v>
      </c>
      <c r="I1170" s="72" t="str">
        <f>IF(Table1[[#This Row],[مسائي]]&gt;0,TEXT($D1170,"h:mm AM/PM")," ")</f>
        <v>1:38 PM</v>
      </c>
      <c r="J1170" s="74">
        <v>1.8055555555555557E-2</v>
      </c>
      <c r="K1170" s="74" t="str">
        <f>IF(Table1[صباحي]&gt;0,TEXT(Table1[صباحي],"h:mm  AM/PM")," ")</f>
        <v>12:26  AM</v>
      </c>
      <c r="L1170" s="78">
        <f>IFERROR(IF(Table1[[#This Row],[مسائي -]]&gt;=K1170,I1170-K1170,I1170+1-K1170)," ")</f>
        <v>1.55</v>
      </c>
      <c r="M1170" s="77">
        <f>IF(H1170&gt;0,INDEX(Sheet1!$H:$H,MATCH(B:B,Sheet1!B:B,0))," ")</f>
        <v>0</v>
      </c>
      <c r="N117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1.55</v>
      </c>
      <c r="O1170" s="1" t="s">
        <v>4</v>
      </c>
    </row>
    <row r="1171" spans="1:15">
      <c r="A1171" s="1" t="s">
        <v>3</v>
      </c>
      <c r="B1171" s="2">
        <v>1566</v>
      </c>
      <c r="C1171" s="21" t="str">
        <f>INDEX(Sheet1!C:C,MATCH(B:B,Sheet1!B:B,0))</f>
        <v>احمد محمد سالم</v>
      </c>
      <c r="D1171" s="19">
        <v>43525.032256944447</v>
      </c>
      <c r="E1171" s="19"/>
      <c r="F1171" s="30">
        <v>43525</v>
      </c>
      <c r="G1171" s="30" t="str">
        <f t="shared" si="18"/>
        <v xml:space="preserve"> </v>
      </c>
      <c r="H1171" s="72"/>
      <c r="I1171" s="72"/>
      <c r="J1171" s="74" t="s">
        <v>124</v>
      </c>
      <c r="K1171" s="74" t="str">
        <f>IF(Table1[صباحي]&gt;0,TEXT(Table1[صباحي],"h:mm  AM/PM")," ")</f>
        <v xml:space="preserve"> </v>
      </c>
      <c r="L1171" s="80" t="str">
        <f>IFERROR(IF(Table1[[#This Row],[مسائي -]]&gt;=K1171,I1171-K1171,I1171+1-K1171)," ")</f>
        <v xml:space="preserve"> </v>
      </c>
      <c r="M1171" s="77" t="str">
        <f>IF(H1171&gt;0,INDEX(Sheet1!$H:$H,MATCH(B:B,Sheet1!B:B,0))," ")</f>
        <v xml:space="preserve"> </v>
      </c>
      <c r="N117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71" s="1" t="s">
        <v>4</v>
      </c>
    </row>
    <row r="1172" spans="1:15">
      <c r="A1172" s="1" t="s">
        <v>3</v>
      </c>
      <c r="B1172" s="2">
        <v>1566</v>
      </c>
      <c r="C1172" s="21" t="str">
        <f>INDEX(Sheet1!C:C,MATCH(B:B,Sheet1!B:B,0))</f>
        <v>احمد محمد سالم</v>
      </c>
      <c r="D1172" s="19">
        <v>43525.564351851855</v>
      </c>
      <c r="E1172" s="19"/>
      <c r="F1172" s="30">
        <v>43525</v>
      </c>
      <c r="G1172" s="30" t="str">
        <f t="shared" si="18"/>
        <v>0.563888888888889 AM</v>
      </c>
      <c r="H1172" s="72">
        <v>0.56388888888888888</v>
      </c>
      <c r="I1172" s="72" t="str">
        <f>IF(Table1[[#This Row],[مسائي]]&gt;0,TEXT($D1172,"h:mm AM/PM")," ")</f>
        <v>1:32 PM</v>
      </c>
      <c r="J1172" s="74">
        <v>3.1944444444444449E-2</v>
      </c>
      <c r="K1172" s="74" t="str">
        <f>IF(Table1[صباحي]&gt;0,TEXT(Table1[صباحي],"h:mm  AM/PM")," ")</f>
        <v>12:46  AM</v>
      </c>
      <c r="L1172" s="78">
        <f>IFERROR(IF(Table1[[#This Row],[مسائي -]]&gt;=K1172,I1172-K1172,I1172+1-K1172)," ")</f>
        <v>1.5319444444444443</v>
      </c>
      <c r="M1172" s="77">
        <f>IF(H1172&gt;0,INDEX(Sheet1!$H:$H,MATCH(B:B,Sheet1!B:B,0))," ")</f>
        <v>0</v>
      </c>
      <c r="N117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1.5319444444444443</v>
      </c>
      <c r="O1172" s="1" t="s">
        <v>4</v>
      </c>
    </row>
    <row r="1173" spans="1:15">
      <c r="A1173" s="1" t="s">
        <v>3</v>
      </c>
      <c r="B1173" s="2">
        <v>1566</v>
      </c>
      <c r="C1173" s="21" t="str">
        <f>INDEX(Sheet1!C:C,MATCH(B:B,Sheet1!B:B,0))</f>
        <v>احمد محمد سالم</v>
      </c>
      <c r="D1173" s="19">
        <v>43526.043333333335</v>
      </c>
      <c r="E1173" s="19"/>
      <c r="F1173" s="30">
        <v>43526</v>
      </c>
      <c r="G1173" s="30" t="str">
        <f t="shared" si="18"/>
        <v xml:space="preserve"> </v>
      </c>
      <c r="H1173" s="72"/>
      <c r="I1173" s="72"/>
      <c r="J1173" s="74" t="s">
        <v>124</v>
      </c>
      <c r="K1173" s="74" t="str">
        <f>IF(Table1[صباحي]&gt;0,TEXT(Table1[صباحي],"h:mm  AM/PM")," ")</f>
        <v xml:space="preserve"> </v>
      </c>
      <c r="L1173" s="80" t="str">
        <f>IFERROR(IF(Table1[[#This Row],[مسائي -]]&gt;=K1173,I1173-K1173,I1173+1-K1173)," ")</f>
        <v xml:space="preserve"> </v>
      </c>
      <c r="M1173" s="77" t="str">
        <f>IF(H1173&gt;0,INDEX(Sheet1!$H:$H,MATCH(B:B,Sheet1!B:B,0))," ")</f>
        <v xml:space="preserve"> </v>
      </c>
      <c r="N117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73" s="1" t="s">
        <v>4</v>
      </c>
    </row>
    <row r="1174" spans="1:15">
      <c r="A1174" s="1" t="s">
        <v>3</v>
      </c>
      <c r="B1174" s="2">
        <v>1566</v>
      </c>
      <c r="C1174" s="21" t="str">
        <f>INDEX(Sheet1!C:C,MATCH(B:B,Sheet1!B:B,0))</f>
        <v>احمد محمد سالم</v>
      </c>
      <c r="D1174" s="19">
        <v>43526.620798611111</v>
      </c>
      <c r="E1174" s="19"/>
      <c r="F1174" s="30">
        <v>43526</v>
      </c>
      <c r="G1174" s="30" t="str">
        <f t="shared" si="18"/>
        <v>0.620138888888889 AM</v>
      </c>
      <c r="H1174" s="72">
        <v>0.62013888888888891</v>
      </c>
      <c r="I1174" s="72" t="str">
        <f>IF(Table1[[#This Row],[مسائي]]&gt;0,TEXT($D1174,"h:mm AM/PM")," ")</f>
        <v>2:53 PM</v>
      </c>
      <c r="J1174" s="74">
        <v>4.3055555555555562E-2</v>
      </c>
      <c r="K1174" s="74" t="str">
        <f>IF(Table1[صباحي]&gt;0,TEXT(Table1[صباحي],"h:mm  AM/PM")," ")</f>
        <v>1:02  AM</v>
      </c>
      <c r="L1174" s="78">
        <f>IFERROR(IF(Table1[[#This Row],[مسائي -]]&gt;=K1174,I1174-K1174,I1174+1-K1174)," ")</f>
        <v>0.57708333333333339</v>
      </c>
      <c r="M1174" s="77">
        <f>IF(H1174&gt;0,INDEX(Sheet1!$H:$H,MATCH(B:B,Sheet1!B:B,0))," ")</f>
        <v>0</v>
      </c>
      <c r="N117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0.57708333333333339</v>
      </c>
      <c r="O1174" s="1" t="s">
        <v>4</v>
      </c>
    </row>
    <row r="1175" spans="1:15">
      <c r="A1175" s="1" t="s">
        <v>3</v>
      </c>
      <c r="B1175" s="2">
        <v>1566</v>
      </c>
      <c r="C1175" s="21" t="str">
        <f>INDEX(Sheet1!C:C,MATCH(B:B,Sheet1!B:B,0))</f>
        <v>احمد محمد سالم</v>
      </c>
      <c r="D1175" s="19">
        <v>43527.05364583333</v>
      </c>
      <c r="E1175" s="19"/>
      <c r="F1175" s="30">
        <v>43527</v>
      </c>
      <c r="G1175" s="30" t="str">
        <f t="shared" si="18"/>
        <v xml:space="preserve"> </v>
      </c>
      <c r="H1175" s="72"/>
      <c r="I1175" s="72"/>
      <c r="J1175" s="74" t="s">
        <v>124</v>
      </c>
      <c r="K1175" s="74" t="str">
        <f>IF(Table1[صباحي]&gt;0,TEXT(Table1[صباحي],"h:mm  AM/PM")," ")</f>
        <v xml:space="preserve"> </v>
      </c>
      <c r="L1175" s="80" t="str">
        <f>IFERROR(IF(Table1[[#This Row],[مسائي -]]&gt;=K1175,I1175-K1175,I1175+1-K1175)," ")</f>
        <v xml:space="preserve"> </v>
      </c>
      <c r="M1175" s="77" t="str">
        <f>IF(H1175&gt;0,INDEX(Sheet1!$H:$H,MATCH(B:B,Sheet1!B:B,0))," ")</f>
        <v xml:space="preserve"> </v>
      </c>
      <c r="N117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75" s="1" t="s">
        <v>4</v>
      </c>
    </row>
    <row r="1176" spans="1:15">
      <c r="A1176" s="1" t="s">
        <v>3</v>
      </c>
      <c r="B1176" s="2">
        <v>1566</v>
      </c>
      <c r="C1176" s="21" t="str">
        <f>INDEX(Sheet1!C:C,MATCH(B:B,Sheet1!B:B,0))</f>
        <v>احمد محمد سالم</v>
      </c>
      <c r="D1176" s="19">
        <v>43527.540798611109</v>
      </c>
      <c r="E1176" s="19"/>
      <c r="F1176" s="30">
        <v>43527</v>
      </c>
      <c r="G1176" s="30" t="str">
        <f t="shared" si="18"/>
        <v>0.540277777777778 AM</v>
      </c>
      <c r="H1176" s="72">
        <v>0.54027777777777775</v>
      </c>
      <c r="I1176" s="72" t="str">
        <f>IF(Table1[[#This Row],[مسائي]]&gt;0,TEXT($D1176,"h:mm AM/PM")," ")</f>
        <v>12:58 PM</v>
      </c>
      <c r="J1176" s="74">
        <v>5.347222222222222E-2</v>
      </c>
      <c r="K1176" s="74" t="str">
        <f>IF(Table1[صباحي]&gt;0,TEXT(Table1[صباحي],"h:mm  AM/PM")," ")</f>
        <v>1:17  AM</v>
      </c>
      <c r="L1176" s="78">
        <f>IFERROR(IF(Table1[[#This Row],[مسائي -]]&gt;=K1176,I1176-K1176,I1176+1-K1176)," ")</f>
        <v>0.48680555555555555</v>
      </c>
      <c r="M1176" s="77">
        <f>IF(H1176&gt;0,INDEX(Sheet1!$H:$H,MATCH(B:B,Sheet1!B:B,0))," ")</f>
        <v>0</v>
      </c>
      <c r="N117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0.48680555555555555</v>
      </c>
      <c r="O1176" s="1" t="s">
        <v>4</v>
      </c>
    </row>
    <row r="1177" spans="1:15">
      <c r="A1177" s="1" t="s">
        <v>3</v>
      </c>
      <c r="B1177" s="2">
        <v>1566</v>
      </c>
      <c r="C1177" s="21" t="str">
        <f>INDEX(Sheet1!C:C,MATCH(B:B,Sheet1!B:B,0))</f>
        <v>احمد محمد سالم</v>
      </c>
      <c r="D1177" s="19">
        <v>43528.101655092592</v>
      </c>
      <c r="E1177" s="19"/>
      <c r="F1177" s="30">
        <v>43528</v>
      </c>
      <c r="G1177" s="30" t="str">
        <f t="shared" si="18"/>
        <v xml:space="preserve"> </v>
      </c>
      <c r="H1177" s="72"/>
      <c r="I1177" s="72"/>
      <c r="J1177" s="74" t="s">
        <v>124</v>
      </c>
      <c r="K1177" s="74" t="str">
        <f>IF(Table1[صباحي]&gt;0,TEXT(Table1[صباحي],"h:mm  AM/PM")," ")</f>
        <v xml:space="preserve"> </v>
      </c>
      <c r="L1177" s="80" t="str">
        <f>IFERROR(IF(Table1[[#This Row],[مسائي -]]&gt;=K1177,I1177-K1177,I1177+1-K1177)," ")</f>
        <v xml:space="preserve"> </v>
      </c>
      <c r="M1177" s="77" t="str">
        <f>IF(H1177&gt;0,INDEX(Sheet1!$H:$H,MATCH(B:B,Sheet1!B:B,0))," ")</f>
        <v xml:space="preserve"> </v>
      </c>
      <c r="N117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77" s="1" t="s">
        <v>4</v>
      </c>
    </row>
    <row r="1178" spans="1:15">
      <c r="A1178" s="1" t="s">
        <v>3</v>
      </c>
      <c r="B1178" s="2">
        <v>1566</v>
      </c>
      <c r="C1178" s="21" t="str">
        <f>INDEX(Sheet1!C:C,MATCH(B:B,Sheet1!B:B,0))</f>
        <v>احمد محمد سالم</v>
      </c>
      <c r="D1178" s="19">
        <v>43528.54859953704</v>
      </c>
      <c r="E1178" s="19"/>
      <c r="F1178" s="30">
        <v>43528</v>
      </c>
      <c r="G1178" s="30" t="str">
        <f t="shared" si="18"/>
        <v>0.547916666666667 AM</v>
      </c>
      <c r="H1178" s="72">
        <v>0.54791666666666672</v>
      </c>
      <c r="I1178" s="72" t="str">
        <f>IF(Table1[[#This Row],[مسائي]]&gt;0,TEXT($D1178,"h:mm AM/PM")," ")</f>
        <v>1:09 PM</v>
      </c>
      <c r="J1178" s="74">
        <v>0.1013888888888889</v>
      </c>
      <c r="K1178" s="74" t="str">
        <f>IF(Table1[صباحي]&gt;0,TEXT(Table1[صباحي],"h:mm  AM/PM")," ")</f>
        <v>2:26  AM</v>
      </c>
      <c r="L1178" s="78">
        <f>IFERROR(IF(Table1[[#This Row],[مسائي -]]&gt;=K1178,I1178-K1178,I1178+1-K1178)," ")</f>
        <v>1.4465277777777776</v>
      </c>
      <c r="M1178" s="77">
        <f>IF(H1178&gt;0,INDEX(Sheet1!$H:$H,MATCH(B:B,Sheet1!B:B,0))," ")</f>
        <v>0</v>
      </c>
      <c r="N117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1.4465277777777776</v>
      </c>
      <c r="O1178" s="1" t="s">
        <v>4</v>
      </c>
    </row>
    <row r="1179" spans="1:15">
      <c r="A1179" s="1" t="s">
        <v>3</v>
      </c>
      <c r="B1179" s="2">
        <v>1566</v>
      </c>
      <c r="C1179" s="21" t="str">
        <f>INDEX(Sheet1!C:C,MATCH(B:B,Sheet1!B:B,0))</f>
        <v>احمد محمد سالم</v>
      </c>
      <c r="D1179" s="19">
        <v>43529.00545138889</v>
      </c>
      <c r="E1179" s="19"/>
      <c r="F1179" s="30">
        <v>43529</v>
      </c>
      <c r="G1179" s="30" t="str">
        <f t="shared" si="18"/>
        <v xml:space="preserve"> </v>
      </c>
      <c r="H1179" s="72"/>
      <c r="I1179" s="72"/>
      <c r="J1179" s="74" t="s">
        <v>124</v>
      </c>
      <c r="K1179" s="74" t="str">
        <f>IF(Table1[صباحي]&gt;0,TEXT(Table1[صباحي],"h:mm  AM/PM")," ")</f>
        <v xml:space="preserve"> </v>
      </c>
      <c r="L1179" s="80" t="str">
        <f>IFERROR(IF(Table1[[#This Row],[مسائي -]]&gt;=K1179,I1179-K1179,I1179+1-K1179)," ")</f>
        <v xml:space="preserve"> </v>
      </c>
      <c r="M1179" s="77" t="str">
        <f>IF(H1179&gt;0,INDEX(Sheet1!$H:$H,MATCH(B:B,Sheet1!B:B,0))," ")</f>
        <v xml:space="preserve"> </v>
      </c>
      <c r="N117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79" s="1" t="s">
        <v>4</v>
      </c>
    </row>
    <row r="1180" spans="1:15">
      <c r="A1180" s="1" t="s">
        <v>3</v>
      </c>
      <c r="B1180" s="2">
        <v>1566</v>
      </c>
      <c r="C1180" s="21" t="str">
        <f>INDEX(Sheet1!C:C,MATCH(B:B,Sheet1!B:B,0))</f>
        <v>احمد محمد سالم</v>
      </c>
      <c r="D1180" s="19">
        <v>43529.608576388891</v>
      </c>
      <c r="E1180" s="19"/>
      <c r="F1180" s="30">
        <v>43529</v>
      </c>
      <c r="G1180" s="30" t="str">
        <f t="shared" si="18"/>
        <v>0.608333333333333 AM</v>
      </c>
      <c r="H1180" s="72">
        <v>0.60833333333333328</v>
      </c>
      <c r="I1180" s="72" t="str">
        <f>IF(Table1[[#This Row],[مسائي]]&gt;0,TEXT($D1180,"h:mm AM/PM")," ")</f>
        <v>2:36 PM</v>
      </c>
      <c r="J1180" s="74">
        <v>4.8611111111111112E-3</v>
      </c>
      <c r="K1180" s="74" t="str">
        <f>IF(Table1[صباحي]&gt;0,TEXT(Table1[صباحي],"h:mm  AM/PM")," ")</f>
        <v>12:07  AM</v>
      </c>
      <c r="L1180" s="78">
        <f>IFERROR(IF(Table1[[#This Row],[مسائي -]]&gt;=K1180,I1180-K1180,I1180+1-K1180)," ")</f>
        <v>0.60347222222222219</v>
      </c>
      <c r="M1180" s="77">
        <f>IF(H1180&gt;0,INDEX(Sheet1!$H:$H,MATCH(B:B,Sheet1!B:B,0))," ")</f>
        <v>0</v>
      </c>
      <c r="N118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0.60347222222222219</v>
      </c>
      <c r="O1180" s="1" t="s">
        <v>4</v>
      </c>
    </row>
    <row r="1181" spans="1:15">
      <c r="A1181" s="1" t="s">
        <v>3</v>
      </c>
      <c r="B1181" s="2">
        <v>1566</v>
      </c>
      <c r="C1181" s="21" t="str">
        <f>INDEX(Sheet1!C:C,MATCH(B:B,Sheet1!B:B,0))</f>
        <v>احمد محمد سالم</v>
      </c>
      <c r="D1181" s="19">
        <v>43530.045451388891</v>
      </c>
      <c r="E1181" s="19"/>
      <c r="F1181" s="30">
        <v>43530</v>
      </c>
      <c r="G1181" s="30" t="str">
        <f t="shared" si="18"/>
        <v xml:space="preserve"> </v>
      </c>
      <c r="H1181" s="72"/>
      <c r="I1181" s="72"/>
      <c r="J1181" s="74" t="s">
        <v>124</v>
      </c>
      <c r="K1181" s="74" t="str">
        <f>IF(Table1[صباحي]&gt;0,TEXT(Table1[صباحي],"h:mm  AM/PM")," ")</f>
        <v xml:space="preserve"> </v>
      </c>
      <c r="L1181" s="80" t="str">
        <f>IFERROR(IF(Table1[[#This Row],[مسائي -]]&gt;=K1181,I1181-K1181,I1181+1-K1181)," ")</f>
        <v xml:space="preserve"> </v>
      </c>
      <c r="M1181" s="77" t="str">
        <f>IF(H1181&gt;0,INDEX(Sheet1!$H:$H,MATCH(B:B,Sheet1!B:B,0))," ")</f>
        <v xml:space="preserve"> </v>
      </c>
      <c r="N118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81" s="1" t="s">
        <v>4</v>
      </c>
    </row>
    <row r="1182" spans="1:15">
      <c r="A1182" s="1" t="s">
        <v>3</v>
      </c>
      <c r="B1182" s="2">
        <v>1566</v>
      </c>
      <c r="C1182" s="21" t="str">
        <f>INDEX(Sheet1!C:C,MATCH(B:B,Sheet1!B:B,0))</f>
        <v>احمد محمد سالم</v>
      </c>
      <c r="D1182" s="19">
        <v>43530.538356481484</v>
      </c>
      <c r="E1182" s="19"/>
      <c r="F1182" s="30">
        <v>43530</v>
      </c>
      <c r="G1182" s="30" t="str">
        <f t="shared" si="18"/>
        <v>0.538194444444444 AM</v>
      </c>
      <c r="H1182" s="72">
        <v>0.53819444444444442</v>
      </c>
      <c r="I1182" s="72" t="str">
        <f>IF(Table1[[#This Row],[مسائي]]&gt;0,TEXT($D1182,"h:mm AM/PM")," ")</f>
        <v>12:55 PM</v>
      </c>
      <c r="J1182" s="74">
        <v>4.5138888888888888E-2</v>
      </c>
      <c r="K1182" s="74" t="str">
        <f>IF(Table1[صباحي]&gt;0,TEXT(Table1[صباحي],"h:mm  AM/PM")," ")</f>
        <v>1:05  AM</v>
      </c>
      <c r="L1182" s="78">
        <f>IFERROR(IF(Table1[[#This Row],[مسائي -]]&gt;=K1182,I1182-K1182,I1182+1-K1182)," ")</f>
        <v>0.49305555555555552</v>
      </c>
      <c r="M1182" s="77">
        <f>IF(H1182&gt;0,INDEX(Sheet1!$H:$H,MATCH(B:B,Sheet1!B:B,0))," ")</f>
        <v>0</v>
      </c>
      <c r="N118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0.49305555555555552</v>
      </c>
      <c r="O1182" s="1" t="s">
        <v>4</v>
      </c>
    </row>
    <row r="1183" spans="1:15">
      <c r="A1183" s="1" t="s">
        <v>3</v>
      </c>
      <c r="B1183" s="2">
        <v>1566</v>
      </c>
      <c r="C1183" s="21" t="str">
        <f>INDEX(Sheet1!C:C,MATCH(B:B,Sheet1!B:B,0))</f>
        <v>احمد محمد سالم</v>
      </c>
      <c r="D1183" s="19">
        <v>43531.031412037039</v>
      </c>
      <c r="E1183" s="19"/>
      <c r="F1183" s="30">
        <v>43531</v>
      </c>
      <c r="G1183" s="30" t="str">
        <f t="shared" si="18"/>
        <v xml:space="preserve"> </v>
      </c>
      <c r="H1183" s="72"/>
      <c r="I1183" s="72"/>
      <c r="J1183" s="74" t="s">
        <v>124</v>
      </c>
      <c r="K1183" s="74" t="str">
        <f>IF(Table1[صباحي]&gt;0,TEXT(Table1[صباحي],"h:mm  AM/PM")," ")</f>
        <v xml:space="preserve"> </v>
      </c>
      <c r="L1183" s="80" t="str">
        <f>IFERROR(IF(Table1[[#This Row],[مسائي -]]&gt;=K1183,I1183-K1183,I1183+1-K1183)," ")</f>
        <v xml:space="preserve"> </v>
      </c>
      <c r="M1183" s="77" t="str">
        <f>IF(H1183&gt;0,INDEX(Sheet1!$H:$H,MATCH(B:B,Sheet1!B:B,0))," ")</f>
        <v xml:space="preserve"> </v>
      </c>
      <c r="N118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83" s="1" t="s">
        <v>4</v>
      </c>
    </row>
    <row r="1184" spans="1:15">
      <c r="A1184" s="1" t="s">
        <v>3</v>
      </c>
      <c r="B1184" s="2">
        <v>1566</v>
      </c>
      <c r="C1184" s="21" t="str">
        <f>INDEX(Sheet1!C:C,MATCH(B:B,Sheet1!B:B,0))</f>
        <v>احمد محمد سالم</v>
      </c>
      <c r="D1184" s="19">
        <v>43531.589618055557</v>
      </c>
      <c r="E1184" s="19"/>
      <c r="F1184" s="30">
        <v>43531</v>
      </c>
      <c r="G1184" s="30" t="str">
        <f t="shared" si="18"/>
        <v>0.589583333333333 AM</v>
      </c>
      <c r="H1184" s="72">
        <v>0.58958333333333335</v>
      </c>
      <c r="I1184" s="72" t="str">
        <f>IF(Table1[[#This Row],[مسائي]]&gt;0,TEXT($D1184,"h:mm AM/PM")," ")</f>
        <v>2:09 PM</v>
      </c>
      <c r="J1184" s="74">
        <v>3.125E-2</v>
      </c>
      <c r="K1184" s="74" t="str">
        <f>IF(Table1[صباحي]&gt;0,TEXT(Table1[صباحي],"h:mm  AM/PM")," ")</f>
        <v>12:45  AM</v>
      </c>
      <c r="L1184" s="78">
        <f>IFERROR(IF(Table1[[#This Row],[مسائي -]]&gt;=K1184,I1184-K1184,I1184+1-K1184)," ")</f>
        <v>0.55833333333333335</v>
      </c>
      <c r="M1184" s="77">
        <f>IF(H1184&gt;0,INDEX(Sheet1!$H:$H,MATCH(B:B,Sheet1!B:B,0))," ")</f>
        <v>0</v>
      </c>
      <c r="N118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0.55833333333333335</v>
      </c>
      <c r="O1184" s="1" t="s">
        <v>4</v>
      </c>
    </row>
    <row r="1185" spans="1:15">
      <c r="A1185" s="1" t="s">
        <v>3</v>
      </c>
      <c r="B1185" s="2">
        <v>1566</v>
      </c>
      <c r="C1185" s="21" t="str">
        <f>INDEX(Sheet1!C:C,MATCH(B:B,Sheet1!B:B,0))</f>
        <v>احمد محمد سالم</v>
      </c>
      <c r="D1185" s="19">
        <v>43532.083506944444</v>
      </c>
      <c r="E1185" s="19"/>
      <c r="F1185" s="30">
        <v>43532</v>
      </c>
      <c r="G1185" s="30" t="str">
        <f t="shared" si="18"/>
        <v xml:space="preserve"> </v>
      </c>
      <c r="H1185" s="72"/>
      <c r="I1185" s="72"/>
      <c r="J1185" s="74" t="s">
        <v>124</v>
      </c>
      <c r="K1185" s="74" t="str">
        <f>IF(Table1[صباحي]&gt;0,TEXT(Table1[صباحي],"h:mm  AM/PM")," ")</f>
        <v xml:space="preserve"> </v>
      </c>
      <c r="L1185" s="80" t="str">
        <f>IFERROR(IF(Table1[[#This Row],[مسائي -]]&gt;=K1185,I1185-K1185,I1185+1-K1185)," ")</f>
        <v xml:space="preserve"> </v>
      </c>
      <c r="M1185" s="77" t="str">
        <f>IF(H1185&gt;0,INDEX(Sheet1!$H:$H,MATCH(B:B,Sheet1!B:B,0))," ")</f>
        <v xml:space="preserve"> </v>
      </c>
      <c r="N118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85" s="1" t="s">
        <v>4</v>
      </c>
    </row>
    <row r="1186" spans="1:15">
      <c r="A1186" s="1" t="s">
        <v>3</v>
      </c>
      <c r="B1186" s="2">
        <v>1566</v>
      </c>
      <c r="C1186" s="21" t="str">
        <f>INDEX(Sheet1!C:C,MATCH(B:B,Sheet1!B:B,0))</f>
        <v>احمد محمد سالم</v>
      </c>
      <c r="D1186" s="19">
        <v>43532.574513888889</v>
      </c>
      <c r="E1186" s="19"/>
      <c r="F1186" s="30">
        <v>43532</v>
      </c>
      <c r="G1186" s="30" t="str">
        <f t="shared" si="18"/>
        <v>0.574305555555556 AM</v>
      </c>
      <c r="H1186" s="72">
        <v>0.57430555555555551</v>
      </c>
      <c r="I1186" s="72" t="str">
        <f>IF(Table1[[#This Row],[مسائي]]&gt;0,TEXT($D1186,"h:mm AM/PM")," ")</f>
        <v>1:47 PM</v>
      </c>
      <c r="J1186" s="74">
        <v>8.3333333333333329E-2</v>
      </c>
      <c r="K1186" s="74" t="str">
        <f>IF(Table1[صباحي]&gt;0,TEXT(Table1[صباحي],"h:mm  AM/PM")," ")</f>
        <v>2:00  AM</v>
      </c>
      <c r="L1186" s="78">
        <f>IFERROR(IF(Table1[[#This Row],[مسائي -]]&gt;=K1186,I1186-K1186,I1186+1-K1186)," ")</f>
        <v>1.4909722222222224</v>
      </c>
      <c r="M1186" s="77">
        <f>IF(H1186&gt;0,INDEX(Sheet1!$H:$H,MATCH(B:B,Sheet1!B:B,0))," ")</f>
        <v>0</v>
      </c>
      <c r="N118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1.4909722222222224</v>
      </c>
      <c r="O1186" s="1" t="s">
        <v>4</v>
      </c>
    </row>
    <row r="1187" spans="1:15">
      <c r="A1187" s="1" t="s">
        <v>3</v>
      </c>
      <c r="B1187" s="2">
        <v>1566</v>
      </c>
      <c r="C1187" s="21" t="str">
        <f>INDEX(Sheet1!C:C,MATCH(B:B,Sheet1!B:B,0))</f>
        <v>احمد محمد سالم</v>
      </c>
      <c r="D1187" s="19">
        <v>43533.038495370369</v>
      </c>
      <c r="E1187" s="19"/>
      <c r="F1187" s="30">
        <v>43533</v>
      </c>
      <c r="G1187" s="30" t="str">
        <f t="shared" si="18"/>
        <v xml:space="preserve"> </v>
      </c>
      <c r="H1187" s="72"/>
      <c r="I1187" s="72"/>
      <c r="J1187" s="74" t="s">
        <v>124</v>
      </c>
      <c r="K1187" s="74" t="str">
        <f>IF(Table1[صباحي]&gt;0,TEXT(Table1[صباحي],"h:mm  AM/PM")," ")</f>
        <v xml:space="preserve"> </v>
      </c>
      <c r="L1187" s="80" t="str">
        <f>IFERROR(IF(Table1[[#This Row],[مسائي -]]&gt;=K1187,I1187-K1187,I1187+1-K1187)," ")</f>
        <v xml:space="preserve"> </v>
      </c>
      <c r="M1187" s="77" t="str">
        <f>IF(H1187&gt;0,INDEX(Sheet1!$H:$H,MATCH(B:B,Sheet1!B:B,0))," ")</f>
        <v xml:space="preserve"> </v>
      </c>
      <c r="N118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87" s="1" t="s">
        <v>4</v>
      </c>
    </row>
    <row r="1188" spans="1:15">
      <c r="A1188" s="1" t="s">
        <v>3</v>
      </c>
      <c r="B1188" s="2">
        <v>1566</v>
      </c>
      <c r="C1188" s="21" t="str">
        <f>INDEX(Sheet1!C:C,MATCH(B:B,Sheet1!B:B,0))</f>
        <v>احمد محمد سالم</v>
      </c>
      <c r="D1188" s="19">
        <v>43533.559039351851</v>
      </c>
      <c r="E1188" s="19"/>
      <c r="F1188" s="30">
        <v>43533</v>
      </c>
      <c r="G1188" s="30" t="str">
        <f t="shared" si="18"/>
        <v>0.559027777777778 AM</v>
      </c>
      <c r="H1188" s="72">
        <v>0.55902777777777779</v>
      </c>
      <c r="I1188" s="72" t="str">
        <f>IF(Table1[[#This Row],[مسائي]]&gt;0,TEXT($D1188,"h:mm AM/PM")," ")</f>
        <v>1:25 PM</v>
      </c>
      <c r="J1188" s="74">
        <v>3.8194444444444441E-2</v>
      </c>
      <c r="K1188" s="74" t="str">
        <f>IF(Table1[صباحي]&gt;0,TEXT(Table1[صباحي],"h:mm  AM/PM")," ")</f>
        <v>12:55  AM</v>
      </c>
      <c r="L1188" s="78">
        <f>IFERROR(IF(Table1[[#This Row],[مسائي -]]&gt;=K1188,I1188-K1188,I1188+1-K1188)," ")</f>
        <v>1.5208333333333333</v>
      </c>
      <c r="M1188" s="77">
        <f>IF(H1188&gt;0,INDEX(Sheet1!$H:$H,MATCH(B:B,Sheet1!B:B,0))," ")</f>
        <v>0</v>
      </c>
      <c r="N118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1.5208333333333333</v>
      </c>
      <c r="O1188" s="1" t="s">
        <v>4</v>
      </c>
    </row>
    <row r="1189" spans="1:15">
      <c r="A1189" s="1" t="s">
        <v>3</v>
      </c>
      <c r="B1189" s="2">
        <v>1566</v>
      </c>
      <c r="C1189" s="21" t="str">
        <f>INDEX(Sheet1!C:C,MATCH(B:B,Sheet1!B:B,0))</f>
        <v>احمد محمد سالم</v>
      </c>
      <c r="D1189" s="19">
        <v>43534.057129629633</v>
      </c>
      <c r="E1189" s="19"/>
      <c r="F1189" s="30">
        <v>43534</v>
      </c>
      <c r="G1189" s="30" t="str">
        <f t="shared" si="18"/>
        <v xml:space="preserve"> </v>
      </c>
      <c r="H1189" s="72"/>
      <c r="I1189" s="72"/>
      <c r="J1189" s="74" t="s">
        <v>124</v>
      </c>
      <c r="K1189" s="74" t="str">
        <f>IF(Table1[صباحي]&gt;0,TEXT(Table1[صباحي],"h:mm  AM/PM")," ")</f>
        <v xml:space="preserve"> </v>
      </c>
      <c r="L1189" s="80" t="str">
        <f>IFERROR(IF(Table1[[#This Row],[مسائي -]]&gt;=K1189,I1189-K1189,I1189+1-K1189)," ")</f>
        <v xml:space="preserve"> </v>
      </c>
      <c r="M1189" s="77" t="str">
        <f>IF(H1189&gt;0,INDEX(Sheet1!$H:$H,MATCH(B:B,Sheet1!B:B,0))," ")</f>
        <v xml:space="preserve"> </v>
      </c>
      <c r="N118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89" s="1" t="s">
        <v>4</v>
      </c>
    </row>
    <row r="1190" spans="1:15">
      <c r="A1190" s="1" t="s">
        <v>3</v>
      </c>
      <c r="B1190" s="2">
        <v>1566</v>
      </c>
      <c r="C1190" s="21" t="str">
        <f>INDEX(Sheet1!C:C,MATCH(B:B,Sheet1!B:B,0))</f>
        <v>احمد محمد سالم</v>
      </c>
      <c r="D1190" s="19">
        <v>43534.508819444447</v>
      </c>
      <c r="E1190" s="19"/>
      <c r="F1190" s="30">
        <v>43534</v>
      </c>
      <c r="G1190" s="30" t="str">
        <f t="shared" si="18"/>
        <v>0.508333333333333 AM</v>
      </c>
      <c r="H1190" s="72">
        <v>0.5083333333333333</v>
      </c>
      <c r="I1190" s="72" t="str">
        <f>IF(Table1[[#This Row],[مسائي]]&gt;0,TEXT($D1190,"h:mm AM/PM")," ")</f>
        <v>12:12 PM</v>
      </c>
      <c r="J1190" s="74">
        <v>5.6944444444444443E-2</v>
      </c>
      <c r="K1190" s="74" t="str">
        <f>IF(Table1[صباحي]&gt;0,TEXT(Table1[صباحي],"h:mm  AM/PM")," ")</f>
        <v>1:22  AM</v>
      </c>
      <c r="L1190" s="78">
        <f>IFERROR(IF(Table1[[#This Row],[مسائي -]]&gt;=K1190,I1190-K1190,I1190+1-K1190)," ")</f>
        <v>0.45138888888888884</v>
      </c>
      <c r="M1190" s="77">
        <f>IF(H1190&gt;0,INDEX(Sheet1!$H:$H,MATCH(B:B,Sheet1!B:B,0))," ")</f>
        <v>0</v>
      </c>
      <c r="N119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0.45138888888888884</v>
      </c>
      <c r="O1190" s="1" t="s">
        <v>4</v>
      </c>
    </row>
    <row r="1191" spans="1:15">
      <c r="A1191" s="1" t="s">
        <v>3</v>
      </c>
      <c r="B1191" s="2">
        <v>1566</v>
      </c>
      <c r="C1191" s="21" t="str">
        <f>INDEX(Sheet1!C:C,MATCH(B:B,Sheet1!B:B,0))</f>
        <v>احمد محمد سالم</v>
      </c>
      <c r="D1191" s="19">
        <v>43535.023784722223</v>
      </c>
      <c r="E1191" s="19"/>
      <c r="F1191" s="30">
        <v>43535</v>
      </c>
      <c r="G1191" s="30" t="str">
        <f t="shared" si="18"/>
        <v xml:space="preserve"> </v>
      </c>
      <c r="H1191" s="72"/>
      <c r="I1191" s="72"/>
      <c r="J1191" s="74" t="s">
        <v>124</v>
      </c>
      <c r="K1191" s="74" t="str">
        <f>IF(Table1[صباحي]&gt;0,TEXT(Table1[صباحي],"h:mm  AM/PM")," ")</f>
        <v xml:space="preserve"> </v>
      </c>
      <c r="L1191" s="80" t="str">
        <f>IFERROR(IF(Table1[[#This Row],[مسائي -]]&gt;=K1191,I1191-K1191,I1191+1-K1191)," ")</f>
        <v xml:space="preserve"> </v>
      </c>
      <c r="M1191" s="77" t="str">
        <f>IF(H1191&gt;0,INDEX(Sheet1!$H:$H,MATCH(B:B,Sheet1!B:B,0))," ")</f>
        <v xml:space="preserve"> </v>
      </c>
      <c r="N119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91" s="1" t="s">
        <v>4</v>
      </c>
    </row>
    <row r="1192" spans="1:15">
      <c r="A1192" s="1" t="s">
        <v>3</v>
      </c>
      <c r="B1192" s="2">
        <v>1566</v>
      </c>
      <c r="C1192" s="21" t="str">
        <f>INDEX(Sheet1!C:C,MATCH(B:B,Sheet1!B:B,0))</f>
        <v>احمد محمد سالم</v>
      </c>
      <c r="D1192" s="19">
        <v>43535.552106481482</v>
      </c>
      <c r="E1192" s="19"/>
      <c r="F1192" s="30">
        <v>43535</v>
      </c>
      <c r="G1192" s="30" t="str">
        <f t="shared" si="18"/>
        <v>0.552083333333333 AM</v>
      </c>
      <c r="H1192" s="72">
        <v>0.55208333333333337</v>
      </c>
      <c r="I1192" s="72" t="str">
        <f>IF(Table1[[#This Row],[مسائي]]&gt;0,TEXT($D1192,"h:mm AM/PM")," ")</f>
        <v>1:15 PM</v>
      </c>
      <c r="J1192" s="74">
        <v>2.361111111111111E-2</v>
      </c>
      <c r="K1192" s="74" t="str">
        <f>IF(Table1[صباحي]&gt;0,TEXT(Table1[صباحي],"h:mm  AM/PM")," ")</f>
        <v>12:34  AM</v>
      </c>
      <c r="L1192" s="78">
        <f>IFERROR(IF(Table1[[#This Row],[مسائي -]]&gt;=K1192,I1192-K1192,I1192+1-K1192)," ")</f>
        <v>1.5284722222222225</v>
      </c>
      <c r="M1192" s="77">
        <f>IF(H1192&gt;0,INDEX(Sheet1!$H:$H,MATCH(B:B,Sheet1!B:B,0))," ")</f>
        <v>0</v>
      </c>
      <c r="N119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1.5284722222222225</v>
      </c>
      <c r="O1192" s="1" t="s">
        <v>4</v>
      </c>
    </row>
    <row r="1193" spans="1:15">
      <c r="A1193" s="1" t="s">
        <v>3</v>
      </c>
      <c r="B1193" s="2">
        <v>1566</v>
      </c>
      <c r="C1193" s="21" t="str">
        <f>INDEX(Sheet1!C:C,MATCH(B:B,Sheet1!B:B,0))</f>
        <v>احمد محمد سالم</v>
      </c>
      <c r="D1193" s="19">
        <v>43536.053495370368</v>
      </c>
      <c r="E1193" s="19"/>
      <c r="F1193" s="30">
        <v>43536</v>
      </c>
      <c r="G1193" s="30" t="str">
        <f t="shared" si="18"/>
        <v xml:space="preserve"> </v>
      </c>
      <c r="H1193" s="72"/>
      <c r="I1193" s="72"/>
      <c r="J1193" s="74" t="s">
        <v>124</v>
      </c>
      <c r="K1193" s="74" t="str">
        <f>IF(Table1[صباحي]&gt;0,TEXT(Table1[صباحي],"h:mm  AM/PM")," ")</f>
        <v xml:space="preserve"> </v>
      </c>
      <c r="L1193" s="80" t="str">
        <f>IFERROR(IF(Table1[[#This Row],[مسائي -]]&gt;=K1193,I1193-K1193,I1193+1-K1193)," ")</f>
        <v xml:space="preserve"> </v>
      </c>
      <c r="M1193" s="77" t="str">
        <f>IF(H1193&gt;0,INDEX(Sheet1!$H:$H,MATCH(B:B,Sheet1!B:B,0))," ")</f>
        <v xml:space="preserve"> </v>
      </c>
      <c r="N119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93" s="1" t="s">
        <v>4</v>
      </c>
    </row>
    <row r="1194" spans="1:15">
      <c r="A1194" s="1" t="s">
        <v>3</v>
      </c>
      <c r="B1194" s="2">
        <v>1566</v>
      </c>
      <c r="C1194" s="21" t="str">
        <f>INDEX(Sheet1!C:C,MATCH(B:B,Sheet1!B:B,0))</f>
        <v>احمد محمد سالم</v>
      </c>
      <c r="D1194" s="19">
        <v>43536.577928240738</v>
      </c>
      <c r="E1194" s="19"/>
      <c r="F1194" s="30">
        <v>43536</v>
      </c>
      <c r="G1194" s="30" t="str">
        <f t="shared" si="18"/>
        <v>0.577777777777778 AM</v>
      </c>
      <c r="H1194" s="72">
        <v>0.57777777777777783</v>
      </c>
      <c r="I1194" s="72" t="str">
        <f>IF(Table1[[#This Row],[مسائي]]&gt;0,TEXT($D1194,"h:mm AM/PM")," ")</f>
        <v>1:52 PM</v>
      </c>
      <c r="J1194" s="74">
        <v>5.347222222222222E-2</v>
      </c>
      <c r="K1194" s="74" t="str">
        <f>IF(Table1[صباحي]&gt;0,TEXT(Table1[صباحي],"h:mm  AM/PM")," ")</f>
        <v>1:17  AM</v>
      </c>
      <c r="L1194" s="78">
        <f>IFERROR(IF(Table1[[#This Row],[مسائي -]]&gt;=K1194,I1194-K1194,I1194+1-K1194)," ")</f>
        <v>0.52430555555555558</v>
      </c>
      <c r="M1194" s="77">
        <f>IF(H1194&gt;0,INDEX(Sheet1!$H:$H,MATCH(B:B,Sheet1!B:B,0))," ")</f>
        <v>0</v>
      </c>
      <c r="N119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0.52430555555555558</v>
      </c>
      <c r="O1194" s="1" t="s">
        <v>4</v>
      </c>
    </row>
    <row r="1195" spans="1:15">
      <c r="A1195" s="1" t="s">
        <v>3</v>
      </c>
      <c r="B1195" s="2">
        <v>1566</v>
      </c>
      <c r="C1195" s="21" t="str">
        <f>INDEX(Sheet1!C:C,MATCH(B:B,Sheet1!B:B,0))</f>
        <v>احمد محمد سالم</v>
      </c>
      <c r="D1195" s="19">
        <v>43537.575428240743</v>
      </c>
      <c r="E1195" s="19"/>
      <c r="F1195" s="30">
        <v>43537</v>
      </c>
      <c r="G1195" s="30" t="str">
        <f t="shared" si="18"/>
        <v>0.575 AM</v>
      </c>
      <c r="H1195" s="72">
        <v>0.57500000000000007</v>
      </c>
      <c r="I1195" s="72" t="str">
        <f>IF(Table1[[#This Row],[مسائي]]&gt;0,TEXT($D1195,"h:mm AM/PM")," ")</f>
        <v>1:48 PM</v>
      </c>
      <c r="J1195" s="74" t="s">
        <v>124</v>
      </c>
      <c r="K1195" s="74" t="str">
        <f>IF(Table1[صباحي]&gt;0,TEXT(Table1[صباحي],"h:mm  AM/PM")," ")</f>
        <v xml:space="preserve"> </v>
      </c>
      <c r="L1195" s="80" t="str">
        <f>IFERROR(IF(Table1[[#This Row],[مسائي -]]&gt;=K1195,I1195-K1195,I1195+1-K1195)," ")</f>
        <v xml:space="preserve"> </v>
      </c>
      <c r="M1195" s="77">
        <f>IF(H1195&gt;0,INDEX(Sheet1!$H:$H,MATCH(B:B,Sheet1!B:B,0))," ")</f>
        <v>0</v>
      </c>
      <c r="N119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95" s="1" t="s">
        <v>4</v>
      </c>
    </row>
    <row r="1196" spans="1:15">
      <c r="A1196" s="1" t="s">
        <v>3</v>
      </c>
      <c r="B1196" s="2">
        <v>1566</v>
      </c>
      <c r="C1196" s="21" t="str">
        <f>INDEX(Sheet1!C:C,MATCH(B:B,Sheet1!B:B,0))</f>
        <v>احمد محمد سالم</v>
      </c>
      <c r="D1196" s="19">
        <v>43538.017916666664</v>
      </c>
      <c r="E1196" s="19"/>
      <c r="F1196" s="30">
        <v>43538</v>
      </c>
      <c r="G1196" s="30" t="str">
        <f t="shared" si="18"/>
        <v xml:space="preserve"> </v>
      </c>
      <c r="H1196" s="72"/>
      <c r="I1196" s="72"/>
      <c r="J1196" s="74" t="s">
        <v>124</v>
      </c>
      <c r="K1196" s="74" t="str">
        <f>IF(Table1[صباحي]&gt;0,TEXT(Table1[صباحي],"h:mm  AM/PM")," ")</f>
        <v xml:space="preserve"> </v>
      </c>
      <c r="L1196" s="80" t="str">
        <f>IFERROR(IF(Table1[[#This Row],[مسائي -]]&gt;=K1196,I1196-K1196,I1196+1-K1196)," ")</f>
        <v xml:space="preserve"> </v>
      </c>
      <c r="M1196" s="77" t="str">
        <f>IF(H1196&gt;0,INDEX(Sheet1!$H:$H,MATCH(B:B,Sheet1!B:B,0))," ")</f>
        <v xml:space="preserve"> </v>
      </c>
      <c r="N119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96" s="1" t="s">
        <v>4</v>
      </c>
    </row>
    <row r="1197" spans="1:15">
      <c r="A1197" s="1" t="s">
        <v>3</v>
      </c>
      <c r="B1197" s="2">
        <v>1566</v>
      </c>
      <c r="C1197" s="21" t="str">
        <f>INDEX(Sheet1!C:C,MATCH(B:B,Sheet1!B:B,0))</f>
        <v>احمد محمد سالم</v>
      </c>
      <c r="D1197" s="19">
        <v>43538.579733796294</v>
      </c>
      <c r="E1197" s="19"/>
      <c r="F1197" s="30">
        <v>43538</v>
      </c>
      <c r="G1197" s="30" t="str">
        <f t="shared" si="18"/>
        <v>0.579166666666667 AM</v>
      </c>
      <c r="H1197" s="72">
        <v>0.57916666666666672</v>
      </c>
      <c r="I1197" s="72" t="str">
        <f>IF(Table1[[#This Row],[مسائي]]&gt;0,TEXT($D1197,"h:mm AM/PM")," ")</f>
        <v>1:54 PM</v>
      </c>
      <c r="J1197" s="74">
        <v>1.7361111111111112E-2</v>
      </c>
      <c r="K1197" s="74" t="str">
        <f>IF(Table1[صباحي]&gt;0,TEXT(Table1[صباحي],"h:mm  AM/PM")," ")</f>
        <v>12:25  AM</v>
      </c>
      <c r="L1197" s="78">
        <f>IFERROR(IF(Table1[[#This Row],[مسائي -]]&gt;=K1197,I1197-K1197,I1197+1-K1197)," ")</f>
        <v>1.5618055555555554</v>
      </c>
      <c r="M1197" s="77">
        <f>IF(H1197&gt;0,INDEX(Sheet1!$H:$H,MATCH(B:B,Sheet1!B:B,0))," ")</f>
        <v>0</v>
      </c>
      <c r="N119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1.5618055555555554</v>
      </c>
      <c r="O1197" s="1" t="s">
        <v>4</v>
      </c>
    </row>
    <row r="1198" spans="1:15">
      <c r="A1198" s="1" t="s">
        <v>3</v>
      </c>
      <c r="B1198" s="2">
        <v>1566</v>
      </c>
      <c r="C1198" s="21" t="str">
        <f>INDEX(Sheet1!C:C,MATCH(B:B,Sheet1!B:B,0))</f>
        <v>احمد محمد سالم</v>
      </c>
      <c r="D1198" s="19">
        <v>43539.097256944442</v>
      </c>
      <c r="E1198" s="19"/>
      <c r="F1198" s="30">
        <v>43539</v>
      </c>
      <c r="G1198" s="30" t="str">
        <f t="shared" si="18"/>
        <v xml:space="preserve"> </v>
      </c>
      <c r="H1198" s="72"/>
      <c r="I1198" s="72"/>
      <c r="J1198" s="74" t="s">
        <v>124</v>
      </c>
      <c r="K1198" s="74" t="str">
        <f>IF(Table1[صباحي]&gt;0,TEXT(Table1[صباحي],"h:mm  AM/PM")," ")</f>
        <v xml:space="preserve"> </v>
      </c>
      <c r="L1198" s="80" t="str">
        <f>IFERROR(IF(Table1[[#This Row],[مسائي -]]&gt;=K1198,I1198-K1198,I1198+1-K1198)," ")</f>
        <v xml:space="preserve"> </v>
      </c>
      <c r="M1198" s="77" t="str">
        <f>IF(H1198&gt;0,INDEX(Sheet1!$H:$H,MATCH(B:B,Sheet1!B:B,0))," ")</f>
        <v xml:space="preserve"> </v>
      </c>
      <c r="N119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198" s="1" t="s">
        <v>4</v>
      </c>
    </row>
    <row r="1199" spans="1:15">
      <c r="A1199" s="1" t="s">
        <v>3</v>
      </c>
      <c r="B1199" s="2">
        <v>1566</v>
      </c>
      <c r="C1199" s="21" t="str">
        <f>INDEX(Sheet1!C:C,MATCH(B:B,Sheet1!B:B,0))</f>
        <v>احمد محمد سالم</v>
      </c>
      <c r="D1199" s="19">
        <v>43539.571574074071</v>
      </c>
      <c r="E1199" s="19"/>
      <c r="F1199" s="30">
        <v>43539</v>
      </c>
      <c r="G1199" s="30" t="str">
        <f t="shared" si="18"/>
        <v>0.571527777777778 AM</v>
      </c>
      <c r="H1199" s="72">
        <v>0.57152777777777775</v>
      </c>
      <c r="I1199" s="72" t="str">
        <f>IF(Table1[[#This Row],[مسائي]]&gt;0,TEXT($D1199,"h:mm AM/PM")," ")</f>
        <v>1:43 PM</v>
      </c>
      <c r="J1199" s="74">
        <v>9.7222222222222224E-2</v>
      </c>
      <c r="K1199" s="74" t="str">
        <f>IF(Table1[صباحي]&gt;0,TEXT(Table1[صباحي],"h:mm  AM/PM")," ")</f>
        <v>2:20  AM</v>
      </c>
      <c r="L1199" s="78">
        <f>IFERROR(IF(Table1[[#This Row],[مسائي -]]&gt;=K1199,I1199-K1199,I1199+1-K1199)," ")</f>
        <v>1.4743055555555555</v>
      </c>
      <c r="M1199" s="77">
        <f>IF(H1199&gt;0,INDEX(Sheet1!$H:$H,MATCH(B:B,Sheet1!B:B,0))," ")</f>
        <v>0</v>
      </c>
      <c r="N119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1.4743055555555555</v>
      </c>
      <c r="O1199" s="1" t="s">
        <v>4</v>
      </c>
    </row>
    <row r="1200" spans="1:15">
      <c r="A1200" s="1" t="s">
        <v>3</v>
      </c>
      <c r="B1200" s="2">
        <v>1566</v>
      </c>
      <c r="C1200" s="21" t="str">
        <f>INDEX(Sheet1!C:C,MATCH(B:B,Sheet1!B:B,0))</f>
        <v>احمد محمد سالم</v>
      </c>
      <c r="D1200" s="19">
        <v>43540.034444444442</v>
      </c>
      <c r="E1200" s="19"/>
      <c r="F1200" s="30">
        <v>43540</v>
      </c>
      <c r="G1200" s="30" t="str">
        <f t="shared" si="18"/>
        <v xml:space="preserve"> </v>
      </c>
      <c r="H1200" s="72"/>
      <c r="I1200" s="72"/>
      <c r="J1200" s="74" t="s">
        <v>124</v>
      </c>
      <c r="K1200" s="74" t="str">
        <f>IF(Table1[صباحي]&gt;0,TEXT(Table1[صباحي],"h:mm  AM/PM")," ")</f>
        <v xml:space="preserve"> </v>
      </c>
      <c r="L1200" s="80" t="str">
        <f>IFERROR(IF(Table1[[#This Row],[مسائي -]]&gt;=K1200,I1200-K1200,I1200+1-K1200)," ")</f>
        <v xml:space="preserve"> </v>
      </c>
      <c r="M1200" s="77" t="str">
        <f>IF(H1200&gt;0,INDEX(Sheet1!$H:$H,MATCH(B:B,Sheet1!B:B,0))," ")</f>
        <v xml:space="preserve"> </v>
      </c>
      <c r="N120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00" s="1" t="s">
        <v>4</v>
      </c>
    </row>
    <row r="1201" spans="1:15">
      <c r="A1201" s="1" t="s">
        <v>3</v>
      </c>
      <c r="B1201" s="2">
        <v>1566</v>
      </c>
      <c r="C1201" s="21" t="str">
        <f>INDEX(Sheet1!C:C,MATCH(B:B,Sheet1!B:B,0))</f>
        <v>احمد محمد سالم</v>
      </c>
      <c r="D1201" s="19">
        <v>43540.620520833334</v>
      </c>
      <c r="E1201" s="19"/>
      <c r="F1201" s="30">
        <v>43540</v>
      </c>
      <c r="G1201" s="30" t="str">
        <f t="shared" si="18"/>
        <v>0.620138888888889 AM</v>
      </c>
      <c r="H1201" s="72">
        <v>0.62013888888888891</v>
      </c>
      <c r="I1201" s="72" t="str">
        <f>IF(Table1[[#This Row],[مسائي]]&gt;0,TEXT($D1201,"h:mm AM/PM")," ")</f>
        <v>2:53 PM</v>
      </c>
      <c r="J1201" s="74">
        <v>3.4027777777777775E-2</v>
      </c>
      <c r="K1201" s="74" t="str">
        <f>IF(Table1[صباحي]&gt;0,TEXT(Table1[صباحي],"h:mm  AM/PM")," ")</f>
        <v>12:49  AM</v>
      </c>
      <c r="L1201" s="78">
        <f>IFERROR(IF(Table1[[#This Row],[مسائي -]]&gt;=K1201,I1201-K1201,I1201+1-K1201)," ")</f>
        <v>0.58611111111111114</v>
      </c>
      <c r="M1201" s="77">
        <f>IF(H1201&gt;0,INDEX(Sheet1!$H:$H,MATCH(B:B,Sheet1!B:B,0))," ")</f>
        <v>0</v>
      </c>
      <c r="N120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0.58611111111111114</v>
      </c>
      <c r="O1201" s="1" t="s">
        <v>4</v>
      </c>
    </row>
    <row r="1202" spans="1:15">
      <c r="A1202" s="1" t="s">
        <v>3</v>
      </c>
      <c r="B1202" s="2">
        <v>1566</v>
      </c>
      <c r="C1202" s="21" t="str">
        <f>INDEX(Sheet1!C:C,MATCH(B:B,Sheet1!B:B,0))</f>
        <v>احمد محمد سالم</v>
      </c>
      <c r="D1202" s="19">
        <v>43541.108819444446</v>
      </c>
      <c r="E1202" s="19"/>
      <c r="F1202" s="30">
        <v>43541</v>
      </c>
      <c r="G1202" s="30" t="str">
        <f t="shared" si="18"/>
        <v xml:space="preserve"> </v>
      </c>
      <c r="H1202" s="72"/>
      <c r="I1202" s="72"/>
      <c r="J1202" s="74" t="s">
        <v>124</v>
      </c>
      <c r="K1202" s="74" t="str">
        <f>IF(Table1[صباحي]&gt;0,TEXT(Table1[صباحي],"h:mm  AM/PM")," ")</f>
        <v xml:space="preserve"> </v>
      </c>
      <c r="L1202" s="80" t="str">
        <f>IFERROR(IF(Table1[[#This Row],[مسائي -]]&gt;=K1202,I1202-K1202,I1202+1-K1202)," ")</f>
        <v xml:space="preserve"> </v>
      </c>
      <c r="M1202" s="77" t="str">
        <f>IF(H1202&gt;0,INDEX(Sheet1!$H:$H,MATCH(B:B,Sheet1!B:B,0))," ")</f>
        <v xml:space="preserve"> </v>
      </c>
      <c r="N120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02" s="1" t="s">
        <v>4</v>
      </c>
    </row>
    <row r="1203" spans="1:15">
      <c r="A1203" s="1" t="s">
        <v>3</v>
      </c>
      <c r="B1203" s="2">
        <v>1566</v>
      </c>
      <c r="C1203" s="21" t="str">
        <f>INDEX(Sheet1!C:C,MATCH(B:B,Sheet1!B:B,0))</f>
        <v>احمد محمد سالم</v>
      </c>
      <c r="D1203" s="19">
        <v>43541.618726851855</v>
      </c>
      <c r="E1203" s="19"/>
      <c r="F1203" s="30">
        <v>43541</v>
      </c>
      <c r="G1203" s="30" t="str">
        <f t="shared" si="18"/>
        <v>0.618055555555556 AM</v>
      </c>
      <c r="H1203" s="72">
        <v>0.61805555555555558</v>
      </c>
      <c r="I1203" s="72" t="str">
        <f>IF(Table1[[#This Row],[مسائي]]&gt;0,TEXT($D1203,"h:mm AM/PM")," ")</f>
        <v>2:50 PM</v>
      </c>
      <c r="J1203" s="74">
        <v>0.10833333333333334</v>
      </c>
      <c r="K1203" s="74" t="str">
        <f>IF(Table1[صباحي]&gt;0,TEXT(Table1[صباحي],"h:mm  AM/PM")," ")</f>
        <v>2:36  AM</v>
      </c>
      <c r="L1203" s="78">
        <f>IFERROR(IF(Table1[[#This Row],[مسائي -]]&gt;=K1203,I1203-K1203,I1203+1-K1203)," ")</f>
        <v>0.50972222222222219</v>
      </c>
      <c r="M1203" s="77">
        <f>IF(H1203&gt;0,INDEX(Sheet1!$H:$H,MATCH(B:B,Sheet1!B:B,0))," ")</f>
        <v>0</v>
      </c>
      <c r="N120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0.50972222222222219</v>
      </c>
      <c r="O1203" s="1" t="s">
        <v>4</v>
      </c>
    </row>
    <row r="1204" spans="1:15">
      <c r="A1204" s="1" t="s">
        <v>3</v>
      </c>
      <c r="B1204" s="2">
        <v>1566</v>
      </c>
      <c r="C1204" s="21" t="str">
        <f>INDEX(Sheet1!C:C,MATCH(B:B,Sheet1!B:B,0))</f>
        <v>احمد محمد سالم</v>
      </c>
      <c r="D1204" s="19">
        <v>43542.100775462961</v>
      </c>
      <c r="E1204" s="19"/>
      <c r="F1204" s="30">
        <v>43542</v>
      </c>
      <c r="G1204" s="30" t="str">
        <f t="shared" si="18"/>
        <v xml:space="preserve"> </v>
      </c>
      <c r="H1204" s="72"/>
      <c r="I1204" s="72"/>
      <c r="J1204" s="74" t="s">
        <v>124</v>
      </c>
      <c r="K1204" s="74" t="str">
        <f>IF(Table1[صباحي]&gt;0,TEXT(Table1[صباحي],"h:mm  AM/PM")," ")</f>
        <v xml:space="preserve"> </v>
      </c>
      <c r="L1204" s="80" t="str">
        <f>IFERROR(IF(Table1[[#This Row],[مسائي -]]&gt;=K1204,I1204-K1204,I1204+1-K1204)," ")</f>
        <v xml:space="preserve"> </v>
      </c>
      <c r="M1204" s="77" t="str">
        <f>IF(H1204&gt;0,INDEX(Sheet1!$H:$H,MATCH(B:B,Sheet1!B:B,0))," ")</f>
        <v xml:space="preserve"> </v>
      </c>
      <c r="N120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04" s="1" t="s">
        <v>4</v>
      </c>
    </row>
    <row r="1205" spans="1:15">
      <c r="A1205" s="1" t="s">
        <v>3</v>
      </c>
      <c r="B1205" s="2">
        <v>1566</v>
      </c>
      <c r="C1205" s="21" t="str">
        <f>INDEX(Sheet1!C:C,MATCH(B:B,Sheet1!B:B,0))</f>
        <v>احمد محمد سالم</v>
      </c>
      <c r="D1205" s="19">
        <v>43542.497974537036</v>
      </c>
      <c r="E1205" s="19"/>
      <c r="F1205" s="30">
        <v>43542</v>
      </c>
      <c r="G1205" s="30" t="str">
        <f t="shared" si="18"/>
        <v xml:space="preserve"> </v>
      </c>
      <c r="H1205" s="72"/>
      <c r="I1205" s="72"/>
      <c r="J1205" s="74">
        <v>0.10069444444444443</v>
      </c>
      <c r="K1205" s="74" t="str">
        <f>IF(Table1[صباحي]&gt;0,TEXT(Table1[صباحي],"h:mm  AM/PM")," ")</f>
        <v>2:25  AM</v>
      </c>
      <c r="L1205" s="78">
        <f>IFERROR(IF(Table1[[#This Row],[مسائي -]]&gt;=K1205,I1205-K1205,I1205+1-K1205)," ")</f>
        <v>0.89930555555555558</v>
      </c>
      <c r="M1205" s="77" t="str">
        <f>IF(H1205&gt;0,INDEX(Sheet1!$H:$H,MATCH(B:B,Sheet1!B:B,0))," ")</f>
        <v xml:space="preserve"> </v>
      </c>
      <c r="N1205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205" s="1" t="s">
        <v>4</v>
      </c>
    </row>
    <row r="1206" spans="1:15">
      <c r="A1206" s="1" t="s">
        <v>3</v>
      </c>
      <c r="B1206" s="2">
        <v>1566</v>
      </c>
      <c r="C1206" s="21" t="str">
        <f>INDEX(Sheet1!C:C,MATCH(B:B,Sheet1!B:B,0))</f>
        <v>احمد محمد سالم</v>
      </c>
      <c r="D1206" s="19">
        <v>43543.552615740744</v>
      </c>
      <c r="E1206" s="19"/>
      <c r="F1206" s="30">
        <v>43543</v>
      </c>
      <c r="G1206" s="30" t="str">
        <f t="shared" si="18"/>
        <v>0.552083333333333 AM</v>
      </c>
      <c r="H1206" s="72">
        <v>0.55208333333333337</v>
      </c>
      <c r="I1206" s="72" t="str">
        <f>IF(Table1[[#This Row],[مسائي]]&gt;0,TEXT($D1206,"h:mm AM/PM")," ")</f>
        <v>1:15 PM</v>
      </c>
      <c r="J1206" s="74">
        <v>0.49791666666666662</v>
      </c>
      <c r="K1206" s="74" t="str">
        <f>IF(Table1[صباحي]&gt;0,TEXT(Table1[صباحي],"h:mm  AM/PM")," ")</f>
        <v>11:57  AM</v>
      </c>
      <c r="L1206" s="78">
        <f>IFERROR(IF(Table1[[#This Row],[مسائي -]]&gt;=K1206,I1206-K1206,I1206+1-K1206)," ")</f>
        <v>1.0541666666666669</v>
      </c>
      <c r="M1206" s="77">
        <f>IF(H1206&gt;0,INDEX(Sheet1!$H:$H,MATCH(B:B,Sheet1!B:B,0))," ")</f>
        <v>0</v>
      </c>
      <c r="N120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1.0541666666666669</v>
      </c>
      <c r="O1206" s="1" t="s">
        <v>4</v>
      </c>
    </row>
    <row r="1207" spans="1:15">
      <c r="A1207" s="1" t="s">
        <v>3</v>
      </c>
      <c r="B1207" s="2">
        <v>1566</v>
      </c>
      <c r="C1207" s="21" t="str">
        <f>INDEX(Sheet1!C:C,MATCH(B:B,Sheet1!B:B,0))</f>
        <v>احمد محمد سالم</v>
      </c>
      <c r="D1207" s="19">
        <v>43544.078634259262</v>
      </c>
      <c r="E1207" s="19"/>
      <c r="F1207" s="30">
        <v>43544</v>
      </c>
      <c r="G1207" s="30" t="str">
        <f t="shared" si="18"/>
        <v xml:space="preserve"> </v>
      </c>
      <c r="H1207" s="72"/>
      <c r="I1207" s="72"/>
      <c r="J1207" s="74" t="s">
        <v>124</v>
      </c>
      <c r="K1207" s="74" t="str">
        <f>IF(Table1[صباحي]&gt;0,TEXT(Table1[صباحي],"h:mm  AM/PM")," ")</f>
        <v xml:space="preserve"> </v>
      </c>
      <c r="L1207" s="80" t="str">
        <f>IFERROR(IF(Table1[[#This Row],[مسائي -]]&gt;=K1207,I1207-K1207,I1207+1-K1207)," ")</f>
        <v xml:space="preserve"> </v>
      </c>
      <c r="M1207" s="77" t="str">
        <f>IF(H1207&gt;0,INDEX(Sheet1!$H:$H,MATCH(B:B,Sheet1!B:B,0))," ")</f>
        <v xml:space="preserve"> </v>
      </c>
      <c r="N120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07" s="1" t="s">
        <v>4</v>
      </c>
    </row>
    <row r="1208" spans="1:15">
      <c r="A1208" s="1" t="s">
        <v>3</v>
      </c>
      <c r="B1208" s="2">
        <v>1566</v>
      </c>
      <c r="C1208" s="21" t="str">
        <f>INDEX(Sheet1!C:C,MATCH(B:B,Sheet1!B:B,0))</f>
        <v>احمد محمد سالم</v>
      </c>
      <c r="D1208" s="19">
        <v>43544.600057870368</v>
      </c>
      <c r="E1208" s="19"/>
      <c r="F1208" s="30">
        <v>43544</v>
      </c>
      <c r="G1208" s="30" t="str">
        <f t="shared" si="18"/>
        <v>0.6 AM</v>
      </c>
      <c r="H1208" s="72">
        <v>0.6</v>
      </c>
      <c r="I1208" s="72" t="str">
        <f>IF(Table1[[#This Row],[مسائي]]&gt;0,TEXT($D1208,"h:mm AM/PM")," ")</f>
        <v>2:24 PM</v>
      </c>
      <c r="J1208" s="74">
        <v>7.8472222222222221E-2</v>
      </c>
      <c r="K1208" s="74" t="str">
        <f>IF(Table1[صباحي]&gt;0,TEXT(Table1[صباحي],"h:mm  AM/PM")," ")</f>
        <v>1:53  AM</v>
      </c>
      <c r="L1208" s="78">
        <f>IFERROR(IF(Table1[[#This Row],[مسائي -]]&gt;=K1208,I1208-K1208,I1208+1-K1208)," ")</f>
        <v>0.52152777777777781</v>
      </c>
      <c r="M1208" s="77">
        <f>IF(H1208&gt;0,INDEX(Sheet1!$H:$H,MATCH(B:B,Sheet1!B:B,0))," ")</f>
        <v>0</v>
      </c>
      <c r="N120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0.52152777777777781</v>
      </c>
      <c r="O1208" s="1" t="s">
        <v>4</v>
      </c>
    </row>
    <row r="1209" spans="1:15">
      <c r="A1209" s="1" t="s">
        <v>3</v>
      </c>
      <c r="B1209" s="2">
        <v>1566</v>
      </c>
      <c r="C1209" s="21" t="str">
        <f>INDEX(Sheet1!C:C,MATCH(B:B,Sheet1!B:B,0))</f>
        <v>احمد محمد سالم</v>
      </c>
      <c r="D1209" s="19">
        <v>43545.082118055558</v>
      </c>
      <c r="E1209" s="19"/>
      <c r="F1209" s="30">
        <v>43545</v>
      </c>
      <c r="G1209" s="30" t="str">
        <f t="shared" si="18"/>
        <v xml:space="preserve"> </v>
      </c>
      <c r="H1209" s="72"/>
      <c r="I1209" s="72"/>
      <c r="J1209" s="74" t="s">
        <v>124</v>
      </c>
      <c r="K1209" s="74" t="str">
        <f>IF(Table1[صباحي]&gt;0,TEXT(Table1[صباحي],"h:mm  AM/PM")," ")</f>
        <v xml:space="preserve"> </v>
      </c>
      <c r="L1209" s="80" t="str">
        <f>IFERROR(IF(Table1[[#This Row],[مسائي -]]&gt;=K1209,I1209-K1209,I1209+1-K1209)," ")</f>
        <v xml:space="preserve"> </v>
      </c>
      <c r="M1209" s="77" t="str">
        <f>IF(H1209&gt;0,INDEX(Sheet1!$H:$H,MATCH(B:B,Sheet1!B:B,0))," ")</f>
        <v xml:space="preserve"> </v>
      </c>
      <c r="N120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09" s="1" t="s">
        <v>4</v>
      </c>
    </row>
    <row r="1210" spans="1:15">
      <c r="A1210" s="1" t="s">
        <v>3</v>
      </c>
      <c r="B1210" s="2">
        <v>1566</v>
      </c>
      <c r="C1210" s="21" t="str">
        <f>INDEX(Sheet1!C:C,MATCH(B:B,Sheet1!B:B,0))</f>
        <v>احمد محمد سالم</v>
      </c>
      <c r="D1210" s="19">
        <v>43545.516145833331</v>
      </c>
      <c r="E1210" s="19"/>
      <c r="F1210" s="30">
        <v>43545</v>
      </c>
      <c r="G1210" s="30" t="str">
        <f t="shared" si="18"/>
        <v>0.515972222222222 AM</v>
      </c>
      <c r="H1210" s="72">
        <v>0.51597222222222217</v>
      </c>
      <c r="I1210" s="72" t="str">
        <f>IF(Table1[[#This Row],[مسائي]]&gt;0,TEXT($D1210,"h:mm AM/PM")," ")</f>
        <v>12:23 PM</v>
      </c>
      <c r="J1210" s="74">
        <v>8.1944444444444445E-2</v>
      </c>
      <c r="K1210" s="74" t="str">
        <f>IF(Table1[صباحي]&gt;0,TEXT(Table1[صباحي],"h:mm  AM/PM")," ")</f>
        <v>1:58  AM</v>
      </c>
      <c r="L1210" s="78">
        <f>IFERROR(IF(Table1[[#This Row],[مسائي -]]&gt;=K1210,I1210-K1210,I1210+1-K1210)," ")</f>
        <v>0.43402777777777773</v>
      </c>
      <c r="M1210" s="77">
        <f>IF(H1210&gt;0,INDEX(Sheet1!$H:$H,MATCH(B:B,Sheet1!B:B,0))," ")</f>
        <v>0</v>
      </c>
      <c r="N121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0.43402777777777773</v>
      </c>
      <c r="O1210" s="1" t="s">
        <v>4</v>
      </c>
    </row>
    <row r="1211" spans="1:15">
      <c r="A1211" s="1" t="s">
        <v>3</v>
      </c>
      <c r="B1211" s="2">
        <v>1566</v>
      </c>
      <c r="C1211" s="21" t="str">
        <f>INDEX(Sheet1!C:C,MATCH(B:B,Sheet1!B:B,0))</f>
        <v>احمد محمد سالم</v>
      </c>
      <c r="D1211" s="19">
        <v>43546.055104166669</v>
      </c>
      <c r="E1211" s="19"/>
      <c r="F1211" s="30">
        <v>43546</v>
      </c>
      <c r="G1211" s="30" t="str">
        <f t="shared" si="18"/>
        <v xml:space="preserve"> </v>
      </c>
      <c r="H1211" s="72"/>
      <c r="I1211" s="72"/>
      <c r="J1211" s="74" t="s">
        <v>124</v>
      </c>
      <c r="K1211" s="74" t="str">
        <f>IF(Table1[صباحي]&gt;0,TEXT(Table1[صباحي],"h:mm  AM/PM")," ")</f>
        <v xml:space="preserve"> </v>
      </c>
      <c r="L1211" s="80" t="str">
        <f>IFERROR(IF(Table1[[#This Row],[مسائي -]]&gt;=K1211,I1211-K1211,I1211+1-K1211)," ")</f>
        <v xml:space="preserve"> </v>
      </c>
      <c r="M1211" s="77" t="str">
        <f>IF(H1211&gt;0,INDEX(Sheet1!$H:$H,MATCH(B:B,Sheet1!B:B,0))," ")</f>
        <v xml:space="preserve"> </v>
      </c>
      <c r="N121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11" s="1" t="s">
        <v>4</v>
      </c>
    </row>
    <row r="1212" spans="1:15">
      <c r="A1212" s="1" t="s">
        <v>3</v>
      </c>
      <c r="B1212" s="2">
        <v>1566</v>
      </c>
      <c r="C1212" s="21" t="str">
        <f>INDEX(Sheet1!C:C,MATCH(B:B,Sheet1!B:B,0))</f>
        <v>احمد محمد سالم</v>
      </c>
      <c r="D1212" s="19">
        <v>43546.533252314817</v>
      </c>
      <c r="E1212" s="19"/>
      <c r="F1212" s="30">
        <v>43546</v>
      </c>
      <c r="G1212" s="30" t="str">
        <f t="shared" si="18"/>
        <v>0.532638888888889 AM</v>
      </c>
      <c r="H1212" s="72">
        <v>0.53263888888888888</v>
      </c>
      <c r="I1212" s="72" t="str">
        <f>IF(Table1[[#This Row],[مسائي]]&gt;0,TEXT($D1212,"h:mm AM/PM")," ")</f>
        <v>12:47 PM</v>
      </c>
      <c r="J1212" s="74">
        <v>5.486111111111111E-2</v>
      </c>
      <c r="K1212" s="74" t="str">
        <f>IF(Table1[صباحي]&gt;0,TEXT(Table1[صباحي],"h:mm  AM/PM")," ")</f>
        <v>1:19  AM</v>
      </c>
      <c r="L1212" s="78">
        <f>IFERROR(IF(Table1[[#This Row],[مسائي -]]&gt;=K1212,I1212-K1212,I1212+1-K1212)," ")</f>
        <v>0.47777777777777775</v>
      </c>
      <c r="M1212" s="77">
        <f>IF(H1212&gt;0,INDEX(Sheet1!$H:$H,MATCH(B:B,Sheet1!B:B,0))," ")</f>
        <v>0</v>
      </c>
      <c r="N121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0.47777777777777775</v>
      </c>
      <c r="O1212" s="1" t="s">
        <v>4</v>
      </c>
    </row>
    <row r="1213" spans="1:15">
      <c r="A1213" s="1" t="s">
        <v>3</v>
      </c>
      <c r="B1213" s="2">
        <v>1566</v>
      </c>
      <c r="C1213" s="21" t="str">
        <f>INDEX(Sheet1!C:C,MATCH(B:B,Sheet1!B:B,0))</f>
        <v>احمد محمد سالم</v>
      </c>
      <c r="D1213" s="19">
        <v>43547.050902777781</v>
      </c>
      <c r="E1213" s="19"/>
      <c r="F1213" s="30">
        <v>43547</v>
      </c>
      <c r="G1213" s="30" t="str">
        <f t="shared" si="18"/>
        <v xml:space="preserve"> </v>
      </c>
      <c r="H1213" s="72"/>
      <c r="I1213" s="72"/>
      <c r="J1213" s="74" t="s">
        <v>124</v>
      </c>
      <c r="K1213" s="74" t="str">
        <f>IF(Table1[صباحي]&gt;0,TEXT(Table1[صباحي],"h:mm  AM/PM")," ")</f>
        <v xml:space="preserve"> </v>
      </c>
      <c r="L1213" s="80" t="str">
        <f>IFERROR(IF(Table1[[#This Row],[مسائي -]]&gt;=K1213,I1213-K1213,I1213+1-K1213)," ")</f>
        <v xml:space="preserve"> </v>
      </c>
      <c r="M1213" s="77" t="str">
        <f>IF(H1213&gt;0,INDEX(Sheet1!$H:$H,MATCH(B:B,Sheet1!B:B,0))," ")</f>
        <v xml:space="preserve"> </v>
      </c>
      <c r="N121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13" s="1" t="s">
        <v>4</v>
      </c>
    </row>
    <row r="1214" spans="1:15">
      <c r="A1214" s="1" t="s">
        <v>3</v>
      </c>
      <c r="B1214" s="2">
        <v>1566</v>
      </c>
      <c r="C1214" s="21" t="str">
        <f>INDEX(Sheet1!C:C,MATCH(B:B,Sheet1!B:B,0))</f>
        <v>احمد محمد سالم</v>
      </c>
      <c r="D1214" s="19">
        <v>43547.630879629629</v>
      </c>
      <c r="E1214" s="19"/>
      <c r="F1214" s="30">
        <v>43547</v>
      </c>
      <c r="G1214" s="30" t="str">
        <f t="shared" si="18"/>
        <v>0.630555555555556 AM</v>
      </c>
      <c r="H1214" s="72">
        <v>0.63055555555555554</v>
      </c>
      <c r="I1214" s="72" t="str">
        <f>IF(Table1[[#This Row],[مسائي]]&gt;0,TEXT($D1214,"h:mm AM/PM")," ")</f>
        <v>3:08 PM</v>
      </c>
      <c r="J1214" s="74">
        <v>5.0694444444444452E-2</v>
      </c>
      <c r="K1214" s="74" t="str">
        <f>IF(Table1[صباحي]&gt;0,TEXT(Table1[صباحي],"h:mm  AM/PM")," ")</f>
        <v>1:13  AM</v>
      </c>
      <c r="L1214" s="78">
        <f>IFERROR(IF(Table1[[#This Row],[مسائي -]]&gt;=K1214,I1214-K1214,I1214+1-K1214)," ")</f>
        <v>0.57986111111111105</v>
      </c>
      <c r="M1214" s="77">
        <f>IF(H1214&gt;0,INDEX(Sheet1!$H:$H,MATCH(B:B,Sheet1!B:B,0))," ")</f>
        <v>0</v>
      </c>
      <c r="N121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0.57986111111111105</v>
      </c>
      <c r="O1214" s="1" t="s">
        <v>4</v>
      </c>
    </row>
    <row r="1215" spans="1:15">
      <c r="A1215" s="1" t="s">
        <v>3</v>
      </c>
      <c r="B1215" s="2">
        <v>1566</v>
      </c>
      <c r="C1215" s="21" t="str">
        <f>INDEX(Sheet1!C:C,MATCH(B:B,Sheet1!B:B,0))</f>
        <v>احمد محمد سالم</v>
      </c>
      <c r="D1215" s="19">
        <v>43548.577002314814</v>
      </c>
      <c r="E1215" s="19"/>
      <c r="F1215" s="30">
        <v>43548</v>
      </c>
      <c r="G1215" s="30" t="str">
        <f t="shared" si="18"/>
        <v>0.576388888888889 AM</v>
      </c>
      <c r="H1215" s="72">
        <v>0.57638888888888895</v>
      </c>
      <c r="I1215" s="72" t="str">
        <f>IF(Table1[[#This Row],[مسائي]]&gt;0,TEXT($D1215,"h:mm AM/PM")," ")</f>
        <v>1:50 PM</v>
      </c>
      <c r="J1215" s="74" t="s">
        <v>124</v>
      </c>
      <c r="K1215" s="74" t="str">
        <f>IF(Table1[صباحي]&gt;0,TEXT(Table1[صباحي],"h:mm  AM/PM")," ")</f>
        <v xml:space="preserve"> </v>
      </c>
      <c r="L1215" s="80" t="str">
        <f>IFERROR(IF(Table1[[#This Row],[مسائي -]]&gt;=K1215,I1215-K1215,I1215+1-K1215)," ")</f>
        <v xml:space="preserve"> </v>
      </c>
      <c r="M1215" s="77">
        <f>IF(H1215&gt;0,INDEX(Sheet1!$H:$H,MATCH(B:B,Sheet1!B:B,0))," ")</f>
        <v>0</v>
      </c>
      <c r="N121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15" s="1" t="s">
        <v>4</v>
      </c>
    </row>
    <row r="1216" spans="1:15">
      <c r="A1216" s="1" t="s">
        <v>3</v>
      </c>
      <c r="B1216" s="2">
        <v>1566</v>
      </c>
      <c r="C1216" s="21" t="str">
        <f>INDEX(Sheet1!C:C,MATCH(B:B,Sheet1!B:B,0))</f>
        <v>احمد محمد سالم</v>
      </c>
      <c r="D1216" s="19">
        <v>43549.051134259258</v>
      </c>
      <c r="E1216" s="19"/>
      <c r="F1216" s="30">
        <v>43549</v>
      </c>
      <c r="G1216" s="30" t="str">
        <f t="shared" si="18"/>
        <v xml:space="preserve"> </v>
      </c>
      <c r="H1216" s="72"/>
      <c r="I1216" s="72"/>
      <c r="J1216" s="74" t="s">
        <v>124</v>
      </c>
      <c r="K1216" s="74" t="str">
        <f>IF(Table1[صباحي]&gt;0,TEXT(Table1[صباحي],"h:mm  AM/PM")," ")</f>
        <v xml:space="preserve"> </v>
      </c>
      <c r="L1216" s="80" t="str">
        <f>IFERROR(IF(Table1[[#This Row],[مسائي -]]&gt;=K1216,I1216-K1216,I1216+1-K1216)," ")</f>
        <v xml:space="preserve"> </v>
      </c>
      <c r="M1216" s="77" t="str">
        <f>IF(H1216&gt;0,INDEX(Sheet1!$H:$H,MATCH(B:B,Sheet1!B:B,0))," ")</f>
        <v xml:space="preserve"> </v>
      </c>
      <c r="N121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16" s="1" t="s">
        <v>4</v>
      </c>
    </row>
    <row r="1217" spans="1:15">
      <c r="A1217" s="1" t="s">
        <v>3</v>
      </c>
      <c r="B1217" s="2">
        <v>1584</v>
      </c>
      <c r="C1217" s="21" t="str">
        <f>INDEX(Sheet1!C:C,MATCH(B:B,Sheet1!B:B,0))</f>
        <v>مدحت ممدوح شحاته صينى</v>
      </c>
      <c r="D1217" s="19">
        <v>43521.434537037036</v>
      </c>
      <c r="E1217" s="19"/>
      <c r="F1217" s="30">
        <v>43521</v>
      </c>
      <c r="G1217" s="30" t="str">
        <f t="shared" si="18"/>
        <v xml:space="preserve"> </v>
      </c>
      <c r="H1217" s="72"/>
      <c r="I1217" s="72"/>
      <c r="J1217" s="74">
        <v>5.0694444444444452E-2</v>
      </c>
      <c r="K1217" s="74" t="str">
        <f>IF(Table1[صباحي]&gt;0,TEXT(Table1[صباحي],"h:mm  AM/PM")," ")</f>
        <v>1:13  AM</v>
      </c>
      <c r="L1217" s="78">
        <f>IFERROR(IF(Table1[[#This Row],[مسائي -]]&gt;=K1217,I1217-K1217,I1217+1-K1217)," ")</f>
        <v>0.94930555555555551</v>
      </c>
      <c r="M1217" s="77" t="str">
        <f>IF(H1217&gt;0,INDEX(Sheet1!$H:$H,MATCH(B:B,Sheet1!B:B,0))," ")</f>
        <v xml:space="preserve"> </v>
      </c>
      <c r="N1217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217" s="1" t="s">
        <v>4</v>
      </c>
    </row>
    <row r="1218" spans="1:15">
      <c r="A1218" s="1" t="s">
        <v>3</v>
      </c>
      <c r="B1218" s="2">
        <v>1584</v>
      </c>
      <c r="C1218" s="21" t="str">
        <f>INDEX(Sheet1!C:C,MATCH(B:B,Sheet1!B:B,0))</f>
        <v>مدحت ممدوح شحاته صينى</v>
      </c>
      <c r="D1218" s="19">
        <v>43521.829270833332</v>
      </c>
      <c r="E1218" s="19"/>
      <c r="F1218" s="30">
        <v>43521</v>
      </c>
      <c r="G1218" s="30" t="str">
        <f t="shared" si="18"/>
        <v>0.829166666666667 AM</v>
      </c>
      <c r="H1218" s="72">
        <v>0.82916666666666661</v>
      </c>
      <c r="I1218" s="72" t="str">
        <f>IF(Table1[[#This Row],[مسائي]]&gt;0,TEXT($D1218,"h:mm AM/PM")," ")</f>
        <v>7:54 PM</v>
      </c>
      <c r="J1218" s="74">
        <v>0.43402777777777773</v>
      </c>
      <c r="K1218" s="74" t="str">
        <f>IF(Table1[صباحي]&gt;0,TEXT(Table1[صباحي],"h:mm  AM/PM")," ")</f>
        <v>10:25  AM</v>
      </c>
      <c r="L1218" s="78">
        <f>IFERROR(IF(Table1[[#This Row],[مسائي -]]&gt;=K1218,I1218-K1218,I1218+1-K1218)," ")</f>
        <v>0.39513888888888887</v>
      </c>
      <c r="M1218" s="77">
        <f>IF(H1218&gt;0,INDEX(Sheet1!$H:$H,MATCH(B:B,Sheet1!B:B,0))," ")</f>
        <v>0.41666666666666663</v>
      </c>
      <c r="N121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218" s="1" t="s">
        <v>4</v>
      </c>
    </row>
    <row r="1219" spans="1:15">
      <c r="A1219" s="1" t="s">
        <v>3</v>
      </c>
      <c r="B1219" s="2">
        <v>1584</v>
      </c>
      <c r="C1219" s="21" t="str">
        <f>INDEX(Sheet1!C:C,MATCH(B:B,Sheet1!B:B,0))</f>
        <v>مدحت ممدوح شحاته صينى</v>
      </c>
      <c r="D1219" s="19">
        <v>43522.442118055558</v>
      </c>
      <c r="E1219" s="19"/>
      <c r="F1219" s="30">
        <v>43522</v>
      </c>
      <c r="G1219" s="30" t="str">
        <f t="shared" ref="G1219:G1282" si="19">IF(H1219&lt;&gt;"",IF(H1219&gt;=12,H1219&amp;" PM",H1219&amp;" AM")," ")</f>
        <v xml:space="preserve"> </v>
      </c>
      <c r="H1219" s="72"/>
      <c r="I1219" s="72"/>
      <c r="J1219" s="74" t="s">
        <v>124</v>
      </c>
      <c r="K1219" s="74" t="str">
        <f>IF(Table1[صباحي]&gt;0,TEXT(Table1[صباحي],"h:mm  AM/PM")," ")</f>
        <v xml:space="preserve"> </v>
      </c>
      <c r="L1219" s="80" t="str">
        <f>IFERROR(IF(Table1[[#This Row],[مسائي -]]&gt;=K1219,I1219-K1219,I1219+1-K1219)," ")</f>
        <v xml:space="preserve"> </v>
      </c>
      <c r="M1219" s="77" t="str">
        <f>IF(H1219&gt;0,INDEX(Sheet1!$H:$H,MATCH(B:B,Sheet1!B:B,0))," ")</f>
        <v xml:space="preserve"> </v>
      </c>
      <c r="N121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19" s="1" t="s">
        <v>4</v>
      </c>
    </row>
    <row r="1220" spans="1:15">
      <c r="A1220" s="1" t="s">
        <v>3</v>
      </c>
      <c r="B1220" s="2">
        <v>1584</v>
      </c>
      <c r="C1220" s="21" t="str">
        <f>INDEX(Sheet1!C:C,MATCH(B:B,Sheet1!B:B,0))</f>
        <v>مدحت ممدوح شحاته صينى</v>
      </c>
      <c r="D1220" s="19">
        <v>43522.848298611112</v>
      </c>
      <c r="E1220" s="19"/>
      <c r="F1220" s="30">
        <v>43522</v>
      </c>
      <c r="G1220" s="30" t="str">
        <f t="shared" si="19"/>
        <v>0.847916666666667 AM</v>
      </c>
      <c r="H1220" s="72">
        <v>0.84791666666666676</v>
      </c>
      <c r="I1220" s="72" t="str">
        <f>IF(Table1[[#This Row],[مسائي]]&gt;0,TEXT($D1220,"h:mm AM/PM")," ")</f>
        <v>8:21 PM</v>
      </c>
      <c r="J1220" s="74">
        <v>0.44166666666666665</v>
      </c>
      <c r="K1220" s="74" t="str">
        <f>IF(Table1[صباحي]&gt;0,TEXT(Table1[صباحي],"h:mm  AM/PM")," ")</f>
        <v>10:36  AM</v>
      </c>
      <c r="L1220" s="78">
        <f>IFERROR(IF(Table1[[#This Row],[مسائي -]]&gt;=K1220,I1220-K1220,I1220+1-K1220)," ")</f>
        <v>0.40625000000000011</v>
      </c>
      <c r="M1220" s="77">
        <f>IF(H1220&gt;0,INDEX(Sheet1!$H:$H,MATCH(B:B,Sheet1!B:B,0))," ")</f>
        <v>0.41666666666666663</v>
      </c>
      <c r="N122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220" s="1" t="s">
        <v>4</v>
      </c>
    </row>
    <row r="1221" spans="1:15">
      <c r="A1221" s="1" t="s">
        <v>3</v>
      </c>
      <c r="B1221" s="2">
        <v>1584</v>
      </c>
      <c r="C1221" s="21" t="str">
        <f>INDEX(Sheet1!C:C,MATCH(B:B,Sheet1!B:B,0))</f>
        <v>مدحت ممدوح شحاته صينى</v>
      </c>
      <c r="D1221" s="19">
        <v>43523.424895833334</v>
      </c>
      <c r="E1221" s="19"/>
      <c r="F1221" s="30">
        <v>43523</v>
      </c>
      <c r="G1221" s="30" t="str">
        <f t="shared" si="19"/>
        <v xml:space="preserve"> </v>
      </c>
      <c r="H1221" s="72"/>
      <c r="I1221" s="72"/>
      <c r="J1221" s="74" t="s">
        <v>124</v>
      </c>
      <c r="K1221" s="74" t="str">
        <f>IF(Table1[صباحي]&gt;0,TEXT(Table1[صباحي],"h:mm  AM/PM")," ")</f>
        <v xml:space="preserve"> </v>
      </c>
      <c r="L1221" s="80" t="str">
        <f>IFERROR(IF(Table1[[#This Row],[مسائي -]]&gt;=K1221,I1221-K1221,I1221+1-K1221)," ")</f>
        <v xml:space="preserve"> </v>
      </c>
      <c r="M1221" s="77" t="str">
        <f>IF(H1221&gt;0,INDEX(Sheet1!$H:$H,MATCH(B:B,Sheet1!B:B,0))," ")</f>
        <v xml:space="preserve"> </v>
      </c>
      <c r="N122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21" s="1" t="s">
        <v>4</v>
      </c>
    </row>
    <row r="1222" spans="1:15">
      <c r="A1222" s="1" t="s">
        <v>3</v>
      </c>
      <c r="B1222" s="2">
        <v>1584</v>
      </c>
      <c r="C1222" s="21" t="str">
        <f>INDEX(Sheet1!C:C,MATCH(B:B,Sheet1!B:B,0))</f>
        <v>مدحت ممدوح شحاته صينى</v>
      </c>
      <c r="D1222" s="19">
        <v>43523.909004629626</v>
      </c>
      <c r="E1222" s="19"/>
      <c r="F1222" s="30">
        <v>43523</v>
      </c>
      <c r="G1222" s="30" t="str">
        <f t="shared" si="19"/>
        <v>0.908333333333333 AM</v>
      </c>
      <c r="H1222" s="72">
        <v>0.90833333333333333</v>
      </c>
      <c r="I1222" s="72" t="str">
        <f>IF(Table1[[#This Row],[مسائي]]&gt;0,TEXT($D1222,"h:mm AM/PM")," ")</f>
        <v>9:48 PM</v>
      </c>
      <c r="J1222" s="74">
        <v>0.42430555555555555</v>
      </c>
      <c r="K1222" s="74" t="str">
        <f>IF(Table1[صباحي]&gt;0,TEXT(Table1[صباحي],"h:mm  AM/PM")," ")</f>
        <v>10:11  AM</v>
      </c>
      <c r="L1222" s="78">
        <f>IFERROR(IF(Table1[[#This Row],[مسائي -]]&gt;=K1222,I1222-K1222,I1222+1-K1222)," ")</f>
        <v>0.48402777777777778</v>
      </c>
      <c r="M1222" s="77">
        <f>IF(H1222&gt;0,INDEX(Sheet1!$H:$H,MATCH(B:B,Sheet1!B:B,0))," ")</f>
        <v>0.41666666666666663</v>
      </c>
      <c r="N122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6.7361111111111149E-2</v>
      </c>
      <c r="O1222" s="1" t="s">
        <v>4</v>
      </c>
    </row>
    <row r="1223" spans="1:15">
      <c r="A1223" s="1" t="s">
        <v>3</v>
      </c>
      <c r="B1223" s="2">
        <v>1584</v>
      </c>
      <c r="C1223" s="21" t="str">
        <f>INDEX(Sheet1!C:C,MATCH(B:B,Sheet1!B:B,0))</f>
        <v>مدحت ممدوح شحاته صينى</v>
      </c>
      <c r="D1223" s="19">
        <v>43524.698599537034</v>
      </c>
      <c r="E1223" s="19"/>
      <c r="F1223" s="30">
        <v>43524</v>
      </c>
      <c r="G1223" s="30" t="str">
        <f t="shared" si="19"/>
        <v>0.697916666666667 AM</v>
      </c>
      <c r="H1223" s="72">
        <v>0.69791666666666663</v>
      </c>
      <c r="I1223" s="72" t="str">
        <f>IF(Table1[[#This Row],[مسائي]]&gt;0,TEXT($D1223,"h:mm AM/PM")," ")</f>
        <v>4:45 PM</v>
      </c>
      <c r="J1223" s="74" t="s">
        <v>124</v>
      </c>
      <c r="K1223" s="74" t="str">
        <f>IF(Table1[صباحي]&gt;0,TEXT(Table1[صباحي],"h:mm  AM/PM")," ")</f>
        <v xml:space="preserve"> </v>
      </c>
      <c r="L1223" s="80" t="str">
        <f>IFERROR(IF(Table1[[#This Row],[مسائي -]]&gt;=K1223,I1223-K1223,I1223+1-K1223)," ")</f>
        <v xml:space="preserve"> </v>
      </c>
      <c r="M1223" s="77">
        <f>IF(H1223&gt;0,INDEX(Sheet1!$H:$H,MATCH(B:B,Sheet1!B:B,0))," ")</f>
        <v>0.41666666666666663</v>
      </c>
      <c r="N122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23" s="1" t="s">
        <v>4</v>
      </c>
    </row>
    <row r="1224" spans="1:15">
      <c r="A1224" s="1" t="s">
        <v>3</v>
      </c>
      <c r="B1224" s="2">
        <v>1584</v>
      </c>
      <c r="C1224" s="21" t="str">
        <f>INDEX(Sheet1!C:C,MATCH(B:B,Sheet1!B:B,0))</f>
        <v>مدحت ممدوح شحاته صينى</v>
      </c>
      <c r="D1224" s="19">
        <v>43525.155729166669</v>
      </c>
      <c r="E1224" s="19"/>
      <c r="F1224" s="30">
        <v>43525</v>
      </c>
      <c r="G1224" s="30" t="str">
        <f t="shared" si="19"/>
        <v xml:space="preserve"> </v>
      </c>
      <c r="H1224" s="72"/>
      <c r="I1224" s="72"/>
      <c r="J1224" s="74" t="s">
        <v>124</v>
      </c>
      <c r="K1224" s="74" t="str">
        <f>IF(Table1[صباحي]&gt;0,TEXT(Table1[صباحي],"h:mm  AM/PM")," ")</f>
        <v xml:space="preserve"> </v>
      </c>
      <c r="L1224" s="80" t="str">
        <f>IFERROR(IF(Table1[[#This Row],[مسائي -]]&gt;=K1224,I1224-K1224,I1224+1-K1224)," ")</f>
        <v xml:space="preserve"> </v>
      </c>
      <c r="M1224" s="77" t="str">
        <f>IF(H1224&gt;0,INDEX(Sheet1!$H:$H,MATCH(B:B,Sheet1!B:B,0))," ")</f>
        <v xml:space="preserve"> </v>
      </c>
      <c r="N122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24" s="1" t="s">
        <v>4</v>
      </c>
    </row>
    <row r="1225" spans="1:15">
      <c r="A1225" s="1" t="s">
        <v>3</v>
      </c>
      <c r="B1225" s="2">
        <v>1584</v>
      </c>
      <c r="C1225" s="21" t="str">
        <f>INDEX(Sheet1!C:C,MATCH(B:B,Sheet1!B:B,0))</f>
        <v>مدحت ممدوح شحاته صينى</v>
      </c>
      <c r="D1225" s="19">
        <v>43525.530138888891</v>
      </c>
      <c r="E1225" s="19"/>
      <c r="F1225" s="30">
        <v>43525</v>
      </c>
      <c r="G1225" s="30" t="str">
        <f t="shared" si="19"/>
        <v>0.529861111111111 AM</v>
      </c>
      <c r="H1225" s="72">
        <v>0.52986111111111112</v>
      </c>
      <c r="I1225" s="72" t="str">
        <f>IF(Table1[[#This Row],[مسائي]]&gt;0,TEXT($D1225,"h:mm AM/PM")," ")</f>
        <v>12:43 PM</v>
      </c>
      <c r="J1225" s="74">
        <v>0.15555555555555556</v>
      </c>
      <c r="K1225" s="74" t="str">
        <f>IF(Table1[صباحي]&gt;0,TEXT(Table1[صباحي],"h:mm  AM/PM")," ")</f>
        <v>3:44  AM</v>
      </c>
      <c r="L1225" s="78">
        <f>IFERROR(IF(Table1[[#This Row],[مسائي -]]&gt;=K1225,I1225-K1225,I1225+1-K1225)," ")</f>
        <v>1.3743055555555554</v>
      </c>
      <c r="M1225" s="77">
        <f>IF(H1225&gt;0,INDEX(Sheet1!$H:$H,MATCH(B:B,Sheet1!B:B,0))," ")</f>
        <v>0.41666666666666663</v>
      </c>
      <c r="N122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0.95763888888888882</v>
      </c>
      <c r="O1225" s="1" t="s">
        <v>4</v>
      </c>
    </row>
    <row r="1226" spans="1:15">
      <c r="A1226" s="1" t="s">
        <v>3</v>
      </c>
      <c r="B1226" s="2">
        <v>1584</v>
      </c>
      <c r="C1226" s="21" t="str">
        <f>INDEX(Sheet1!C:C,MATCH(B:B,Sheet1!B:B,0))</f>
        <v>مدحت ممدوح شحاته صينى</v>
      </c>
      <c r="D1226" s="19">
        <v>43525.881296296298</v>
      </c>
      <c r="E1226" s="19"/>
      <c r="F1226" s="30">
        <v>43525</v>
      </c>
      <c r="G1226" s="30" t="str">
        <f t="shared" si="19"/>
        <v>0.88125 AM</v>
      </c>
      <c r="H1226" s="72">
        <v>0.88124999999999998</v>
      </c>
      <c r="I1226" s="72" t="str">
        <f>IF(Table1[[#This Row],[مسائي]]&gt;0,TEXT($D1226,"h:mm AM/PM")," ")</f>
        <v>9:09 PM</v>
      </c>
      <c r="J1226" s="74" t="s">
        <v>124</v>
      </c>
      <c r="K1226" s="74" t="str">
        <f>IF(Table1[صباحي]&gt;0,TEXT(Table1[صباحي],"h:mm  AM/PM")," ")</f>
        <v xml:space="preserve"> </v>
      </c>
      <c r="L1226" s="80" t="str">
        <f>IFERROR(IF(Table1[[#This Row],[مسائي -]]&gt;=K1226,I1226-K1226,I1226+1-K1226)," ")</f>
        <v xml:space="preserve"> </v>
      </c>
      <c r="M1226" s="77">
        <f>IF(H1226&gt;0,INDEX(Sheet1!$H:$H,MATCH(B:B,Sheet1!B:B,0))," ")</f>
        <v>0.41666666666666663</v>
      </c>
      <c r="N122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26" s="1" t="s">
        <v>4</v>
      </c>
    </row>
    <row r="1227" spans="1:15">
      <c r="A1227" s="1" t="s">
        <v>3</v>
      </c>
      <c r="B1227" s="2">
        <v>1584</v>
      </c>
      <c r="C1227" s="21" t="str">
        <f>INDEX(Sheet1!C:C,MATCH(B:B,Sheet1!B:B,0))</f>
        <v>مدحت ممدوح شحاته صينى</v>
      </c>
      <c r="D1227" s="19">
        <v>43527.435590277775</v>
      </c>
      <c r="E1227" s="19"/>
      <c r="F1227" s="30">
        <v>43527</v>
      </c>
      <c r="G1227" s="30" t="str">
        <f t="shared" si="19"/>
        <v xml:space="preserve"> </v>
      </c>
      <c r="H1227" s="72"/>
      <c r="I1227" s="72"/>
      <c r="J1227" s="74" t="s">
        <v>124</v>
      </c>
      <c r="K1227" s="74" t="str">
        <f>IF(Table1[صباحي]&gt;0,TEXT(Table1[صباحي],"h:mm  AM/PM")," ")</f>
        <v xml:space="preserve"> </v>
      </c>
      <c r="L1227" s="80" t="str">
        <f>IFERROR(IF(Table1[[#This Row],[مسائي -]]&gt;=K1227,I1227-K1227,I1227+1-K1227)," ")</f>
        <v xml:space="preserve"> </v>
      </c>
      <c r="M1227" s="77" t="str">
        <f>IF(H1227&gt;0,INDEX(Sheet1!$H:$H,MATCH(B:B,Sheet1!B:B,0))," ")</f>
        <v xml:space="preserve"> </v>
      </c>
      <c r="N122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27" s="1" t="s">
        <v>4</v>
      </c>
    </row>
    <row r="1228" spans="1:15">
      <c r="A1228" s="1" t="s">
        <v>3</v>
      </c>
      <c r="B1228" s="2">
        <v>1584</v>
      </c>
      <c r="C1228" s="21" t="str">
        <f>INDEX(Sheet1!C:C,MATCH(B:B,Sheet1!B:B,0))</f>
        <v>مدحت ممدوح شحاته صينى</v>
      </c>
      <c r="D1228" s="19">
        <v>43527.810949074075</v>
      </c>
      <c r="E1228" s="19"/>
      <c r="F1228" s="30">
        <v>43527</v>
      </c>
      <c r="G1228" s="30" t="str">
        <f t="shared" si="19"/>
        <v>0.810416666666667 AM</v>
      </c>
      <c r="H1228" s="72">
        <v>0.81041666666666667</v>
      </c>
      <c r="I1228" s="72" t="str">
        <f>IF(Table1[[#This Row],[مسائي]]&gt;0,TEXT($D1228,"h:mm AM/PM")," ")</f>
        <v>7:27 PM</v>
      </c>
      <c r="J1228" s="74">
        <v>0.43541666666666662</v>
      </c>
      <c r="K1228" s="74" t="str">
        <f>IF(Table1[صباحي]&gt;0,TEXT(Table1[صباحي],"h:mm  AM/PM")," ")</f>
        <v>10:27  AM</v>
      </c>
      <c r="L1228" s="78">
        <f>IFERROR(IF(Table1[[#This Row],[مسائي -]]&gt;=K1228,I1228-K1228,I1228+1-K1228)," ")</f>
        <v>0.37500000000000006</v>
      </c>
      <c r="M1228" s="77">
        <f>IF(H1228&gt;0,INDEX(Sheet1!$H:$H,MATCH(B:B,Sheet1!B:B,0))," ")</f>
        <v>0.41666666666666663</v>
      </c>
      <c r="N1228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228" s="1" t="s">
        <v>4</v>
      </c>
    </row>
    <row r="1229" spans="1:15">
      <c r="A1229" s="1" t="s">
        <v>3</v>
      </c>
      <c r="B1229" s="2">
        <v>1584</v>
      </c>
      <c r="C1229" s="21" t="str">
        <f>INDEX(Sheet1!C:C,MATCH(B:B,Sheet1!B:B,0))</f>
        <v>مدحت ممدوح شحاته صينى</v>
      </c>
      <c r="D1229" s="19">
        <v>43528.426018518519</v>
      </c>
      <c r="E1229" s="19"/>
      <c r="F1229" s="30">
        <v>43528</v>
      </c>
      <c r="G1229" s="30" t="str">
        <f t="shared" si="19"/>
        <v xml:space="preserve"> </v>
      </c>
      <c r="H1229" s="72"/>
      <c r="I1229" s="72"/>
      <c r="J1229" s="74" t="s">
        <v>124</v>
      </c>
      <c r="K1229" s="74" t="str">
        <f>IF(Table1[صباحي]&gt;0,TEXT(Table1[صباحي],"h:mm  AM/PM")," ")</f>
        <v xml:space="preserve"> </v>
      </c>
      <c r="L1229" s="80" t="str">
        <f>IFERROR(IF(Table1[[#This Row],[مسائي -]]&gt;=K1229,I1229-K1229,I1229+1-K1229)," ")</f>
        <v xml:space="preserve"> </v>
      </c>
      <c r="M1229" s="77" t="str">
        <f>IF(H1229&gt;0,INDEX(Sheet1!$H:$H,MATCH(B:B,Sheet1!B:B,0))," ")</f>
        <v xml:space="preserve"> </v>
      </c>
      <c r="N122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29" s="1" t="s">
        <v>4</v>
      </c>
    </row>
    <row r="1230" spans="1:15">
      <c r="A1230" s="1" t="s">
        <v>3</v>
      </c>
      <c r="B1230" s="2">
        <v>1584</v>
      </c>
      <c r="C1230" s="21" t="str">
        <f>INDEX(Sheet1!C:C,MATCH(B:B,Sheet1!B:B,0))</f>
        <v>مدحت ممدوح شحاته صينى</v>
      </c>
      <c r="D1230" s="19">
        <v>43529.435856481483</v>
      </c>
      <c r="E1230" s="19"/>
      <c r="F1230" s="30">
        <v>43529</v>
      </c>
      <c r="G1230" s="30" t="str">
        <f t="shared" si="19"/>
        <v xml:space="preserve"> </v>
      </c>
      <c r="H1230" s="72"/>
      <c r="I1230" s="72"/>
      <c r="J1230" s="74">
        <v>0.42569444444444443</v>
      </c>
      <c r="K1230" s="74" t="str">
        <f>IF(Table1[صباحي]&gt;0,TEXT(Table1[صباحي],"h:mm  AM/PM")," ")</f>
        <v>10:13  AM</v>
      </c>
      <c r="L1230" s="78">
        <f>IFERROR(IF(Table1[[#This Row],[مسائي -]]&gt;=K1230,I1230-K1230,I1230+1-K1230)," ")</f>
        <v>0.57430555555555562</v>
      </c>
      <c r="M1230" s="77" t="str">
        <f>IF(H1230&gt;0,INDEX(Sheet1!$H:$H,MATCH(B:B,Sheet1!B:B,0))," ")</f>
        <v xml:space="preserve"> </v>
      </c>
      <c r="N1230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230" s="1" t="s">
        <v>4</v>
      </c>
    </row>
    <row r="1231" spans="1:15">
      <c r="A1231" s="1" t="s">
        <v>3</v>
      </c>
      <c r="B1231" s="2">
        <v>1584</v>
      </c>
      <c r="C1231" s="21" t="str">
        <f>INDEX(Sheet1!C:C,MATCH(B:B,Sheet1!B:B,0))</f>
        <v>مدحت ممدوح شحاته صينى</v>
      </c>
      <c r="D1231" s="19">
        <v>43530.065254629626</v>
      </c>
      <c r="E1231" s="19"/>
      <c r="F1231" s="30">
        <v>43530</v>
      </c>
      <c r="G1231" s="30" t="str">
        <f t="shared" si="19"/>
        <v xml:space="preserve"> </v>
      </c>
      <c r="H1231" s="72"/>
      <c r="I1231" s="72"/>
      <c r="J1231" s="74">
        <v>0.43541666666666662</v>
      </c>
      <c r="K1231" s="74" t="str">
        <f>IF(Table1[صباحي]&gt;0,TEXT(Table1[صباحي],"h:mm  AM/PM")," ")</f>
        <v>10:27  AM</v>
      </c>
      <c r="L1231" s="78">
        <f>IFERROR(IF(Table1[[#This Row],[مسائي -]]&gt;=K1231,I1231-K1231,I1231+1-K1231)," ")</f>
        <v>0.56458333333333344</v>
      </c>
      <c r="M1231" s="77" t="str">
        <f>IF(H1231&gt;0,INDEX(Sheet1!$H:$H,MATCH(B:B,Sheet1!B:B,0))," ")</f>
        <v xml:space="preserve"> </v>
      </c>
      <c r="N1231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231" s="1" t="s">
        <v>4</v>
      </c>
    </row>
    <row r="1232" spans="1:15">
      <c r="A1232" s="1" t="s">
        <v>3</v>
      </c>
      <c r="B1232" s="2">
        <v>1584</v>
      </c>
      <c r="C1232" s="21" t="str">
        <f>INDEX(Sheet1!C:C,MATCH(B:B,Sheet1!B:B,0))</f>
        <v>مدحت ممدوح شحاته صينى</v>
      </c>
      <c r="D1232" s="19">
        <v>43530.531712962962</v>
      </c>
      <c r="E1232" s="19"/>
      <c r="F1232" s="30">
        <v>43530</v>
      </c>
      <c r="G1232" s="30" t="str">
        <f t="shared" si="19"/>
        <v>0.53125 AM</v>
      </c>
      <c r="H1232" s="72">
        <v>0.53125</v>
      </c>
      <c r="I1232" s="72" t="str">
        <f>IF(Table1[[#This Row],[مسائي]]&gt;0,TEXT($D1232,"h:mm AM/PM")," ")</f>
        <v>12:45 PM</v>
      </c>
      <c r="J1232" s="74">
        <v>6.458333333333334E-2</v>
      </c>
      <c r="K1232" s="74" t="str">
        <f>IF(Table1[صباحي]&gt;0,TEXT(Table1[صباحي],"h:mm  AM/PM")," ")</f>
        <v>1:33  AM</v>
      </c>
      <c r="L1232" s="78">
        <f>IFERROR(IF(Table1[[#This Row],[مسائي -]]&gt;=K1232,I1232-K1232,I1232+1-K1232)," ")</f>
        <v>0.46666666666666667</v>
      </c>
      <c r="M1232" s="77">
        <f>IF(H1232&gt;0,INDEX(Sheet1!$H:$H,MATCH(B:B,Sheet1!B:B,0))," ")</f>
        <v>0.41666666666666663</v>
      </c>
      <c r="N123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5.0000000000000044E-2</v>
      </c>
      <c r="O1232" s="1" t="s">
        <v>4</v>
      </c>
    </row>
    <row r="1233" spans="1:15">
      <c r="A1233" s="1" t="s">
        <v>3</v>
      </c>
      <c r="B1233" s="2">
        <v>1584</v>
      </c>
      <c r="C1233" s="21" t="str">
        <f>INDEX(Sheet1!C:C,MATCH(B:B,Sheet1!B:B,0))</f>
        <v>مدحت ممدوح شحاته صينى</v>
      </c>
      <c r="D1233" s="19">
        <v>43530.832789351851</v>
      </c>
      <c r="E1233" s="19"/>
      <c r="F1233" s="30">
        <v>43530</v>
      </c>
      <c r="G1233" s="30" t="str">
        <f t="shared" si="19"/>
        <v>0.832638888888889 AM</v>
      </c>
      <c r="H1233" s="72">
        <v>0.83263888888888893</v>
      </c>
      <c r="I1233" s="72" t="str">
        <f>IF(Table1[[#This Row],[مسائي]]&gt;0,TEXT($D1233,"h:mm AM/PM")," ")</f>
        <v>7:59 PM</v>
      </c>
      <c r="J1233" s="74" t="s">
        <v>124</v>
      </c>
      <c r="K1233" s="74" t="str">
        <f>IF(Table1[صباحي]&gt;0,TEXT(Table1[صباحي],"h:mm  AM/PM")," ")</f>
        <v xml:space="preserve"> </v>
      </c>
      <c r="L1233" s="80" t="str">
        <f>IFERROR(IF(Table1[[#This Row],[مسائي -]]&gt;=K1233,I1233-K1233,I1233+1-K1233)," ")</f>
        <v xml:space="preserve"> </v>
      </c>
      <c r="M1233" s="77">
        <f>IF(H1233&gt;0,INDEX(Sheet1!$H:$H,MATCH(B:B,Sheet1!B:B,0))," ")</f>
        <v>0.41666666666666663</v>
      </c>
      <c r="N123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33" s="1" t="s">
        <v>4</v>
      </c>
    </row>
    <row r="1234" spans="1:15">
      <c r="A1234" s="1" t="s">
        <v>3</v>
      </c>
      <c r="B1234" s="2">
        <v>1584</v>
      </c>
      <c r="C1234" s="21" t="str">
        <f>INDEX(Sheet1!C:C,MATCH(B:B,Sheet1!B:B,0))</f>
        <v>مدحت ممدوح شحاته صينى</v>
      </c>
      <c r="D1234" s="19">
        <v>43532.440509259257</v>
      </c>
      <c r="E1234" s="19"/>
      <c r="F1234" s="30">
        <v>43532</v>
      </c>
      <c r="G1234" s="30" t="str">
        <f t="shared" si="19"/>
        <v xml:space="preserve"> </v>
      </c>
      <c r="H1234" s="72"/>
      <c r="I1234" s="72"/>
      <c r="J1234" s="74" t="s">
        <v>124</v>
      </c>
      <c r="K1234" s="74" t="str">
        <f>IF(Table1[صباحي]&gt;0,TEXT(Table1[صباحي],"h:mm  AM/PM")," ")</f>
        <v xml:space="preserve"> </v>
      </c>
      <c r="L1234" s="80" t="str">
        <f>IFERROR(IF(Table1[[#This Row],[مسائي -]]&gt;=K1234,I1234-K1234,I1234+1-K1234)," ")</f>
        <v xml:space="preserve"> </v>
      </c>
      <c r="M1234" s="77" t="str">
        <f>IF(H1234&gt;0,INDEX(Sheet1!$H:$H,MATCH(B:B,Sheet1!B:B,0))," ")</f>
        <v xml:space="preserve"> </v>
      </c>
      <c r="N123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34" s="1" t="s">
        <v>4</v>
      </c>
    </row>
    <row r="1235" spans="1:15">
      <c r="A1235" s="1" t="s">
        <v>3</v>
      </c>
      <c r="B1235" s="2">
        <v>1584</v>
      </c>
      <c r="C1235" s="21" t="str">
        <f>INDEX(Sheet1!C:C,MATCH(B:B,Sheet1!B:B,0))</f>
        <v>مدحت ممدوح شحاته صينى</v>
      </c>
      <c r="D1235" s="19">
        <v>43534.437569444446</v>
      </c>
      <c r="E1235" s="19"/>
      <c r="F1235" s="30">
        <v>43534</v>
      </c>
      <c r="G1235" s="30" t="str">
        <f t="shared" si="19"/>
        <v xml:space="preserve"> </v>
      </c>
      <c r="H1235" s="72"/>
      <c r="I1235" s="72"/>
      <c r="J1235" s="74">
        <v>0.44027777777777777</v>
      </c>
      <c r="K1235" s="74" t="str">
        <f>IF(Table1[صباحي]&gt;0,TEXT(Table1[صباحي],"h:mm  AM/PM")," ")</f>
        <v>10:34  AM</v>
      </c>
      <c r="L1235" s="78">
        <f>IFERROR(IF(Table1[[#This Row],[مسائي -]]&gt;=K1235,I1235-K1235,I1235+1-K1235)," ")</f>
        <v>0.55972222222222223</v>
      </c>
      <c r="M1235" s="77" t="str">
        <f>IF(H1235&gt;0,INDEX(Sheet1!$H:$H,MATCH(B:B,Sheet1!B:B,0))," ")</f>
        <v xml:space="preserve"> </v>
      </c>
      <c r="N1235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235" s="1" t="s">
        <v>4</v>
      </c>
    </row>
    <row r="1236" spans="1:15">
      <c r="A1236" s="1" t="s">
        <v>3</v>
      </c>
      <c r="B1236" s="2">
        <v>1584</v>
      </c>
      <c r="C1236" s="21" t="str">
        <f>INDEX(Sheet1!C:C,MATCH(B:B,Sheet1!B:B,0))</f>
        <v>مدحت ممدوح شحاته صينى</v>
      </c>
      <c r="D1236" s="19">
        <v>43534.875787037039</v>
      </c>
      <c r="E1236" s="19"/>
      <c r="F1236" s="30">
        <v>43534</v>
      </c>
      <c r="G1236" s="30" t="str">
        <f t="shared" si="19"/>
        <v>0.875694444444444 AM</v>
      </c>
      <c r="H1236" s="72">
        <v>0.87569444444444444</v>
      </c>
      <c r="I1236" s="72" t="str">
        <f>IF(Table1[[#This Row],[مسائي]]&gt;0,TEXT($D1236,"h:mm AM/PM")," ")</f>
        <v>9:01 PM</v>
      </c>
      <c r="J1236" s="74">
        <v>0.4375</v>
      </c>
      <c r="K1236" s="74" t="str">
        <f>IF(Table1[صباحي]&gt;0,TEXT(Table1[صباحي],"h:mm  AM/PM")," ")</f>
        <v>10:30  AM</v>
      </c>
      <c r="L1236" s="78">
        <f>IFERROR(IF(Table1[[#This Row],[مسائي -]]&gt;=K1236,I1236-K1236,I1236+1-K1236)," ")</f>
        <v>0.43819444444444444</v>
      </c>
      <c r="M1236" s="77">
        <f>IF(H1236&gt;0,INDEX(Sheet1!$H:$H,MATCH(B:B,Sheet1!B:B,0))," ")</f>
        <v>0.41666666666666663</v>
      </c>
      <c r="N123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2.1527777777777812E-2</v>
      </c>
      <c r="O1236" s="1" t="s">
        <v>4</v>
      </c>
    </row>
    <row r="1237" spans="1:15">
      <c r="A1237" s="1" t="s">
        <v>3</v>
      </c>
      <c r="B1237" s="2">
        <v>1584</v>
      </c>
      <c r="C1237" s="21" t="str">
        <f>INDEX(Sheet1!C:C,MATCH(B:B,Sheet1!B:B,0))</f>
        <v>مدحت ممدوح شحاته صينى</v>
      </c>
      <c r="D1237" s="19">
        <v>43535.428807870368</v>
      </c>
      <c r="E1237" s="19"/>
      <c r="F1237" s="30">
        <v>43535</v>
      </c>
      <c r="G1237" s="30" t="str">
        <f t="shared" si="19"/>
        <v xml:space="preserve"> </v>
      </c>
      <c r="H1237" s="72"/>
      <c r="I1237" s="72"/>
      <c r="J1237" s="74" t="s">
        <v>124</v>
      </c>
      <c r="K1237" s="74" t="str">
        <f>IF(Table1[صباحي]&gt;0,TEXT(Table1[صباحي],"h:mm  AM/PM")," ")</f>
        <v xml:space="preserve"> </v>
      </c>
      <c r="L1237" s="80" t="str">
        <f>IFERROR(IF(Table1[[#This Row],[مسائي -]]&gt;=K1237,I1237-K1237,I1237+1-K1237)," ")</f>
        <v xml:space="preserve"> </v>
      </c>
      <c r="M1237" s="77" t="str">
        <f>IF(H1237&gt;0,INDEX(Sheet1!$H:$H,MATCH(B:B,Sheet1!B:B,0))," ")</f>
        <v xml:space="preserve"> </v>
      </c>
      <c r="N123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37" s="1" t="s">
        <v>4</v>
      </c>
    </row>
    <row r="1238" spans="1:15">
      <c r="A1238" s="1" t="s">
        <v>3</v>
      </c>
      <c r="B1238" s="2">
        <v>1584</v>
      </c>
      <c r="C1238" s="21" t="str">
        <f>INDEX(Sheet1!C:C,MATCH(B:B,Sheet1!B:B,0))</f>
        <v>مدحت ممدوح شحاته صينى</v>
      </c>
      <c r="D1238" s="19">
        <v>43535.905682870369</v>
      </c>
      <c r="E1238" s="19"/>
      <c r="F1238" s="30">
        <v>43535</v>
      </c>
      <c r="G1238" s="30" t="str">
        <f t="shared" si="19"/>
        <v>0.905555555555556 AM</v>
      </c>
      <c r="H1238" s="72">
        <v>0.90555555555555556</v>
      </c>
      <c r="I1238" s="72" t="str">
        <f>IF(Table1[[#This Row],[مسائي]]&gt;0,TEXT($D1238,"h:mm AM/PM")," ")</f>
        <v>9:44 PM</v>
      </c>
      <c r="J1238" s="74">
        <v>0.4284722222222222</v>
      </c>
      <c r="K1238" s="74" t="str">
        <f>IF(Table1[صباحي]&gt;0,TEXT(Table1[صباحي],"h:mm  AM/PM")," ")</f>
        <v>10:17  AM</v>
      </c>
      <c r="L1238" s="78">
        <f>IFERROR(IF(Table1[[#This Row],[مسائي -]]&gt;=K1238,I1238-K1238,I1238+1-K1238)," ")</f>
        <v>0.47708333333333336</v>
      </c>
      <c r="M1238" s="77">
        <f>IF(H1238&gt;0,INDEX(Sheet1!$H:$H,MATCH(B:B,Sheet1!B:B,0))," ")</f>
        <v>0.41666666666666663</v>
      </c>
      <c r="N123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6.041666666666673E-2</v>
      </c>
      <c r="O1238" s="1" t="s">
        <v>4</v>
      </c>
    </row>
    <row r="1239" spans="1:15">
      <c r="A1239" s="1" t="s">
        <v>3</v>
      </c>
      <c r="B1239" s="2">
        <v>1584</v>
      </c>
      <c r="C1239" s="21" t="str">
        <f>INDEX(Sheet1!C:C,MATCH(B:B,Sheet1!B:B,0))</f>
        <v>مدحت ممدوح شحاته صينى</v>
      </c>
      <c r="D1239" s="19">
        <v>43536.438090277778</v>
      </c>
      <c r="E1239" s="19"/>
      <c r="F1239" s="30">
        <v>43536</v>
      </c>
      <c r="G1239" s="30" t="str">
        <f t="shared" si="19"/>
        <v xml:space="preserve"> </v>
      </c>
      <c r="H1239" s="72"/>
      <c r="I1239" s="72"/>
      <c r="J1239" s="74" t="s">
        <v>124</v>
      </c>
      <c r="K1239" s="74" t="str">
        <f>IF(Table1[صباحي]&gt;0,TEXT(Table1[صباحي],"h:mm  AM/PM")," ")</f>
        <v xml:space="preserve"> </v>
      </c>
      <c r="L1239" s="80" t="str">
        <f>IFERROR(IF(Table1[[#This Row],[مسائي -]]&gt;=K1239,I1239-K1239,I1239+1-K1239)," ")</f>
        <v xml:space="preserve"> </v>
      </c>
      <c r="M1239" s="77" t="str">
        <f>IF(H1239&gt;0,INDEX(Sheet1!$H:$H,MATCH(B:B,Sheet1!B:B,0))," ")</f>
        <v xml:space="preserve"> </v>
      </c>
      <c r="N123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39" s="1" t="s">
        <v>4</v>
      </c>
    </row>
    <row r="1240" spans="1:15">
      <c r="A1240" s="1" t="s">
        <v>3</v>
      </c>
      <c r="B1240" s="2">
        <v>1584</v>
      </c>
      <c r="C1240" s="21" t="str">
        <f>INDEX(Sheet1!C:C,MATCH(B:B,Sheet1!B:B,0))</f>
        <v>مدحت ممدوح شحاته صينى</v>
      </c>
      <c r="D1240" s="19">
        <v>43536.867094907408</v>
      </c>
      <c r="E1240" s="19"/>
      <c r="F1240" s="30">
        <v>43536</v>
      </c>
      <c r="G1240" s="30" t="str">
        <f t="shared" si="19"/>
        <v>0.866666666666667 AM</v>
      </c>
      <c r="H1240" s="72">
        <v>0.8666666666666667</v>
      </c>
      <c r="I1240" s="72" t="str">
        <f>IF(Table1[[#This Row],[مسائي]]&gt;0,TEXT($D1240,"h:mm AM/PM")," ")</f>
        <v>8:48 PM</v>
      </c>
      <c r="J1240" s="74">
        <v>0.4375</v>
      </c>
      <c r="K1240" s="74" t="str">
        <f>IF(Table1[صباحي]&gt;0,TEXT(Table1[صباحي],"h:mm  AM/PM")," ")</f>
        <v>10:30  AM</v>
      </c>
      <c r="L1240" s="78">
        <f>IFERROR(IF(Table1[[#This Row],[مسائي -]]&gt;=K1240,I1240-K1240,I1240+1-K1240)," ")</f>
        <v>0.4291666666666667</v>
      </c>
      <c r="M1240" s="77">
        <f>IF(H1240&gt;0,INDEX(Sheet1!$H:$H,MATCH(B:B,Sheet1!B:B,0))," ")</f>
        <v>0.41666666666666663</v>
      </c>
      <c r="N124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1.2500000000000067E-2</v>
      </c>
      <c r="O1240" s="1" t="s">
        <v>4</v>
      </c>
    </row>
    <row r="1241" spans="1:15">
      <c r="A1241" s="1" t="s">
        <v>3</v>
      </c>
      <c r="B1241" s="2">
        <v>1584</v>
      </c>
      <c r="C1241" s="21" t="str">
        <f>INDEX(Sheet1!C:C,MATCH(B:B,Sheet1!B:B,0))</f>
        <v>مدحت ممدوح شحاته صينى</v>
      </c>
      <c r="D1241" s="19">
        <v>43537.519305555557</v>
      </c>
      <c r="E1241" s="19"/>
      <c r="F1241" s="30">
        <v>43537</v>
      </c>
      <c r="G1241" s="30" t="str">
        <f t="shared" si="19"/>
        <v>0.51875 AM</v>
      </c>
      <c r="H1241" s="72">
        <v>0.51874999999999993</v>
      </c>
      <c r="I1241" s="72" t="str">
        <f>IF(Table1[[#This Row],[مسائي]]&gt;0,TEXT($D1241,"h:mm AM/PM")," ")</f>
        <v>12:27 PM</v>
      </c>
      <c r="J1241" s="74" t="s">
        <v>124</v>
      </c>
      <c r="K1241" s="74" t="str">
        <f>IF(Table1[صباحي]&gt;0,TEXT(Table1[صباحي],"h:mm  AM/PM")," ")</f>
        <v xml:space="preserve"> </v>
      </c>
      <c r="L1241" s="80" t="str">
        <f>IFERROR(IF(Table1[[#This Row],[مسائي -]]&gt;=K1241,I1241-K1241,I1241+1-K1241)," ")</f>
        <v xml:space="preserve"> </v>
      </c>
      <c r="M1241" s="77">
        <f>IF(H1241&gt;0,INDEX(Sheet1!$H:$H,MATCH(B:B,Sheet1!B:B,0))," ")</f>
        <v>0.41666666666666663</v>
      </c>
      <c r="N124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41" s="1" t="s">
        <v>4</v>
      </c>
    </row>
    <row r="1242" spans="1:15">
      <c r="A1242" s="1" t="s">
        <v>3</v>
      </c>
      <c r="B1242" s="2">
        <v>1584</v>
      </c>
      <c r="C1242" s="21" t="str">
        <f>INDEX(Sheet1!C:C,MATCH(B:B,Sheet1!B:B,0))</f>
        <v>مدحت ممدوح شحاته صينى</v>
      </c>
      <c r="D1242" s="19">
        <v>43537.884988425925</v>
      </c>
      <c r="E1242" s="19"/>
      <c r="F1242" s="30">
        <v>43537</v>
      </c>
      <c r="G1242" s="30" t="str">
        <f t="shared" si="19"/>
        <v>0.884722222222222 AM</v>
      </c>
      <c r="H1242" s="72">
        <v>0.8847222222222223</v>
      </c>
      <c r="I1242" s="72" t="str">
        <f>IF(Table1[[#This Row],[مسائي]]&gt;0,TEXT($D1242,"h:mm AM/PM")," ")</f>
        <v>9:14 PM</v>
      </c>
      <c r="J1242" s="74" t="s">
        <v>124</v>
      </c>
      <c r="K1242" s="74" t="str">
        <f>IF(Table1[صباحي]&gt;0,TEXT(Table1[صباحي],"h:mm  AM/PM")," ")</f>
        <v xml:space="preserve"> </v>
      </c>
      <c r="L1242" s="80" t="str">
        <f>IFERROR(IF(Table1[[#This Row],[مسائي -]]&gt;=K1242,I1242-K1242,I1242+1-K1242)," ")</f>
        <v xml:space="preserve"> </v>
      </c>
      <c r="M1242" s="77">
        <f>IF(H1242&gt;0,INDEX(Sheet1!$H:$H,MATCH(B:B,Sheet1!B:B,0))," ")</f>
        <v>0.41666666666666663</v>
      </c>
      <c r="N124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42" s="1" t="s">
        <v>4</v>
      </c>
    </row>
    <row r="1243" spans="1:15">
      <c r="A1243" s="1" t="s">
        <v>3</v>
      </c>
      <c r="B1243" s="2">
        <v>1584</v>
      </c>
      <c r="C1243" s="21" t="str">
        <f>INDEX(Sheet1!C:C,MATCH(B:B,Sheet1!B:B,0))</f>
        <v>مدحت ممدوح شحاته صينى</v>
      </c>
      <c r="D1243" s="19">
        <v>43538.448229166665</v>
      </c>
      <c r="E1243" s="19"/>
      <c r="F1243" s="30">
        <v>43538</v>
      </c>
      <c r="G1243" s="30" t="str">
        <f t="shared" si="19"/>
        <v xml:space="preserve"> </v>
      </c>
      <c r="H1243" s="72"/>
      <c r="I1243" s="72"/>
      <c r="J1243" s="74" t="s">
        <v>124</v>
      </c>
      <c r="K1243" s="74" t="str">
        <f>IF(Table1[صباحي]&gt;0,TEXT(Table1[صباحي],"h:mm  AM/PM")," ")</f>
        <v xml:space="preserve"> </v>
      </c>
      <c r="L1243" s="80" t="str">
        <f>IFERROR(IF(Table1[[#This Row],[مسائي -]]&gt;=K1243,I1243-K1243,I1243+1-K1243)," ")</f>
        <v xml:space="preserve"> </v>
      </c>
      <c r="M1243" s="77" t="str">
        <f>IF(H1243&gt;0,INDEX(Sheet1!$H:$H,MATCH(B:B,Sheet1!B:B,0))," ")</f>
        <v xml:space="preserve"> </v>
      </c>
      <c r="N124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43" s="1" t="s">
        <v>4</v>
      </c>
    </row>
    <row r="1244" spans="1:15">
      <c r="A1244" s="1" t="s">
        <v>3</v>
      </c>
      <c r="B1244" s="2">
        <v>1584</v>
      </c>
      <c r="C1244" s="21" t="str">
        <f>INDEX(Sheet1!C:C,MATCH(B:B,Sheet1!B:B,0))</f>
        <v>مدحت ممدوح شحاته صينى</v>
      </c>
      <c r="D1244" s="19">
        <v>43538.940879629627</v>
      </c>
      <c r="E1244" s="19"/>
      <c r="F1244" s="30">
        <v>43538</v>
      </c>
      <c r="G1244" s="30" t="str">
        <f t="shared" si="19"/>
        <v>0.940277777777778 AM</v>
      </c>
      <c r="H1244" s="72">
        <v>0.94027777777777777</v>
      </c>
      <c r="I1244" s="72" t="str">
        <f>IF(Table1[[#This Row],[مسائي]]&gt;0,TEXT($D1244,"h:mm AM/PM")," ")</f>
        <v>10:34 PM</v>
      </c>
      <c r="J1244" s="74">
        <v>0.44791666666666669</v>
      </c>
      <c r="K1244" s="74" t="str">
        <f>IF(Table1[صباحي]&gt;0,TEXT(Table1[صباحي],"h:mm  AM/PM")," ")</f>
        <v>10:45  AM</v>
      </c>
      <c r="L1244" s="78">
        <f>IFERROR(IF(Table1[[#This Row],[مسائي -]]&gt;=K1244,I1244-K1244,I1244+1-K1244)," ")</f>
        <v>1.492361111111111</v>
      </c>
      <c r="M1244" s="77">
        <f>IF(H1244&gt;0,INDEX(Sheet1!$H:$H,MATCH(B:B,Sheet1!B:B,0))," ")</f>
        <v>0.41666666666666663</v>
      </c>
      <c r="N124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1.0756944444444443</v>
      </c>
      <c r="O1244" s="1" t="s">
        <v>4</v>
      </c>
    </row>
    <row r="1245" spans="1:15">
      <c r="A1245" s="1" t="s">
        <v>3</v>
      </c>
      <c r="B1245" s="2">
        <v>1584</v>
      </c>
      <c r="C1245" s="21" t="str">
        <f>INDEX(Sheet1!C:C,MATCH(B:B,Sheet1!B:B,0))</f>
        <v>مدحت ممدوح شحاته صينى</v>
      </c>
      <c r="D1245" s="19">
        <v>43539.592349537037</v>
      </c>
      <c r="E1245" s="19"/>
      <c r="F1245" s="30">
        <v>43539</v>
      </c>
      <c r="G1245" s="30" t="str">
        <f t="shared" si="19"/>
        <v>0.591666666666667 AM</v>
      </c>
      <c r="H1245" s="72">
        <v>0.59166666666666667</v>
      </c>
      <c r="I1245" s="72" t="str">
        <f>IF(Table1[[#This Row],[مسائي]]&gt;0,TEXT($D1245,"h:mm AM/PM")," ")</f>
        <v>2:12 PM</v>
      </c>
      <c r="J1245" s="74" t="s">
        <v>124</v>
      </c>
      <c r="K1245" s="74" t="str">
        <f>IF(Table1[صباحي]&gt;0,TEXT(Table1[صباحي],"h:mm  AM/PM")," ")</f>
        <v xml:space="preserve"> </v>
      </c>
      <c r="L1245" s="80" t="str">
        <f>IFERROR(IF(Table1[[#This Row],[مسائي -]]&gt;=K1245,I1245-K1245,I1245+1-K1245)," ")</f>
        <v xml:space="preserve"> </v>
      </c>
      <c r="M1245" s="77">
        <f>IF(H1245&gt;0,INDEX(Sheet1!$H:$H,MATCH(B:B,Sheet1!B:B,0))," ")</f>
        <v>0.41666666666666663</v>
      </c>
      <c r="N124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45" s="1" t="s">
        <v>4</v>
      </c>
    </row>
    <row r="1246" spans="1:15">
      <c r="A1246" s="1" t="s">
        <v>3</v>
      </c>
      <c r="B1246" s="2">
        <v>1584</v>
      </c>
      <c r="C1246" s="21" t="str">
        <f>INDEX(Sheet1!C:C,MATCH(B:B,Sheet1!B:B,0))</f>
        <v>مدحت ممدوح شحاته صينى</v>
      </c>
      <c r="D1246" s="19">
        <v>43540.099583333336</v>
      </c>
      <c r="E1246" s="19"/>
      <c r="F1246" s="30">
        <v>43540</v>
      </c>
      <c r="G1246" s="30" t="str">
        <f t="shared" si="19"/>
        <v xml:space="preserve"> </v>
      </c>
      <c r="H1246" s="72"/>
      <c r="I1246" s="72"/>
      <c r="J1246" s="74" t="s">
        <v>124</v>
      </c>
      <c r="K1246" s="74" t="str">
        <f>IF(Table1[صباحي]&gt;0,TEXT(Table1[صباحي],"h:mm  AM/PM")," ")</f>
        <v xml:space="preserve"> </v>
      </c>
      <c r="L1246" s="80" t="str">
        <f>IFERROR(IF(Table1[[#This Row],[مسائي -]]&gt;=K1246,I1246-K1246,I1246+1-K1246)," ")</f>
        <v xml:space="preserve"> </v>
      </c>
      <c r="M1246" s="77" t="str">
        <f>IF(H1246&gt;0,INDEX(Sheet1!$H:$H,MATCH(B:B,Sheet1!B:B,0))," ")</f>
        <v xml:space="preserve"> </v>
      </c>
      <c r="N124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46" s="1" t="s">
        <v>4</v>
      </c>
    </row>
    <row r="1247" spans="1:15">
      <c r="A1247" s="1" t="s">
        <v>3</v>
      </c>
      <c r="B1247" s="2">
        <v>1584</v>
      </c>
      <c r="C1247" s="21" t="str">
        <f>INDEX(Sheet1!C:C,MATCH(B:B,Sheet1!B:B,0))</f>
        <v>مدحت ممدوح شحاته صينى</v>
      </c>
      <c r="D1247" s="19">
        <v>43541.713865740741</v>
      </c>
      <c r="E1247" s="19"/>
      <c r="F1247" s="30">
        <v>43541</v>
      </c>
      <c r="G1247" s="30" t="str">
        <f t="shared" si="19"/>
        <v>0.713194444444444 AM</v>
      </c>
      <c r="H1247" s="72">
        <v>0.71319444444444446</v>
      </c>
      <c r="I1247" s="72" t="str">
        <f>IF(Table1[[#This Row],[مسائي]]&gt;0,TEXT($D1247,"h:mm AM/PM")," ")</f>
        <v>5:07 PM</v>
      </c>
      <c r="J1247" s="74">
        <v>9.930555555555555E-2</v>
      </c>
      <c r="K1247" s="74" t="str">
        <f>IF(Table1[صباحي]&gt;0,TEXT(Table1[صباحي],"h:mm  AM/PM")," ")</f>
        <v>2:23  AM</v>
      </c>
      <c r="L1247" s="78">
        <f>IFERROR(IF(Table1[[#This Row],[مسائي -]]&gt;=K1247,I1247-K1247,I1247+1-K1247)," ")</f>
        <v>0.61388888888888893</v>
      </c>
      <c r="M1247" s="77">
        <f>IF(H1247&gt;0,INDEX(Sheet1!$H:$H,MATCH(B:B,Sheet1!B:B,0))," ")</f>
        <v>0.41666666666666663</v>
      </c>
      <c r="N124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0.1972222222222223</v>
      </c>
      <c r="O1247" s="1" t="s">
        <v>4</v>
      </c>
    </row>
    <row r="1248" spans="1:15">
      <c r="A1248" s="1" t="s">
        <v>3</v>
      </c>
      <c r="B1248" s="2">
        <v>1584</v>
      </c>
      <c r="C1248" s="21" t="str">
        <f>INDEX(Sheet1!C:C,MATCH(B:B,Sheet1!B:B,0))</f>
        <v>مدحت ممدوح شحاته صينى</v>
      </c>
      <c r="D1248" s="19">
        <v>43542.113321759258</v>
      </c>
      <c r="E1248" s="19"/>
      <c r="F1248" s="30">
        <v>43542</v>
      </c>
      <c r="G1248" s="30" t="str">
        <f t="shared" si="19"/>
        <v xml:space="preserve"> </v>
      </c>
      <c r="H1248" s="72"/>
      <c r="I1248" s="72"/>
      <c r="J1248" s="74" t="s">
        <v>124</v>
      </c>
      <c r="K1248" s="74" t="str">
        <f>IF(Table1[صباحي]&gt;0,TEXT(Table1[صباحي],"h:mm  AM/PM")," ")</f>
        <v xml:space="preserve"> </v>
      </c>
      <c r="L1248" s="80" t="str">
        <f>IFERROR(IF(Table1[[#This Row],[مسائي -]]&gt;=K1248,I1248-K1248,I1248+1-K1248)," ")</f>
        <v xml:space="preserve"> </v>
      </c>
      <c r="M1248" s="77" t="str">
        <f>IF(H1248&gt;0,INDEX(Sheet1!$H:$H,MATCH(B:B,Sheet1!B:B,0))," ")</f>
        <v xml:space="preserve"> </v>
      </c>
      <c r="N124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48" s="1" t="s">
        <v>4</v>
      </c>
    </row>
    <row r="1249" spans="1:15">
      <c r="A1249" s="1" t="s">
        <v>3</v>
      </c>
      <c r="B1249" s="2">
        <v>1584</v>
      </c>
      <c r="C1249" s="21" t="str">
        <f>INDEX(Sheet1!C:C,MATCH(B:B,Sheet1!B:B,0))</f>
        <v>مدحت ممدوح شحاته صينى</v>
      </c>
      <c r="D1249" s="19">
        <v>43542.712581018517</v>
      </c>
      <c r="E1249" s="19"/>
      <c r="F1249" s="30">
        <v>43542</v>
      </c>
      <c r="G1249" s="30" t="str">
        <f t="shared" si="19"/>
        <v>0.7125 AM</v>
      </c>
      <c r="H1249" s="72">
        <v>0.71250000000000002</v>
      </c>
      <c r="I1249" s="72" t="str">
        <f>IF(Table1[[#This Row],[مسائي]]&gt;0,TEXT($D1249,"h:mm AM/PM")," ")</f>
        <v>5:06 PM</v>
      </c>
      <c r="J1249" s="74">
        <v>0.11319444444444444</v>
      </c>
      <c r="K1249" s="74" t="str">
        <f>IF(Table1[صباحي]&gt;0,TEXT(Table1[صباحي],"h:mm  AM/PM")," ")</f>
        <v>2:43  AM</v>
      </c>
      <c r="L1249" s="78">
        <f>IFERROR(IF(Table1[[#This Row],[مسائي -]]&gt;=K1249,I1249-K1249,I1249+1-K1249)," ")</f>
        <v>0.59930555555555554</v>
      </c>
      <c r="M1249" s="77">
        <f>IF(H1249&gt;0,INDEX(Sheet1!$H:$H,MATCH(B:B,Sheet1!B:B,0))," ")</f>
        <v>0.41666666666666663</v>
      </c>
      <c r="N124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0.18263888888888891</v>
      </c>
      <c r="O1249" s="1" t="s">
        <v>4</v>
      </c>
    </row>
    <row r="1250" spans="1:15">
      <c r="A1250" s="1" t="s">
        <v>3</v>
      </c>
      <c r="B1250" s="2">
        <v>1584</v>
      </c>
      <c r="C1250" s="21" t="str">
        <f>INDEX(Sheet1!C:C,MATCH(B:B,Sheet1!B:B,0))</f>
        <v>مدحت ممدوح شحاته صينى</v>
      </c>
      <c r="D1250" s="19">
        <v>43543.39230324074</v>
      </c>
      <c r="E1250" s="19"/>
      <c r="F1250" s="30">
        <v>43543</v>
      </c>
      <c r="G1250" s="30" t="str">
        <f t="shared" si="19"/>
        <v xml:space="preserve"> </v>
      </c>
      <c r="H1250" s="72"/>
      <c r="I1250" s="72"/>
      <c r="J1250" s="74" t="s">
        <v>124</v>
      </c>
      <c r="K1250" s="74" t="str">
        <f>IF(Table1[صباحي]&gt;0,TEXT(Table1[صباحي],"h:mm  AM/PM")," ")</f>
        <v xml:space="preserve"> </v>
      </c>
      <c r="L1250" s="80" t="str">
        <f>IFERROR(IF(Table1[[#This Row],[مسائي -]]&gt;=K1250,I1250-K1250,I1250+1-K1250)," ")</f>
        <v xml:space="preserve"> </v>
      </c>
      <c r="M1250" s="77" t="str">
        <f>IF(H1250&gt;0,INDEX(Sheet1!$H:$H,MATCH(B:B,Sheet1!B:B,0))," ")</f>
        <v xml:space="preserve"> </v>
      </c>
      <c r="N125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50" s="1" t="s">
        <v>4</v>
      </c>
    </row>
    <row r="1251" spans="1:15">
      <c r="A1251" s="1" t="s">
        <v>3</v>
      </c>
      <c r="B1251" s="2">
        <v>1584</v>
      </c>
      <c r="C1251" s="21" t="str">
        <f>INDEX(Sheet1!C:C,MATCH(B:B,Sheet1!B:B,0))</f>
        <v>مدحت ممدوح شحاته صينى</v>
      </c>
      <c r="D1251" s="19">
        <v>43543.791655092595</v>
      </c>
      <c r="E1251" s="19"/>
      <c r="F1251" s="30">
        <v>43543</v>
      </c>
      <c r="G1251" s="30" t="str">
        <f t="shared" si="19"/>
        <v>0.790972222222222 AM</v>
      </c>
      <c r="H1251" s="72">
        <v>0.7909722222222223</v>
      </c>
      <c r="I1251" s="72" t="str">
        <f>IF(Table1[[#This Row],[مسائي]]&gt;0,TEXT($D1251,"h:mm AM/PM")," ")</f>
        <v>6:59 PM</v>
      </c>
      <c r="J1251" s="74">
        <v>0.39166666666666666</v>
      </c>
      <c r="K1251" s="74" t="str">
        <f>IF(Table1[صباحي]&gt;0,TEXT(Table1[صباحي],"h:mm  AM/PM")," ")</f>
        <v>9:24  AM</v>
      </c>
      <c r="L1251" s="78">
        <f>IFERROR(IF(Table1[[#This Row],[مسائي -]]&gt;=K1251,I1251-K1251,I1251+1-K1251)," ")</f>
        <v>1.3993055555555558</v>
      </c>
      <c r="M1251" s="77">
        <f>IF(H1251&gt;0,INDEX(Sheet1!$H:$H,MATCH(B:B,Sheet1!B:B,0))," ")</f>
        <v>0.41666666666666663</v>
      </c>
      <c r="N125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0.98263888888888917</v>
      </c>
      <c r="O1251" s="1" t="s">
        <v>4</v>
      </c>
    </row>
    <row r="1252" spans="1:15">
      <c r="A1252" s="1" t="s">
        <v>3</v>
      </c>
      <c r="B1252" s="2">
        <v>1584</v>
      </c>
      <c r="C1252" s="21" t="str">
        <f>INDEX(Sheet1!C:C,MATCH(B:B,Sheet1!B:B,0))</f>
        <v>مدحت ممدوح شحاته صينى</v>
      </c>
      <c r="D1252" s="19">
        <v>43544.386678240742</v>
      </c>
      <c r="E1252" s="19"/>
      <c r="F1252" s="30">
        <v>43544</v>
      </c>
      <c r="G1252" s="30" t="str">
        <f t="shared" si="19"/>
        <v xml:space="preserve"> </v>
      </c>
      <c r="H1252" s="72"/>
      <c r="I1252" s="72"/>
      <c r="J1252" s="74" t="s">
        <v>124</v>
      </c>
      <c r="K1252" s="74" t="str">
        <f>IF(Table1[صباحي]&gt;0,TEXT(Table1[صباحي],"h:mm  AM/PM")," ")</f>
        <v xml:space="preserve"> </v>
      </c>
      <c r="L1252" s="80" t="str">
        <f>IFERROR(IF(Table1[[#This Row],[مسائي -]]&gt;=K1252,I1252-K1252,I1252+1-K1252)," ")</f>
        <v xml:space="preserve"> </v>
      </c>
      <c r="M1252" s="77" t="str">
        <f>IF(H1252&gt;0,INDEX(Sheet1!$H:$H,MATCH(B:B,Sheet1!B:B,0))," ")</f>
        <v xml:space="preserve"> </v>
      </c>
      <c r="N125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52" s="1" t="s">
        <v>4</v>
      </c>
    </row>
    <row r="1253" spans="1:15">
      <c r="A1253" s="1" t="s">
        <v>3</v>
      </c>
      <c r="B1253" s="2">
        <v>1584</v>
      </c>
      <c r="C1253" s="21" t="str">
        <f>INDEX(Sheet1!C:C,MATCH(B:B,Sheet1!B:B,0))</f>
        <v>مدحت ممدوح شحاته صينى</v>
      </c>
      <c r="D1253" s="19">
        <v>43544.750081018516</v>
      </c>
      <c r="E1253" s="19"/>
      <c r="F1253" s="30">
        <v>43544</v>
      </c>
      <c r="G1253" s="30" t="str">
        <f t="shared" si="19"/>
        <v>0.75 AM</v>
      </c>
      <c r="H1253" s="72">
        <v>0.75</v>
      </c>
      <c r="I1253" s="72" t="str">
        <f>IF(Table1[[#This Row],[مسائي]]&gt;0,TEXT($D1253,"h:mm AM/PM")," ")</f>
        <v>6:00 PM</v>
      </c>
      <c r="J1253" s="74">
        <v>0.38611111111111113</v>
      </c>
      <c r="K1253" s="74" t="str">
        <f>IF(Table1[صباحي]&gt;0,TEXT(Table1[صباحي],"h:mm  AM/PM")," ")</f>
        <v>9:16  AM</v>
      </c>
      <c r="L1253" s="78">
        <f>IFERROR(IF(Table1[[#This Row],[مسائي -]]&gt;=K1253,I1253-K1253,I1253+1-K1253)," ")</f>
        <v>1.3638888888888889</v>
      </c>
      <c r="M1253" s="77">
        <f>IF(H1253&gt;0,INDEX(Sheet1!$H:$H,MATCH(B:B,Sheet1!B:B,0))," ")</f>
        <v>0.41666666666666663</v>
      </c>
      <c r="N125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0.9472222222222223</v>
      </c>
      <c r="O1253" s="1" t="s">
        <v>4</v>
      </c>
    </row>
    <row r="1254" spans="1:15">
      <c r="A1254" s="1" t="s">
        <v>3</v>
      </c>
      <c r="B1254" s="2">
        <v>1584</v>
      </c>
      <c r="C1254" s="21" t="str">
        <f>INDEX(Sheet1!C:C,MATCH(B:B,Sheet1!B:B,0))</f>
        <v>مدحت ممدوح شحاته صينى</v>
      </c>
      <c r="D1254" s="19">
        <v>43545.384351851855</v>
      </c>
      <c r="E1254" s="19"/>
      <c r="F1254" s="30">
        <v>43545</v>
      </c>
      <c r="G1254" s="30" t="str">
        <f t="shared" si="19"/>
        <v xml:space="preserve"> </v>
      </c>
      <c r="H1254" s="72"/>
      <c r="I1254" s="72"/>
      <c r="J1254" s="74" t="s">
        <v>124</v>
      </c>
      <c r="K1254" s="74" t="str">
        <f>IF(Table1[صباحي]&gt;0,TEXT(Table1[صباحي],"h:mm  AM/PM")," ")</f>
        <v xml:space="preserve"> </v>
      </c>
      <c r="L1254" s="80" t="str">
        <f>IFERROR(IF(Table1[[#This Row],[مسائي -]]&gt;=K1254,I1254-K1254,I1254+1-K1254)," ")</f>
        <v xml:space="preserve"> </v>
      </c>
      <c r="M1254" s="77" t="str">
        <f>IF(H1254&gt;0,INDEX(Sheet1!$H:$H,MATCH(B:B,Sheet1!B:B,0))," ")</f>
        <v xml:space="preserve"> </v>
      </c>
      <c r="N125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54" s="1" t="s">
        <v>4</v>
      </c>
    </row>
    <row r="1255" spans="1:15">
      <c r="A1255" s="1" t="s">
        <v>3</v>
      </c>
      <c r="B1255" s="2">
        <v>1584</v>
      </c>
      <c r="C1255" s="21" t="str">
        <f>INDEX(Sheet1!C:C,MATCH(B:B,Sheet1!B:B,0))</f>
        <v>مدحت ممدوح شحاته صينى</v>
      </c>
      <c r="D1255" s="19">
        <v>43545.750844907408</v>
      </c>
      <c r="E1255" s="19"/>
      <c r="F1255" s="30">
        <v>43545</v>
      </c>
      <c r="G1255" s="30" t="str">
        <f t="shared" si="19"/>
        <v>0.750694444444444 AM</v>
      </c>
      <c r="H1255" s="72">
        <v>0.75069444444444444</v>
      </c>
      <c r="I1255" s="72" t="str">
        <f>IF(Table1[[#This Row],[مسائي]]&gt;0,TEXT($D1255,"h:mm AM/PM")," ")</f>
        <v>6:01 PM</v>
      </c>
      <c r="J1255" s="74">
        <v>0.3840277777777778</v>
      </c>
      <c r="K1255" s="74" t="str">
        <f>IF(Table1[صباحي]&gt;0,TEXT(Table1[صباحي],"h:mm  AM/PM")," ")</f>
        <v>9:13  AM</v>
      </c>
      <c r="L1255" s="78">
        <f>IFERROR(IF(Table1[[#This Row],[مسائي -]]&gt;=K1255,I1255-K1255,I1255+1-K1255)," ")</f>
        <v>1.3666666666666667</v>
      </c>
      <c r="M1255" s="77">
        <f>IF(H1255&gt;0,INDEX(Sheet1!$H:$H,MATCH(B:B,Sheet1!B:B,0))," ")</f>
        <v>0.41666666666666663</v>
      </c>
      <c r="N125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0.95000000000000007</v>
      </c>
      <c r="O1255" s="1" t="s">
        <v>4</v>
      </c>
    </row>
    <row r="1256" spans="1:15">
      <c r="A1256" s="1" t="s">
        <v>3</v>
      </c>
      <c r="B1256" s="2">
        <v>1584</v>
      </c>
      <c r="C1256" s="21" t="str">
        <f>INDEX(Sheet1!C:C,MATCH(B:B,Sheet1!B:B,0))</f>
        <v>مدحت ممدوح شحاته صينى</v>
      </c>
      <c r="D1256" s="19">
        <v>43546.395428240743</v>
      </c>
      <c r="E1256" s="19"/>
      <c r="F1256" s="30">
        <v>43546</v>
      </c>
      <c r="G1256" s="30" t="str">
        <f t="shared" si="19"/>
        <v xml:space="preserve"> </v>
      </c>
      <c r="H1256" s="72"/>
      <c r="I1256" s="72"/>
      <c r="J1256" s="74" t="s">
        <v>124</v>
      </c>
      <c r="K1256" s="74" t="str">
        <f>IF(Table1[صباحي]&gt;0,TEXT(Table1[صباحي],"h:mm  AM/PM")," ")</f>
        <v xml:space="preserve"> </v>
      </c>
      <c r="L1256" s="80" t="str">
        <f>IFERROR(IF(Table1[[#This Row],[مسائي -]]&gt;=K1256,I1256-K1256,I1256+1-K1256)," ")</f>
        <v xml:space="preserve"> </v>
      </c>
      <c r="M1256" s="77" t="str">
        <f>IF(H1256&gt;0,INDEX(Sheet1!$H:$H,MATCH(B:B,Sheet1!B:B,0))," ")</f>
        <v xml:space="preserve"> </v>
      </c>
      <c r="N125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56" s="1" t="s">
        <v>4</v>
      </c>
    </row>
    <row r="1257" spans="1:15">
      <c r="A1257" s="1" t="s">
        <v>3</v>
      </c>
      <c r="B1257" s="2">
        <v>1584</v>
      </c>
      <c r="C1257" s="21" t="str">
        <f>INDEX(Sheet1!C:C,MATCH(B:B,Sheet1!B:B,0))</f>
        <v>مدحت ممدوح شحاته صينى</v>
      </c>
      <c r="D1257" s="19">
        <v>43546.774618055555</v>
      </c>
      <c r="E1257" s="19"/>
      <c r="F1257" s="30">
        <v>43546</v>
      </c>
      <c r="G1257" s="30" t="str">
        <f t="shared" si="19"/>
        <v>0.774305555555555 AM</v>
      </c>
      <c r="H1257" s="72">
        <v>0.77430555555555547</v>
      </c>
      <c r="I1257" s="72" t="str">
        <f>IF(Table1[[#This Row],[مسائي]]&gt;0,TEXT($D1257,"h:mm AM/PM")," ")</f>
        <v>6:35 PM</v>
      </c>
      <c r="J1257" s="74">
        <v>0.39513888888888887</v>
      </c>
      <c r="K1257" s="74" t="str">
        <f>IF(Table1[صباحي]&gt;0,TEXT(Table1[صباحي],"h:mm  AM/PM")," ")</f>
        <v>9:29  AM</v>
      </c>
      <c r="L1257" s="78">
        <f>IFERROR(IF(Table1[[#This Row],[مسائي -]]&gt;=K1257,I1257-K1257,I1257+1-K1257)," ")</f>
        <v>1.3791666666666664</v>
      </c>
      <c r="M1257" s="77">
        <f>IF(H1257&gt;0,INDEX(Sheet1!$H:$H,MATCH(B:B,Sheet1!B:B,0))," ")</f>
        <v>0.41666666666666663</v>
      </c>
      <c r="N125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0.9624999999999998</v>
      </c>
      <c r="O1257" s="1" t="s">
        <v>4</v>
      </c>
    </row>
    <row r="1258" spans="1:15">
      <c r="A1258" s="1" t="s">
        <v>3</v>
      </c>
      <c r="B1258" s="2">
        <v>1584</v>
      </c>
      <c r="C1258" s="21" t="str">
        <f>INDEX(Sheet1!C:C,MATCH(B:B,Sheet1!B:B,0))</f>
        <v>مدحت ممدوح شحاته صينى</v>
      </c>
      <c r="D1258" s="19">
        <v>43547.393680555557</v>
      </c>
      <c r="E1258" s="19"/>
      <c r="F1258" s="30">
        <v>43547</v>
      </c>
      <c r="G1258" s="30" t="str">
        <f t="shared" si="19"/>
        <v xml:space="preserve"> </v>
      </c>
      <c r="H1258" s="72"/>
      <c r="I1258" s="72"/>
      <c r="J1258" s="74" t="s">
        <v>124</v>
      </c>
      <c r="K1258" s="74" t="str">
        <f>IF(Table1[صباحي]&gt;0,TEXT(Table1[صباحي],"h:mm  AM/PM")," ")</f>
        <v xml:space="preserve"> </v>
      </c>
      <c r="L1258" s="80" t="str">
        <f>IFERROR(IF(Table1[[#This Row],[مسائي -]]&gt;=K1258,I1258-K1258,I1258+1-K1258)," ")</f>
        <v xml:space="preserve"> </v>
      </c>
      <c r="M1258" s="77" t="str">
        <f>IF(H1258&gt;0,INDEX(Sheet1!$H:$H,MATCH(B:B,Sheet1!B:B,0))," ")</f>
        <v xml:space="preserve"> </v>
      </c>
      <c r="N125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58" s="1" t="s">
        <v>4</v>
      </c>
    </row>
    <row r="1259" spans="1:15">
      <c r="A1259" s="1" t="s">
        <v>3</v>
      </c>
      <c r="B1259" s="2">
        <v>1584</v>
      </c>
      <c r="C1259" s="21" t="str">
        <f>INDEX(Sheet1!C:C,MATCH(B:B,Sheet1!B:B,0))</f>
        <v>مدحت ممدوح شحاته صينى</v>
      </c>
      <c r="D1259" s="19">
        <v>43548.08929398148</v>
      </c>
      <c r="E1259" s="19"/>
      <c r="F1259" s="30">
        <v>43548</v>
      </c>
      <c r="G1259" s="30" t="str">
        <f t="shared" si="19"/>
        <v xml:space="preserve"> </v>
      </c>
      <c r="H1259" s="72"/>
      <c r="I1259" s="72"/>
      <c r="J1259" s="74">
        <v>0.39305555555555555</v>
      </c>
      <c r="K1259" s="74" t="str">
        <f>IF(Table1[صباحي]&gt;0,TEXT(Table1[صباحي],"h:mm  AM/PM")," ")</f>
        <v>9:26  AM</v>
      </c>
      <c r="L1259" s="78">
        <f>IFERROR(IF(Table1[[#This Row],[مسائي -]]&gt;=K1259,I1259-K1259,I1259+1-K1259)," ")</f>
        <v>0.60694444444444451</v>
      </c>
      <c r="M1259" s="77" t="str">
        <f>IF(H1259&gt;0,INDEX(Sheet1!$H:$H,MATCH(B:B,Sheet1!B:B,0))," ")</f>
        <v xml:space="preserve"> </v>
      </c>
      <c r="N125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259" s="1" t="s">
        <v>4</v>
      </c>
    </row>
    <row r="1260" spans="1:15">
      <c r="A1260" s="1" t="s">
        <v>3</v>
      </c>
      <c r="B1260" s="2">
        <v>1584</v>
      </c>
      <c r="C1260" s="21" t="str">
        <f>INDEX(Sheet1!C:C,MATCH(B:B,Sheet1!B:B,0))</f>
        <v>مدحت ممدوح شحاته صينى</v>
      </c>
      <c r="D1260" s="19">
        <v>43548.451041666667</v>
      </c>
      <c r="E1260" s="19"/>
      <c r="F1260" s="30">
        <v>43548</v>
      </c>
      <c r="G1260" s="30" t="str">
        <f t="shared" si="19"/>
        <v xml:space="preserve"> </v>
      </c>
      <c r="H1260" s="72"/>
      <c r="I1260" s="72"/>
      <c r="J1260" s="74">
        <v>8.8888888888888892E-2</v>
      </c>
      <c r="K1260" s="74" t="str">
        <f>IF(Table1[صباحي]&gt;0,TEXT(Table1[صباحي],"h:mm  AM/PM")," ")</f>
        <v>2:08  AM</v>
      </c>
      <c r="L1260" s="78">
        <f>IFERROR(IF(Table1[[#This Row],[مسائي -]]&gt;=K1260,I1260-K1260,I1260+1-K1260)," ")</f>
        <v>0.91111111111111109</v>
      </c>
      <c r="M1260" s="77" t="str">
        <f>IF(H1260&gt;0,INDEX(Sheet1!$H:$H,MATCH(B:B,Sheet1!B:B,0))," ")</f>
        <v xml:space="preserve"> </v>
      </c>
      <c r="N1260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260" s="1" t="s">
        <v>4</v>
      </c>
    </row>
    <row r="1261" spans="1:15">
      <c r="A1261" s="1" t="s">
        <v>3</v>
      </c>
      <c r="B1261" s="2">
        <v>1593</v>
      </c>
      <c r="C1261" s="21" t="str">
        <f>INDEX(Sheet1!C:C,MATCH(B:B,Sheet1!B:B,0))</f>
        <v>حماده ابراهيم مسعود حلاوه</v>
      </c>
      <c r="D1261" s="19">
        <v>43521.669664351852</v>
      </c>
      <c r="E1261" s="19"/>
      <c r="F1261" s="30">
        <v>43521</v>
      </c>
      <c r="G1261" s="30" t="str">
        <f t="shared" si="19"/>
        <v>0.669444444444444 AM</v>
      </c>
      <c r="H1261" s="72">
        <v>0.6694444444444444</v>
      </c>
      <c r="I1261" s="72" t="str">
        <f>IF(Table1[[#This Row],[مسائي]]&gt;0,TEXT($D1261,"h:mm AM/PM")," ")</f>
        <v>4:04 PM</v>
      </c>
      <c r="J1261" s="74">
        <v>0.45069444444444445</v>
      </c>
      <c r="K1261" s="74" t="str">
        <f>IF(Table1[صباحي]&gt;0,TEXT(Table1[صباحي],"h:mm  AM/PM")," ")</f>
        <v>10:49  AM</v>
      </c>
      <c r="L1261" s="78">
        <f>IFERROR(IF(Table1[[#This Row],[مسائي -]]&gt;=K1261,I1261-K1261,I1261+1-K1261)," ")</f>
        <v>0.21874999999999994</v>
      </c>
      <c r="M1261" s="77">
        <f>IF(H1261&gt;0,INDEX(Sheet1!$H:$H,MATCH(B:B,Sheet1!B:B,0))," ")</f>
        <v>0.5</v>
      </c>
      <c r="N1261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261" s="1" t="s">
        <v>4</v>
      </c>
    </row>
    <row r="1262" spans="1:15">
      <c r="A1262" s="1" t="s">
        <v>3</v>
      </c>
      <c r="B1262" s="2">
        <v>1593</v>
      </c>
      <c r="C1262" s="21" t="str">
        <f>INDEX(Sheet1!C:C,MATCH(B:B,Sheet1!B:B,0))</f>
        <v>حماده ابراهيم مسعود حلاوه</v>
      </c>
      <c r="D1262" s="19">
        <v>43522.122152777774</v>
      </c>
      <c r="E1262" s="19"/>
      <c r="F1262" s="30">
        <v>43522</v>
      </c>
      <c r="G1262" s="30" t="str">
        <f t="shared" si="19"/>
        <v xml:space="preserve"> </v>
      </c>
      <c r="H1262" s="72"/>
      <c r="I1262" s="72"/>
      <c r="J1262" s="74" t="s">
        <v>124</v>
      </c>
      <c r="K1262" s="74" t="str">
        <f>IF(Table1[صباحي]&gt;0,TEXT(Table1[صباحي],"h:mm  AM/PM")," ")</f>
        <v xml:space="preserve"> </v>
      </c>
      <c r="L1262" s="80" t="str">
        <f>IFERROR(IF(Table1[[#This Row],[مسائي -]]&gt;=K1262,I1262-K1262,I1262+1-K1262)," ")</f>
        <v xml:space="preserve"> </v>
      </c>
      <c r="M1262" s="77" t="str">
        <f>IF(H1262&gt;0,INDEX(Sheet1!$H:$H,MATCH(B:B,Sheet1!B:B,0))," ")</f>
        <v xml:space="preserve"> </v>
      </c>
      <c r="N126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62" s="1" t="s">
        <v>4</v>
      </c>
    </row>
    <row r="1263" spans="1:15">
      <c r="A1263" s="1" t="s">
        <v>3</v>
      </c>
      <c r="B1263" s="2">
        <v>1593</v>
      </c>
      <c r="C1263" s="21" t="str">
        <f>INDEX(Sheet1!C:C,MATCH(B:B,Sheet1!B:B,0))</f>
        <v>حماده ابراهيم مسعود حلاوه</v>
      </c>
      <c r="D1263" s="19">
        <v>43522.62972222222</v>
      </c>
      <c r="E1263" s="19"/>
      <c r="F1263" s="30">
        <v>43522</v>
      </c>
      <c r="G1263" s="30" t="str">
        <f t="shared" si="19"/>
        <v>0.629166666666667 AM</v>
      </c>
      <c r="H1263" s="72">
        <v>0.62916666666666665</v>
      </c>
      <c r="I1263" s="72" t="str">
        <f>IF(Table1[[#This Row],[مسائي]]&gt;0,TEXT($D1263,"h:mm AM/PM")," ")</f>
        <v>3:06 PM</v>
      </c>
      <c r="J1263" s="74">
        <v>0.12152777777777778</v>
      </c>
      <c r="K1263" s="74" t="str">
        <f>IF(Table1[صباحي]&gt;0,TEXT(Table1[صباحي],"h:mm  AM/PM")," ")</f>
        <v>2:55  AM</v>
      </c>
      <c r="L1263" s="78">
        <f>IFERROR(IF(Table1[[#This Row],[مسائي -]]&gt;=K1263,I1263-K1263,I1263+1-K1263)," ")</f>
        <v>0.50763888888888886</v>
      </c>
      <c r="M1263" s="77">
        <f>IF(H1263&gt;0,INDEX(Sheet1!$H:$H,MATCH(B:B,Sheet1!B:B,0))," ")</f>
        <v>0.5</v>
      </c>
      <c r="N126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7.6388888888888618E-3</v>
      </c>
      <c r="O1263" s="1" t="s">
        <v>4</v>
      </c>
    </row>
    <row r="1264" spans="1:15">
      <c r="A1264" s="1" t="s">
        <v>3</v>
      </c>
      <c r="B1264" s="2">
        <v>1593</v>
      </c>
      <c r="C1264" s="21" t="str">
        <f>INDEX(Sheet1!C:C,MATCH(B:B,Sheet1!B:B,0))</f>
        <v>حماده ابراهيم مسعود حلاوه</v>
      </c>
      <c r="D1264" s="19">
        <v>43523.123333333337</v>
      </c>
      <c r="E1264" s="19"/>
      <c r="F1264" s="30">
        <v>43523</v>
      </c>
      <c r="G1264" s="30" t="str">
        <f t="shared" si="19"/>
        <v xml:space="preserve"> </v>
      </c>
      <c r="H1264" s="72"/>
      <c r="I1264" s="72"/>
      <c r="J1264" s="74" t="s">
        <v>124</v>
      </c>
      <c r="K1264" s="74" t="str">
        <f>IF(Table1[صباحي]&gt;0,TEXT(Table1[صباحي],"h:mm  AM/PM")," ")</f>
        <v xml:space="preserve"> </v>
      </c>
      <c r="L1264" s="80" t="str">
        <f>IFERROR(IF(Table1[[#This Row],[مسائي -]]&gt;=K1264,I1264-K1264,I1264+1-K1264)," ")</f>
        <v xml:space="preserve"> </v>
      </c>
      <c r="M1264" s="77" t="str">
        <f>IF(H1264&gt;0,INDEX(Sheet1!$H:$H,MATCH(B:B,Sheet1!B:B,0))," ")</f>
        <v xml:space="preserve"> </v>
      </c>
      <c r="N126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64" s="1" t="s">
        <v>4</v>
      </c>
    </row>
    <row r="1265" spans="1:15">
      <c r="A1265" s="1" t="s">
        <v>3</v>
      </c>
      <c r="B1265" s="2">
        <v>1593</v>
      </c>
      <c r="C1265" s="21" t="str">
        <f>INDEX(Sheet1!C:C,MATCH(B:B,Sheet1!B:B,0))</f>
        <v>حماده ابراهيم مسعود حلاوه</v>
      </c>
      <c r="D1265" s="19">
        <v>43523.622511574074</v>
      </c>
      <c r="E1265" s="19"/>
      <c r="F1265" s="30">
        <v>43523</v>
      </c>
      <c r="G1265" s="30" t="str">
        <f t="shared" si="19"/>
        <v>0.622222222222222 AM</v>
      </c>
      <c r="H1265" s="72">
        <v>0.62222222222222223</v>
      </c>
      <c r="I1265" s="72" t="str">
        <f>IF(Table1[[#This Row],[مسائي]]&gt;0,TEXT($D1265,"h:mm AM/PM")," ")</f>
        <v>2:56 PM</v>
      </c>
      <c r="J1265" s="74">
        <v>0.12291666666666667</v>
      </c>
      <c r="K1265" s="74" t="str">
        <f>IF(Table1[صباحي]&gt;0,TEXT(Table1[صباحي],"h:mm  AM/PM")," ")</f>
        <v>2:57  AM</v>
      </c>
      <c r="L1265" s="78">
        <f>IFERROR(IF(Table1[[#This Row],[مسائي -]]&gt;=K1265,I1265-K1265,I1265+1-K1265)," ")</f>
        <v>1.4993055555555554</v>
      </c>
      <c r="M1265" s="77">
        <f>IF(H1265&gt;0,INDEX(Sheet1!$H:$H,MATCH(B:B,Sheet1!B:B,0))," ")</f>
        <v>0.5</v>
      </c>
      <c r="N126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0.99930555555555545</v>
      </c>
      <c r="O1265" s="1" t="s">
        <v>4</v>
      </c>
    </row>
    <row r="1266" spans="1:15">
      <c r="A1266" s="1" t="s">
        <v>3</v>
      </c>
      <c r="B1266" s="2">
        <v>1593</v>
      </c>
      <c r="C1266" s="21" t="str">
        <f>INDEX(Sheet1!C:C,MATCH(B:B,Sheet1!B:B,0))</f>
        <v>حماده ابراهيم مسعود حلاوه</v>
      </c>
      <c r="D1266" s="19">
        <v>43524.126342592594</v>
      </c>
      <c r="E1266" s="19"/>
      <c r="F1266" s="30">
        <v>43524</v>
      </c>
      <c r="G1266" s="30" t="str">
        <f t="shared" si="19"/>
        <v xml:space="preserve"> </v>
      </c>
      <c r="H1266" s="72"/>
      <c r="I1266" s="72"/>
      <c r="J1266" s="74" t="s">
        <v>124</v>
      </c>
      <c r="K1266" s="74" t="str">
        <f>IF(Table1[صباحي]&gt;0,TEXT(Table1[صباحي],"h:mm  AM/PM")," ")</f>
        <v xml:space="preserve"> </v>
      </c>
      <c r="L1266" s="80" t="str">
        <f>IFERROR(IF(Table1[[#This Row],[مسائي -]]&gt;=K1266,I1266-K1266,I1266+1-K1266)," ")</f>
        <v xml:space="preserve"> </v>
      </c>
      <c r="M1266" s="77" t="str">
        <f>IF(H1266&gt;0,INDEX(Sheet1!$H:$H,MATCH(B:B,Sheet1!B:B,0))," ")</f>
        <v xml:space="preserve"> </v>
      </c>
      <c r="N126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66" s="1" t="s">
        <v>4</v>
      </c>
    </row>
    <row r="1267" spans="1:15">
      <c r="A1267" s="1" t="s">
        <v>3</v>
      </c>
      <c r="B1267" s="2">
        <v>1593</v>
      </c>
      <c r="C1267" s="21" t="str">
        <f>INDEX(Sheet1!C:C,MATCH(B:B,Sheet1!B:B,0))</f>
        <v>حماده ابراهيم مسعود حلاوه</v>
      </c>
      <c r="D1267" s="19">
        <v>43524.636759259258</v>
      </c>
      <c r="E1267" s="19"/>
      <c r="F1267" s="30">
        <v>43524</v>
      </c>
      <c r="G1267" s="30" t="str">
        <f t="shared" si="19"/>
        <v>0.636111111111111 AM</v>
      </c>
      <c r="H1267" s="72">
        <v>0.63611111111111118</v>
      </c>
      <c r="I1267" s="72" t="str">
        <f>IF(Table1[[#This Row],[مسائي]]&gt;0,TEXT($D1267,"h:mm AM/PM")," ")</f>
        <v>3:16 PM</v>
      </c>
      <c r="J1267" s="74">
        <v>0.12569444444444444</v>
      </c>
      <c r="K1267" s="74" t="str">
        <f>IF(Table1[صباحي]&gt;0,TEXT(Table1[صباحي],"h:mm  AM/PM")," ")</f>
        <v>3:01  AM</v>
      </c>
      <c r="L1267" s="78">
        <f>IFERROR(IF(Table1[[#This Row],[مسائي -]]&gt;=K1267,I1267-K1267,I1267+1-K1267)," ")</f>
        <v>0.51041666666666674</v>
      </c>
      <c r="M1267" s="77">
        <f>IF(H1267&gt;0,INDEX(Sheet1!$H:$H,MATCH(B:B,Sheet1!B:B,0))," ")</f>
        <v>0.5</v>
      </c>
      <c r="N126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1.0416666666666741E-2</v>
      </c>
      <c r="O1267" s="1" t="s">
        <v>4</v>
      </c>
    </row>
    <row r="1268" spans="1:15">
      <c r="A1268" s="1" t="s">
        <v>3</v>
      </c>
      <c r="B1268" s="2">
        <v>1593</v>
      </c>
      <c r="C1268" s="21" t="str">
        <f>INDEX(Sheet1!C:C,MATCH(B:B,Sheet1!B:B,0))</f>
        <v>حماده ابراهيم مسعود حلاوه</v>
      </c>
      <c r="D1268" s="19">
        <v>43525.131423611114</v>
      </c>
      <c r="E1268" s="19"/>
      <c r="F1268" s="30">
        <v>43525</v>
      </c>
      <c r="G1268" s="30" t="str">
        <f t="shared" si="19"/>
        <v xml:space="preserve"> </v>
      </c>
      <c r="H1268" s="72"/>
      <c r="I1268" s="72"/>
      <c r="J1268" s="74" t="s">
        <v>124</v>
      </c>
      <c r="K1268" s="74" t="str">
        <f>IF(Table1[صباحي]&gt;0,TEXT(Table1[صباحي],"h:mm  AM/PM")," ")</f>
        <v xml:space="preserve"> </v>
      </c>
      <c r="L1268" s="80" t="str">
        <f>IFERROR(IF(Table1[[#This Row],[مسائي -]]&gt;=K1268,I1268-K1268,I1268+1-K1268)," ")</f>
        <v xml:space="preserve"> </v>
      </c>
      <c r="M1268" s="77" t="str">
        <f>IF(H1268&gt;0,INDEX(Sheet1!$H:$H,MATCH(B:B,Sheet1!B:B,0))," ")</f>
        <v xml:space="preserve"> </v>
      </c>
      <c r="N126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68" s="1" t="s">
        <v>4</v>
      </c>
    </row>
    <row r="1269" spans="1:15">
      <c r="A1269" s="1" t="s">
        <v>3</v>
      </c>
      <c r="B1269" s="2">
        <v>1593</v>
      </c>
      <c r="C1269" s="21" t="str">
        <f>INDEX(Sheet1!C:C,MATCH(B:B,Sheet1!B:B,0))</f>
        <v>حماده ابراهيم مسعود حلاوه</v>
      </c>
      <c r="D1269" s="19">
        <v>43525.644780092596</v>
      </c>
      <c r="E1269" s="19"/>
      <c r="F1269" s="30">
        <v>43525</v>
      </c>
      <c r="G1269" s="30" t="str">
        <f t="shared" si="19"/>
        <v>0.644444444444444 AM</v>
      </c>
      <c r="H1269" s="72">
        <v>0.64444444444444449</v>
      </c>
      <c r="I1269" s="72" t="str">
        <f>IF(Table1[[#This Row],[مسائي]]&gt;0,TEXT($D1269,"h:mm AM/PM")," ")</f>
        <v>3:28 PM</v>
      </c>
      <c r="J1269" s="74">
        <v>0.13125000000000001</v>
      </c>
      <c r="K1269" s="74" t="str">
        <f>IF(Table1[صباحي]&gt;0,TEXT(Table1[صباحي],"h:mm  AM/PM")," ")</f>
        <v>3:09  AM</v>
      </c>
      <c r="L1269" s="78">
        <f>IFERROR(IF(Table1[[#This Row],[مسائي -]]&gt;=K1269,I1269-K1269,I1269+1-K1269)," ")</f>
        <v>0.51319444444444451</v>
      </c>
      <c r="M1269" s="77">
        <f>IF(H1269&gt;0,INDEX(Sheet1!$H:$H,MATCH(B:B,Sheet1!B:B,0))," ")</f>
        <v>0.5</v>
      </c>
      <c r="N126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1.3194444444444509E-2</v>
      </c>
      <c r="O1269" s="1" t="s">
        <v>4</v>
      </c>
    </row>
    <row r="1270" spans="1:15">
      <c r="A1270" s="1" t="s">
        <v>3</v>
      </c>
      <c r="B1270" s="2">
        <v>1593</v>
      </c>
      <c r="C1270" s="21" t="str">
        <f>INDEX(Sheet1!C:C,MATCH(B:B,Sheet1!B:B,0))</f>
        <v>حماده ابراهيم مسعود حلاوه</v>
      </c>
      <c r="D1270" s="19">
        <v>43526.12605324074</v>
      </c>
      <c r="E1270" s="19"/>
      <c r="F1270" s="30">
        <v>43526</v>
      </c>
      <c r="G1270" s="30" t="str">
        <f t="shared" si="19"/>
        <v xml:space="preserve"> </v>
      </c>
      <c r="H1270" s="72"/>
      <c r="I1270" s="72"/>
      <c r="J1270" s="74" t="s">
        <v>124</v>
      </c>
      <c r="K1270" s="74" t="str">
        <f>IF(Table1[صباحي]&gt;0,TEXT(Table1[صباحي],"h:mm  AM/PM")," ")</f>
        <v xml:space="preserve"> </v>
      </c>
      <c r="L1270" s="80" t="str">
        <f>IFERROR(IF(Table1[[#This Row],[مسائي -]]&gt;=K1270,I1270-K1270,I1270+1-K1270)," ")</f>
        <v xml:space="preserve"> </v>
      </c>
      <c r="M1270" s="77" t="str">
        <f>IF(H1270&gt;0,INDEX(Sheet1!$H:$H,MATCH(B:B,Sheet1!B:B,0))," ")</f>
        <v xml:space="preserve"> </v>
      </c>
      <c r="N127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70" s="1" t="s">
        <v>4</v>
      </c>
    </row>
    <row r="1271" spans="1:15">
      <c r="A1271" s="1" t="s">
        <v>3</v>
      </c>
      <c r="B1271" s="2">
        <v>1593</v>
      </c>
      <c r="C1271" s="21" t="str">
        <f>INDEX(Sheet1!C:C,MATCH(B:B,Sheet1!B:B,0))</f>
        <v>حماده ابراهيم مسعود حلاوه</v>
      </c>
      <c r="D1271" s="19">
        <v>43526.621249999997</v>
      </c>
      <c r="E1271" s="19"/>
      <c r="F1271" s="30">
        <v>43526</v>
      </c>
      <c r="G1271" s="30" t="str">
        <f t="shared" si="19"/>
        <v>0.620833333333333 AM</v>
      </c>
      <c r="H1271" s="72">
        <v>0.62083333333333335</v>
      </c>
      <c r="I1271" s="72" t="str">
        <f>IF(Table1[[#This Row],[مسائي]]&gt;0,TEXT($D1271,"h:mm AM/PM")," ")</f>
        <v>2:54 PM</v>
      </c>
      <c r="J1271" s="74">
        <v>0.12569444444444444</v>
      </c>
      <c r="K1271" s="74" t="str">
        <f>IF(Table1[صباحي]&gt;0,TEXT(Table1[صباحي],"h:mm  AM/PM")," ")</f>
        <v>3:01  AM</v>
      </c>
      <c r="L1271" s="78">
        <f>IFERROR(IF(Table1[[#This Row],[مسائي -]]&gt;=K1271,I1271-K1271,I1271+1-K1271)," ")</f>
        <v>1.495138888888889</v>
      </c>
      <c r="M1271" s="77">
        <f>IF(H1271&gt;0,INDEX(Sheet1!$H:$H,MATCH(B:B,Sheet1!B:B,0))," ")</f>
        <v>0.5</v>
      </c>
      <c r="N127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0.99513888888888902</v>
      </c>
      <c r="O1271" s="1" t="s">
        <v>4</v>
      </c>
    </row>
    <row r="1272" spans="1:15">
      <c r="A1272" s="1" t="s">
        <v>3</v>
      </c>
      <c r="B1272" s="2">
        <v>1593</v>
      </c>
      <c r="C1272" s="21" t="str">
        <f>INDEX(Sheet1!C:C,MATCH(B:B,Sheet1!B:B,0))</f>
        <v>حماده ابراهيم مسعود حلاوه</v>
      </c>
      <c r="D1272" s="19">
        <v>43527.125173611108</v>
      </c>
      <c r="E1272" s="19"/>
      <c r="F1272" s="30">
        <v>43527</v>
      </c>
      <c r="G1272" s="30" t="str">
        <f t="shared" si="19"/>
        <v xml:space="preserve"> </v>
      </c>
      <c r="H1272" s="72"/>
      <c r="I1272" s="72"/>
      <c r="J1272" s="74" t="s">
        <v>124</v>
      </c>
      <c r="K1272" s="74" t="str">
        <f>IF(Table1[صباحي]&gt;0,TEXT(Table1[صباحي],"h:mm  AM/PM")," ")</f>
        <v xml:space="preserve"> </v>
      </c>
      <c r="L1272" s="80" t="str">
        <f>IFERROR(IF(Table1[[#This Row],[مسائي -]]&gt;=K1272,I1272-K1272,I1272+1-K1272)," ")</f>
        <v xml:space="preserve"> </v>
      </c>
      <c r="M1272" s="77" t="str">
        <f>IF(H1272&gt;0,INDEX(Sheet1!$H:$H,MATCH(B:B,Sheet1!B:B,0))," ")</f>
        <v xml:space="preserve"> </v>
      </c>
      <c r="N127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72" s="1" t="s">
        <v>4</v>
      </c>
    </row>
    <row r="1273" spans="1:15">
      <c r="A1273" s="1" t="s">
        <v>3</v>
      </c>
      <c r="B1273" s="2">
        <v>1593</v>
      </c>
      <c r="C1273" s="21" t="str">
        <f>INDEX(Sheet1!C:C,MATCH(B:B,Sheet1!B:B,0))</f>
        <v>حماده ابراهيم مسعود حلاوه</v>
      </c>
      <c r="D1273" s="19">
        <v>43527.623495370368</v>
      </c>
      <c r="E1273" s="19"/>
      <c r="F1273" s="30">
        <v>43527</v>
      </c>
      <c r="G1273" s="30" t="str">
        <f t="shared" si="19"/>
        <v>0.622916666666667 AM</v>
      </c>
      <c r="H1273" s="72">
        <v>0.62291666666666667</v>
      </c>
      <c r="I1273" s="72" t="str">
        <f>IF(Table1[[#This Row],[مسائي]]&gt;0,TEXT($D1273,"h:mm AM/PM")," ")</f>
        <v>2:57 PM</v>
      </c>
      <c r="J1273" s="74">
        <v>0.125</v>
      </c>
      <c r="K1273" s="74" t="str">
        <f>IF(Table1[صباحي]&gt;0,TEXT(Table1[صباحي],"h:mm  AM/PM")," ")</f>
        <v>3:00  AM</v>
      </c>
      <c r="L1273" s="78">
        <f>IFERROR(IF(Table1[[#This Row],[مسائي -]]&gt;=K1273,I1273-K1273,I1273+1-K1273)," ")</f>
        <v>1.4979166666666668</v>
      </c>
      <c r="M1273" s="77">
        <f>IF(H1273&gt;0,INDEX(Sheet1!$H:$H,MATCH(B:B,Sheet1!B:B,0))," ")</f>
        <v>0.5</v>
      </c>
      <c r="N127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0.99791666666666679</v>
      </c>
      <c r="O1273" s="1" t="s">
        <v>4</v>
      </c>
    </row>
    <row r="1274" spans="1:15">
      <c r="A1274" s="1" t="s">
        <v>3</v>
      </c>
      <c r="B1274" s="2">
        <v>1593</v>
      </c>
      <c r="C1274" s="21" t="str">
        <f>INDEX(Sheet1!C:C,MATCH(B:B,Sheet1!B:B,0))</f>
        <v>حماده ابراهيم مسعود حلاوه</v>
      </c>
      <c r="D1274" s="19">
        <v>43528.125416666669</v>
      </c>
      <c r="E1274" s="19"/>
      <c r="F1274" s="30">
        <v>43528</v>
      </c>
      <c r="G1274" s="30" t="str">
        <f t="shared" si="19"/>
        <v xml:space="preserve"> </v>
      </c>
      <c r="H1274" s="72"/>
      <c r="I1274" s="72"/>
      <c r="J1274" s="74" t="s">
        <v>124</v>
      </c>
      <c r="K1274" s="74" t="str">
        <f>IF(Table1[صباحي]&gt;0,TEXT(Table1[صباحي],"h:mm  AM/PM")," ")</f>
        <v xml:space="preserve"> </v>
      </c>
      <c r="L1274" s="80" t="str">
        <f>IFERROR(IF(Table1[[#This Row],[مسائي -]]&gt;=K1274,I1274-K1274,I1274+1-K1274)," ")</f>
        <v xml:space="preserve"> </v>
      </c>
      <c r="M1274" s="77" t="str">
        <f>IF(H1274&gt;0,INDEX(Sheet1!$H:$H,MATCH(B:B,Sheet1!B:B,0))," ")</f>
        <v xml:space="preserve"> </v>
      </c>
      <c r="N127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74" s="1" t="s">
        <v>4</v>
      </c>
    </row>
    <row r="1275" spans="1:15">
      <c r="A1275" s="1" t="s">
        <v>3</v>
      </c>
      <c r="B1275" s="2">
        <v>1593</v>
      </c>
      <c r="C1275" s="21" t="str">
        <f>INDEX(Sheet1!C:C,MATCH(B:B,Sheet1!B:B,0))</f>
        <v>حماده ابراهيم مسعود حلاوه</v>
      </c>
      <c r="D1275" s="19">
        <v>43529.626215277778</v>
      </c>
      <c r="E1275" s="19"/>
      <c r="F1275" s="30">
        <v>43529</v>
      </c>
      <c r="G1275" s="30" t="str">
        <f t="shared" si="19"/>
        <v>0.625694444444444 AM</v>
      </c>
      <c r="H1275" s="72">
        <v>0.62569444444444444</v>
      </c>
      <c r="I1275" s="72" t="str">
        <f>IF(Table1[[#This Row],[مسائي]]&gt;0,TEXT($D1275,"h:mm AM/PM")," ")</f>
        <v>3:01 PM</v>
      </c>
      <c r="J1275" s="74">
        <v>0.125</v>
      </c>
      <c r="K1275" s="74" t="str">
        <f>IF(Table1[صباحي]&gt;0,TEXT(Table1[صباحي],"h:mm  AM/PM")," ")</f>
        <v>3:00  AM</v>
      </c>
      <c r="L1275" s="78">
        <f>IFERROR(IF(Table1[[#This Row],[مسائي -]]&gt;=K1275,I1275-K1275,I1275+1-K1275)," ")</f>
        <v>0.50069444444444444</v>
      </c>
      <c r="M1275" s="77">
        <f>IF(H1275&gt;0,INDEX(Sheet1!$H:$H,MATCH(B:B,Sheet1!B:B,0))," ")</f>
        <v>0.5</v>
      </c>
      <c r="N127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6.9444444444444198E-4</v>
      </c>
      <c r="O1275" s="1" t="s">
        <v>4</v>
      </c>
    </row>
    <row r="1276" spans="1:15">
      <c r="A1276" s="1" t="s">
        <v>3</v>
      </c>
      <c r="B1276" s="2">
        <v>1593</v>
      </c>
      <c r="C1276" s="21" t="str">
        <f>INDEX(Sheet1!C:C,MATCH(B:B,Sheet1!B:B,0))</f>
        <v>حماده ابراهيم مسعود حلاوه</v>
      </c>
      <c r="D1276" s="19">
        <v>43530.130648148152</v>
      </c>
      <c r="E1276" s="19"/>
      <c r="F1276" s="30">
        <v>43530</v>
      </c>
      <c r="G1276" s="30" t="str">
        <f t="shared" si="19"/>
        <v xml:space="preserve"> </v>
      </c>
      <c r="H1276" s="72"/>
      <c r="I1276" s="72"/>
      <c r="J1276" s="74" t="s">
        <v>124</v>
      </c>
      <c r="K1276" s="74" t="str">
        <f>IF(Table1[صباحي]&gt;0,TEXT(Table1[صباحي],"h:mm  AM/PM")," ")</f>
        <v xml:space="preserve"> </v>
      </c>
      <c r="L1276" s="80" t="str">
        <f>IFERROR(IF(Table1[[#This Row],[مسائي -]]&gt;=K1276,I1276-K1276,I1276+1-K1276)," ")</f>
        <v xml:space="preserve"> </v>
      </c>
      <c r="M1276" s="77" t="str">
        <f>IF(H1276&gt;0,INDEX(Sheet1!$H:$H,MATCH(B:B,Sheet1!B:B,0))," ")</f>
        <v xml:space="preserve"> </v>
      </c>
      <c r="N127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76" s="1" t="s">
        <v>4</v>
      </c>
    </row>
    <row r="1277" spans="1:15">
      <c r="A1277" s="1" t="s">
        <v>3</v>
      </c>
      <c r="B1277" s="2">
        <v>1593</v>
      </c>
      <c r="C1277" s="21" t="str">
        <f>INDEX(Sheet1!C:C,MATCH(B:B,Sheet1!B:B,0))</f>
        <v>حماده ابراهيم مسعود حلاوه</v>
      </c>
      <c r="D1277" s="19">
        <v>43530.636053240742</v>
      </c>
      <c r="E1277" s="19"/>
      <c r="F1277" s="30">
        <v>43530</v>
      </c>
      <c r="G1277" s="30" t="str">
        <f t="shared" si="19"/>
        <v>0.635416666666667 AM</v>
      </c>
      <c r="H1277" s="72">
        <v>0.63541666666666663</v>
      </c>
      <c r="I1277" s="72" t="str">
        <f>IF(Table1[[#This Row],[مسائي]]&gt;0,TEXT($D1277,"h:mm AM/PM")," ")</f>
        <v>3:15 PM</v>
      </c>
      <c r="J1277" s="74">
        <v>0.13055555555555556</v>
      </c>
      <c r="K1277" s="74" t="str">
        <f>IF(Table1[صباحي]&gt;0,TEXT(Table1[صباحي],"h:mm  AM/PM")," ")</f>
        <v>3:08  AM</v>
      </c>
      <c r="L1277" s="78">
        <f>IFERROR(IF(Table1[[#This Row],[مسائي -]]&gt;=K1277,I1277-K1277,I1277+1-K1277)," ")</f>
        <v>0.50486111111111109</v>
      </c>
      <c r="M1277" s="77">
        <f>IF(H1277&gt;0,INDEX(Sheet1!$H:$H,MATCH(B:B,Sheet1!B:B,0))," ")</f>
        <v>0.5</v>
      </c>
      <c r="N127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4.8611111111110938E-3</v>
      </c>
      <c r="O1277" s="1" t="s">
        <v>4</v>
      </c>
    </row>
    <row r="1278" spans="1:15">
      <c r="A1278" s="1" t="s">
        <v>3</v>
      </c>
      <c r="B1278" s="2">
        <v>1593</v>
      </c>
      <c r="C1278" s="21" t="str">
        <f>INDEX(Sheet1!C:C,MATCH(B:B,Sheet1!B:B,0))</f>
        <v>حماده ابراهيم مسعود حلاوه</v>
      </c>
      <c r="D1278" s="19">
        <v>43531.124791666669</v>
      </c>
      <c r="E1278" s="19"/>
      <c r="F1278" s="30">
        <v>43531</v>
      </c>
      <c r="G1278" s="30" t="str">
        <f t="shared" si="19"/>
        <v xml:space="preserve"> </v>
      </c>
      <c r="H1278" s="72"/>
      <c r="I1278" s="72"/>
      <c r="J1278" s="74" t="s">
        <v>124</v>
      </c>
      <c r="K1278" s="74" t="str">
        <f>IF(Table1[صباحي]&gt;0,TEXT(Table1[صباحي],"h:mm  AM/PM")," ")</f>
        <v xml:space="preserve"> </v>
      </c>
      <c r="L1278" s="80" t="str">
        <f>IFERROR(IF(Table1[[#This Row],[مسائي -]]&gt;=K1278,I1278-K1278,I1278+1-K1278)," ")</f>
        <v xml:space="preserve"> </v>
      </c>
      <c r="M1278" s="77" t="str">
        <f>IF(H1278&gt;0,INDEX(Sheet1!$H:$H,MATCH(B:B,Sheet1!B:B,0))," ")</f>
        <v xml:space="preserve"> </v>
      </c>
      <c r="N127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78" s="1" t="s">
        <v>4</v>
      </c>
    </row>
    <row r="1279" spans="1:15">
      <c r="A1279" s="1" t="s">
        <v>3</v>
      </c>
      <c r="B1279" s="2">
        <v>1593</v>
      </c>
      <c r="C1279" s="21" t="str">
        <f>INDEX(Sheet1!C:C,MATCH(B:B,Sheet1!B:B,0))</f>
        <v>حماده ابراهيم مسعود حلاوه</v>
      </c>
      <c r="D1279" s="19">
        <v>43531.612569444442</v>
      </c>
      <c r="E1279" s="19"/>
      <c r="F1279" s="30">
        <v>43531</v>
      </c>
      <c r="G1279" s="30" t="str">
        <f t="shared" si="19"/>
        <v>0.6125 AM</v>
      </c>
      <c r="H1279" s="72">
        <v>0.61249999999999993</v>
      </c>
      <c r="I1279" s="72" t="str">
        <f>IF(Table1[[#This Row],[مسائي]]&gt;0,TEXT($D1279,"h:mm AM/PM")," ")</f>
        <v>2:42 PM</v>
      </c>
      <c r="J1279" s="74">
        <v>0.12430555555555556</v>
      </c>
      <c r="K1279" s="74" t="str">
        <f>IF(Table1[صباحي]&gt;0,TEXT(Table1[صباحي],"h:mm  AM/PM")," ")</f>
        <v>2:59  AM</v>
      </c>
      <c r="L1279" s="78">
        <f>IFERROR(IF(Table1[[#This Row],[مسائي -]]&gt;=K1279,I1279-K1279,I1279+1-K1279)," ")</f>
        <v>1.4881944444444444</v>
      </c>
      <c r="M1279" s="77">
        <f>IF(H1279&gt;0,INDEX(Sheet1!$H:$H,MATCH(B:B,Sheet1!B:B,0))," ")</f>
        <v>0.5</v>
      </c>
      <c r="N127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0.98819444444444438</v>
      </c>
      <c r="O1279" s="1" t="s">
        <v>4</v>
      </c>
    </row>
    <row r="1280" spans="1:15">
      <c r="A1280" s="1" t="s">
        <v>3</v>
      </c>
      <c r="B1280" s="2">
        <v>1593</v>
      </c>
      <c r="C1280" s="21" t="str">
        <f>INDEX(Sheet1!C:C,MATCH(B:B,Sheet1!B:B,0))</f>
        <v>حماده ابراهيم مسعود حلاوه</v>
      </c>
      <c r="D1280" s="19">
        <v>43532.13318287037</v>
      </c>
      <c r="E1280" s="19"/>
      <c r="F1280" s="30">
        <v>43532</v>
      </c>
      <c r="G1280" s="30" t="str">
        <f t="shared" si="19"/>
        <v xml:space="preserve"> </v>
      </c>
      <c r="H1280" s="72"/>
      <c r="I1280" s="72"/>
      <c r="J1280" s="74" t="s">
        <v>124</v>
      </c>
      <c r="K1280" s="74" t="str">
        <f>IF(Table1[صباحي]&gt;0,TEXT(Table1[صباحي],"h:mm  AM/PM")," ")</f>
        <v xml:space="preserve"> </v>
      </c>
      <c r="L1280" s="80" t="str">
        <f>IFERROR(IF(Table1[[#This Row],[مسائي -]]&gt;=K1280,I1280-K1280,I1280+1-K1280)," ")</f>
        <v xml:space="preserve"> </v>
      </c>
      <c r="M1280" s="77" t="str">
        <f>IF(H1280&gt;0,INDEX(Sheet1!$H:$H,MATCH(B:B,Sheet1!B:B,0))," ")</f>
        <v xml:space="preserve"> </v>
      </c>
      <c r="N128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80" s="1" t="s">
        <v>4</v>
      </c>
    </row>
    <row r="1281" spans="1:15">
      <c r="A1281" s="1" t="s">
        <v>3</v>
      </c>
      <c r="B1281" s="2">
        <v>1593</v>
      </c>
      <c r="C1281" s="21" t="str">
        <f>INDEX(Sheet1!C:C,MATCH(B:B,Sheet1!B:B,0))</f>
        <v>حماده ابراهيم مسعود حلاوه</v>
      </c>
      <c r="D1281" s="19">
        <v>43532.519074074073</v>
      </c>
      <c r="E1281" s="19"/>
      <c r="F1281" s="30">
        <v>43532</v>
      </c>
      <c r="G1281" s="30" t="str">
        <f t="shared" si="19"/>
        <v>0.51875 AM</v>
      </c>
      <c r="H1281" s="72">
        <v>0.51874999999999993</v>
      </c>
      <c r="I1281" s="72" t="str">
        <f>IF(Table1[[#This Row],[مسائي]]&gt;0,TEXT($D1281,"h:mm AM/PM")," ")</f>
        <v>12:27 PM</v>
      </c>
      <c r="J1281" s="74">
        <v>0.13263888888888889</v>
      </c>
      <c r="K1281" s="74" t="str">
        <f>IF(Table1[صباحي]&gt;0,TEXT(Table1[صباحي],"h:mm  AM/PM")," ")</f>
        <v>3:11  AM</v>
      </c>
      <c r="L1281" s="78">
        <f>IFERROR(IF(Table1[[#This Row],[مسائي -]]&gt;=K1281,I1281-K1281,I1281+1-K1281)," ")</f>
        <v>1.3861111111111108</v>
      </c>
      <c r="M1281" s="77">
        <f>IF(H1281&gt;0,INDEX(Sheet1!$H:$H,MATCH(B:B,Sheet1!B:B,0))," ")</f>
        <v>0.5</v>
      </c>
      <c r="N128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0.88611111111111085</v>
      </c>
      <c r="O1281" s="1" t="s">
        <v>4</v>
      </c>
    </row>
    <row r="1282" spans="1:15">
      <c r="A1282" s="1" t="s">
        <v>3</v>
      </c>
      <c r="B1282" s="2">
        <v>1593</v>
      </c>
      <c r="C1282" s="21" t="str">
        <f>INDEX(Sheet1!C:C,MATCH(B:B,Sheet1!B:B,0))</f>
        <v>حماده ابراهيم مسعود حلاوه</v>
      </c>
      <c r="D1282" s="19">
        <v>43533.018240740741</v>
      </c>
      <c r="E1282" s="19"/>
      <c r="F1282" s="30">
        <v>43533</v>
      </c>
      <c r="G1282" s="30" t="str">
        <f t="shared" si="19"/>
        <v xml:space="preserve"> </v>
      </c>
      <c r="H1282" s="72"/>
      <c r="I1282" s="72"/>
      <c r="J1282" s="74" t="s">
        <v>124</v>
      </c>
      <c r="K1282" s="74" t="str">
        <f>IF(Table1[صباحي]&gt;0,TEXT(Table1[صباحي],"h:mm  AM/PM")," ")</f>
        <v xml:space="preserve"> </v>
      </c>
      <c r="L1282" s="80" t="str">
        <f>IFERROR(IF(Table1[[#This Row],[مسائي -]]&gt;=K1282,I1282-K1282,I1282+1-K1282)," ")</f>
        <v xml:space="preserve"> </v>
      </c>
      <c r="M1282" s="77" t="str">
        <f>IF(H1282&gt;0,INDEX(Sheet1!$H:$H,MATCH(B:B,Sheet1!B:B,0))," ")</f>
        <v xml:space="preserve"> </v>
      </c>
      <c r="N128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82" s="1" t="s">
        <v>4</v>
      </c>
    </row>
    <row r="1283" spans="1:15">
      <c r="A1283" s="1" t="s">
        <v>3</v>
      </c>
      <c r="B1283" s="2">
        <v>1593</v>
      </c>
      <c r="C1283" s="21" t="str">
        <f>INDEX(Sheet1!C:C,MATCH(B:B,Sheet1!B:B,0))</f>
        <v>حماده ابراهيم مسعود حلاوه</v>
      </c>
      <c r="D1283" s="19">
        <v>43533.501759259256</v>
      </c>
      <c r="E1283" s="19"/>
      <c r="F1283" s="30">
        <v>43533</v>
      </c>
      <c r="G1283" s="30" t="str">
        <f t="shared" ref="G1283:G1346" si="20">IF(H1283&lt;&gt;"",IF(H1283&gt;=12,H1283&amp;" PM",H1283&amp;" AM")," ")</f>
        <v>0.501388888888889 AM</v>
      </c>
      <c r="H1283" s="72">
        <v>0.50138888888888888</v>
      </c>
      <c r="I1283" s="72" t="str">
        <f>IF(Table1[[#This Row],[مسائي]]&gt;0,TEXT($D1283,"h:mm AM/PM")," ")</f>
        <v>12:02 PM</v>
      </c>
      <c r="J1283" s="74">
        <v>1.8055555555555557E-2</v>
      </c>
      <c r="K1283" s="74" t="str">
        <f>IF(Table1[صباحي]&gt;0,TEXT(Table1[صباحي],"h:mm  AM/PM")," ")</f>
        <v>12:26  AM</v>
      </c>
      <c r="L1283" s="78">
        <f>IFERROR(IF(Table1[[#This Row],[مسائي -]]&gt;=K1283,I1283-K1283,I1283+1-K1283)," ")</f>
        <v>1.4833333333333334</v>
      </c>
      <c r="M1283" s="77">
        <f>IF(H1283&gt;0,INDEX(Sheet1!$H:$H,MATCH(B:B,Sheet1!B:B,0))," ")</f>
        <v>0.5</v>
      </c>
      <c r="N128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0.98333333333333339</v>
      </c>
      <c r="O1283" s="1" t="s">
        <v>4</v>
      </c>
    </row>
    <row r="1284" spans="1:15">
      <c r="A1284" s="1" t="s">
        <v>3</v>
      </c>
      <c r="B1284" s="2">
        <v>1593</v>
      </c>
      <c r="C1284" s="21" t="str">
        <f>INDEX(Sheet1!C:C,MATCH(B:B,Sheet1!B:B,0))</f>
        <v>حماده ابراهيم مسعود حلاوه</v>
      </c>
      <c r="D1284" s="19">
        <v>43534.01021990741</v>
      </c>
      <c r="E1284" s="19"/>
      <c r="F1284" s="30">
        <v>43534</v>
      </c>
      <c r="G1284" s="30" t="str">
        <f t="shared" si="20"/>
        <v xml:space="preserve"> </v>
      </c>
      <c r="H1284" s="72"/>
      <c r="I1284" s="72"/>
      <c r="J1284" s="74" t="s">
        <v>124</v>
      </c>
      <c r="K1284" s="74" t="str">
        <f>IF(Table1[صباحي]&gt;0,TEXT(Table1[صباحي],"h:mm  AM/PM")," ")</f>
        <v xml:space="preserve"> </v>
      </c>
      <c r="L1284" s="80" t="str">
        <f>IFERROR(IF(Table1[[#This Row],[مسائي -]]&gt;=K1284,I1284-K1284,I1284+1-K1284)," ")</f>
        <v xml:space="preserve"> </v>
      </c>
      <c r="M1284" s="77" t="str">
        <f>IF(H1284&gt;0,INDEX(Sheet1!$H:$H,MATCH(B:B,Sheet1!B:B,0))," ")</f>
        <v xml:space="preserve"> </v>
      </c>
      <c r="N128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84" s="1" t="s">
        <v>4</v>
      </c>
    </row>
    <row r="1285" spans="1:15">
      <c r="A1285" s="1" t="s">
        <v>3</v>
      </c>
      <c r="B1285" s="2">
        <v>1593</v>
      </c>
      <c r="C1285" s="21" t="str">
        <f>INDEX(Sheet1!C:C,MATCH(B:B,Sheet1!B:B,0))</f>
        <v>حماده ابراهيم مسعود حلاوه</v>
      </c>
      <c r="D1285" s="19">
        <v>43534.334687499999</v>
      </c>
      <c r="E1285" s="19"/>
      <c r="F1285" s="30">
        <v>43534</v>
      </c>
      <c r="G1285" s="30" t="str">
        <f t="shared" si="20"/>
        <v xml:space="preserve"> </v>
      </c>
      <c r="H1285" s="72"/>
      <c r="I1285" s="72"/>
      <c r="J1285" s="74">
        <v>9.7222222222222224E-3</v>
      </c>
      <c r="K1285" s="74" t="str">
        <f>IF(Table1[صباحي]&gt;0,TEXT(Table1[صباحي],"h:mm  AM/PM")," ")</f>
        <v>12:14  AM</v>
      </c>
      <c r="L1285" s="78">
        <f>IFERROR(IF(Table1[[#This Row],[مسائي -]]&gt;=K1285,I1285-K1285,I1285+1-K1285)," ")</f>
        <v>0.99027777777777781</v>
      </c>
      <c r="M1285" s="77" t="str">
        <f>IF(H1285&gt;0,INDEX(Sheet1!$H:$H,MATCH(B:B,Sheet1!B:B,0))," ")</f>
        <v xml:space="preserve"> </v>
      </c>
      <c r="N1285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285" s="1" t="s">
        <v>4</v>
      </c>
    </row>
    <row r="1286" spans="1:15">
      <c r="A1286" s="1" t="s">
        <v>3</v>
      </c>
      <c r="B1286" s="2">
        <v>1593</v>
      </c>
      <c r="C1286" s="21" t="str">
        <f>INDEX(Sheet1!C:C,MATCH(B:B,Sheet1!B:B,0))</f>
        <v>حماده ابراهيم مسعود حلاوه</v>
      </c>
      <c r="D1286" s="19">
        <v>43548.36310185185</v>
      </c>
      <c r="E1286" s="19"/>
      <c r="F1286" s="30">
        <v>43548</v>
      </c>
      <c r="G1286" s="30" t="str">
        <f t="shared" si="20"/>
        <v xml:space="preserve"> </v>
      </c>
      <c r="H1286" s="72"/>
      <c r="I1286" s="72"/>
      <c r="J1286" s="74">
        <v>0.33402777777777781</v>
      </c>
      <c r="K1286" s="74" t="str">
        <f>IF(Table1[صباحي]&gt;0,TEXT(Table1[صباحي],"h:mm  AM/PM")," ")</f>
        <v>8:01  AM</v>
      </c>
      <c r="L1286" s="78">
        <f>IFERROR(IF(Table1[[#This Row],[مسائي -]]&gt;=K1286,I1286-K1286,I1286+1-K1286)," ")</f>
        <v>0.66597222222222219</v>
      </c>
      <c r="M1286" s="77" t="str">
        <f>IF(H1286&gt;0,INDEX(Sheet1!$H:$H,MATCH(B:B,Sheet1!B:B,0))," ")</f>
        <v xml:space="preserve"> </v>
      </c>
      <c r="N128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286" s="1" t="s">
        <v>4</v>
      </c>
    </row>
    <row r="1287" spans="1:15">
      <c r="A1287" s="1" t="s">
        <v>3</v>
      </c>
      <c r="B1287" s="2">
        <v>1593</v>
      </c>
      <c r="C1287" s="21" t="str">
        <f>INDEX(Sheet1!C:C,MATCH(B:B,Sheet1!B:B,0))</f>
        <v>حماده ابراهيم مسعود حلاوه</v>
      </c>
      <c r="D1287" s="19">
        <v>43548.870775462965</v>
      </c>
      <c r="E1287" s="19"/>
      <c r="F1287" s="30">
        <v>43548</v>
      </c>
      <c r="G1287" s="30" t="str">
        <f t="shared" si="20"/>
        <v>0.870138888888889 AM</v>
      </c>
      <c r="H1287" s="72">
        <v>0.87013888888888891</v>
      </c>
      <c r="I1287" s="72" t="str">
        <f>IF(Table1[[#This Row],[مسائي]]&gt;0,TEXT($D1287,"h:mm AM/PM")," ")</f>
        <v>8:53 PM</v>
      </c>
      <c r="J1287" s="74">
        <v>0.36249999999999999</v>
      </c>
      <c r="K1287" s="74" t="str">
        <f>IF(Table1[صباحي]&gt;0,TEXT(Table1[صباحي],"h:mm  AM/PM")," ")</f>
        <v>8:42  AM</v>
      </c>
      <c r="L1287" s="78">
        <f>IFERROR(IF(Table1[[#This Row],[مسائي -]]&gt;=K1287,I1287-K1287,I1287+1-K1287)," ")</f>
        <v>0.50763888888888897</v>
      </c>
      <c r="M1287" s="77">
        <f>IF(H1287&gt;0,INDEX(Sheet1!$H:$H,MATCH(B:B,Sheet1!B:B,0))," ")</f>
        <v>0.5</v>
      </c>
      <c r="N128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7.6388888888889728E-3</v>
      </c>
      <c r="O1287" s="1" t="s">
        <v>4</v>
      </c>
    </row>
    <row r="1288" spans="1:15">
      <c r="A1288" s="1" t="s">
        <v>3</v>
      </c>
      <c r="B1288" s="2">
        <v>1607</v>
      </c>
      <c r="C1288" s="21" t="str">
        <f>INDEX(Sheet1!C:C,MATCH(B:B,Sheet1!B:B,0))</f>
        <v>احمد محمد فتحى محمد هلالى</v>
      </c>
      <c r="D1288" s="19">
        <v>43521.373715277776</v>
      </c>
      <c r="E1288" s="19"/>
      <c r="F1288" s="30">
        <v>43521</v>
      </c>
      <c r="G1288" s="30" t="str">
        <f t="shared" si="20"/>
        <v xml:space="preserve"> </v>
      </c>
      <c r="H1288" s="72"/>
      <c r="I1288" s="72"/>
      <c r="J1288" s="74" t="s">
        <v>124</v>
      </c>
      <c r="K1288" s="74" t="str">
        <f>IF(Table1[صباحي]&gt;0,TEXT(Table1[صباحي],"h:mm  AM/PM")," ")</f>
        <v xml:space="preserve"> </v>
      </c>
      <c r="L1288" s="80" t="str">
        <f>IFERROR(IF(Table1[[#This Row],[مسائي -]]&gt;=K1288,I1288-K1288,I1288+1-K1288)," ")</f>
        <v xml:space="preserve"> </v>
      </c>
      <c r="M1288" s="77" t="str">
        <f>IF(H1288&gt;0,INDEX(Sheet1!$H:$H,MATCH(B:B,Sheet1!B:B,0))," ")</f>
        <v xml:space="preserve"> </v>
      </c>
      <c r="N128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88" s="1" t="s">
        <v>4</v>
      </c>
    </row>
    <row r="1289" spans="1:15">
      <c r="A1289" s="1" t="s">
        <v>3</v>
      </c>
      <c r="B1289" s="2">
        <v>1607</v>
      </c>
      <c r="C1289" s="21" t="str">
        <f>INDEX(Sheet1!C:C,MATCH(B:B,Sheet1!B:B,0))</f>
        <v>احمد محمد فتحى محمد هلالى</v>
      </c>
      <c r="D1289" s="19">
        <v>43522.374467592592</v>
      </c>
      <c r="E1289" s="19"/>
      <c r="F1289" s="30">
        <v>43522</v>
      </c>
      <c r="G1289" s="30" t="str">
        <f t="shared" si="20"/>
        <v xml:space="preserve"> </v>
      </c>
      <c r="H1289" s="72"/>
      <c r="I1289" s="72"/>
      <c r="J1289" s="74">
        <v>0.37361111111111112</v>
      </c>
      <c r="K1289" s="74" t="str">
        <f>IF(Table1[صباحي]&gt;0,TEXT(Table1[صباحي],"h:mm  AM/PM")," ")</f>
        <v>8:58  AM</v>
      </c>
      <c r="L1289" s="78">
        <f>IFERROR(IF(Table1[[#This Row],[مسائي -]]&gt;=K1289,I1289-K1289,I1289+1-K1289)," ")</f>
        <v>0.62638888888888888</v>
      </c>
      <c r="M1289" s="77" t="str">
        <f>IF(H1289&gt;0,INDEX(Sheet1!$H:$H,MATCH(B:B,Sheet1!B:B,0))," ")</f>
        <v xml:space="preserve"> </v>
      </c>
      <c r="N128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289" s="1" t="s">
        <v>4</v>
      </c>
    </row>
    <row r="1290" spans="1:15">
      <c r="A1290" s="1" t="s">
        <v>3</v>
      </c>
      <c r="B1290" s="2">
        <v>1607</v>
      </c>
      <c r="C1290" s="21" t="str">
        <f>INDEX(Sheet1!C:C,MATCH(B:B,Sheet1!B:B,0))</f>
        <v>احمد محمد فتحى محمد هلالى</v>
      </c>
      <c r="D1290" s="19">
        <v>43522.875902777778</v>
      </c>
      <c r="E1290" s="19"/>
      <c r="F1290" s="30">
        <v>43522</v>
      </c>
      <c r="G1290" s="30" t="str">
        <f t="shared" si="20"/>
        <v>0.875694444444444 AM</v>
      </c>
      <c r="H1290" s="72">
        <v>0.87569444444444444</v>
      </c>
      <c r="I1290" s="72" t="str">
        <f>IF(Table1[[#This Row],[مسائي]]&gt;0,TEXT($D1290,"h:mm AM/PM")," ")</f>
        <v>9:01 PM</v>
      </c>
      <c r="J1290" s="74">
        <v>0.3743055555555555</v>
      </c>
      <c r="K1290" s="74" t="str">
        <f>IF(Table1[صباحي]&gt;0,TEXT(Table1[صباحي],"h:mm  AM/PM")," ")</f>
        <v>8:59  AM</v>
      </c>
      <c r="L1290" s="78">
        <f>IFERROR(IF(Table1[[#This Row],[مسائي -]]&gt;=K1290,I1290-K1290,I1290+1-K1290)," ")</f>
        <v>0.50138888888888888</v>
      </c>
      <c r="M1290" s="77">
        <f>IF(H1290&gt;0,INDEX(Sheet1!$H:$H,MATCH(B:B,Sheet1!B:B,0))," ")</f>
        <v>0.5</v>
      </c>
      <c r="N129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1.388888888888884E-3</v>
      </c>
      <c r="O1290" s="1" t="s">
        <v>4</v>
      </c>
    </row>
    <row r="1291" spans="1:15">
      <c r="A1291" s="1" t="s">
        <v>3</v>
      </c>
      <c r="B1291" s="2">
        <v>1607</v>
      </c>
      <c r="C1291" s="21" t="str">
        <f>INDEX(Sheet1!C:C,MATCH(B:B,Sheet1!B:B,0))</f>
        <v>احمد محمد فتحى محمد هلالى</v>
      </c>
      <c r="D1291" s="19">
        <v>43523.374722222223</v>
      </c>
      <c r="E1291" s="19"/>
      <c r="F1291" s="30">
        <v>43523</v>
      </c>
      <c r="G1291" s="30" t="str">
        <f t="shared" si="20"/>
        <v xml:space="preserve"> </v>
      </c>
      <c r="H1291" s="72"/>
      <c r="I1291" s="72"/>
      <c r="J1291" s="74" t="s">
        <v>124</v>
      </c>
      <c r="K1291" s="74" t="str">
        <f>IF(Table1[صباحي]&gt;0,TEXT(Table1[صباحي],"h:mm  AM/PM")," ")</f>
        <v xml:space="preserve"> </v>
      </c>
      <c r="L1291" s="80" t="str">
        <f>IFERROR(IF(Table1[[#This Row],[مسائي -]]&gt;=K1291,I1291-K1291,I1291+1-K1291)," ")</f>
        <v xml:space="preserve"> </v>
      </c>
      <c r="M1291" s="77" t="str">
        <f>IF(H1291&gt;0,INDEX(Sheet1!$H:$H,MATCH(B:B,Sheet1!B:B,0))," ")</f>
        <v xml:space="preserve"> </v>
      </c>
      <c r="N129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91" s="1" t="s">
        <v>4</v>
      </c>
    </row>
    <row r="1292" spans="1:15">
      <c r="A1292" s="1" t="s">
        <v>3</v>
      </c>
      <c r="B1292" s="2">
        <v>1607</v>
      </c>
      <c r="C1292" s="21" t="str">
        <f>INDEX(Sheet1!C:C,MATCH(B:B,Sheet1!B:B,0))</f>
        <v>احمد محمد فتحى محمد هلالى</v>
      </c>
      <c r="D1292" s="19">
        <v>43523.876585648148</v>
      </c>
      <c r="E1292" s="19"/>
      <c r="F1292" s="30">
        <v>43523</v>
      </c>
      <c r="G1292" s="30" t="str">
        <f t="shared" si="20"/>
        <v>0.876388888888889 AM</v>
      </c>
      <c r="H1292" s="72">
        <v>0.87638888888888899</v>
      </c>
      <c r="I1292" s="72" t="str">
        <f>IF(Table1[[#This Row],[مسائي]]&gt;0,TEXT($D1292,"h:mm AM/PM")," ")</f>
        <v>9:02 PM</v>
      </c>
      <c r="J1292" s="74">
        <v>0.3743055555555555</v>
      </c>
      <c r="K1292" s="74" t="str">
        <f>IF(Table1[صباحي]&gt;0,TEXT(Table1[صباحي],"h:mm  AM/PM")," ")</f>
        <v>8:59  AM</v>
      </c>
      <c r="L1292" s="78">
        <f>IFERROR(IF(Table1[[#This Row],[مسائي -]]&gt;=K1292,I1292-K1292,I1292+1-K1292)," ")</f>
        <v>0.50208333333333344</v>
      </c>
      <c r="M1292" s="77">
        <f>IF(H1292&gt;0,INDEX(Sheet1!$H:$H,MATCH(B:B,Sheet1!B:B,0))," ")</f>
        <v>0.5</v>
      </c>
      <c r="N129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2.083333333333437E-3</v>
      </c>
      <c r="O1292" s="1" t="s">
        <v>4</v>
      </c>
    </row>
    <row r="1293" spans="1:15">
      <c r="A1293" s="1" t="s">
        <v>3</v>
      </c>
      <c r="B1293" s="2">
        <v>1607</v>
      </c>
      <c r="C1293" s="21" t="str">
        <f>INDEX(Sheet1!C:C,MATCH(B:B,Sheet1!B:B,0))</f>
        <v>احمد محمد فتحى محمد هلالى</v>
      </c>
      <c r="D1293" s="19">
        <v>43524.375162037039</v>
      </c>
      <c r="E1293" s="19"/>
      <c r="F1293" s="30">
        <v>43524</v>
      </c>
      <c r="G1293" s="30" t="str">
        <f t="shared" si="20"/>
        <v xml:space="preserve"> </v>
      </c>
      <c r="H1293" s="72"/>
      <c r="I1293" s="72"/>
      <c r="J1293" s="74" t="s">
        <v>124</v>
      </c>
      <c r="K1293" s="74" t="str">
        <f>IF(Table1[صباحي]&gt;0,TEXT(Table1[صباحي],"h:mm  AM/PM")," ")</f>
        <v xml:space="preserve"> </v>
      </c>
      <c r="L1293" s="80" t="str">
        <f>IFERROR(IF(Table1[[#This Row],[مسائي -]]&gt;=K1293,I1293-K1293,I1293+1-K1293)," ")</f>
        <v xml:space="preserve"> </v>
      </c>
      <c r="M1293" s="77" t="str">
        <f>IF(H1293&gt;0,INDEX(Sheet1!$H:$H,MATCH(B:B,Sheet1!B:B,0))," ")</f>
        <v xml:space="preserve"> </v>
      </c>
      <c r="N129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93" s="1" t="s">
        <v>4</v>
      </c>
    </row>
    <row r="1294" spans="1:15">
      <c r="A1294" s="1" t="s">
        <v>3</v>
      </c>
      <c r="B1294" s="2">
        <v>1607</v>
      </c>
      <c r="C1294" s="21" t="str">
        <f>INDEX(Sheet1!C:C,MATCH(B:B,Sheet1!B:B,0))</f>
        <v>احمد محمد فتحى محمد هلالى</v>
      </c>
      <c r="D1294" s="19">
        <v>43524.87572916667</v>
      </c>
      <c r="E1294" s="19"/>
      <c r="F1294" s="30">
        <v>43524</v>
      </c>
      <c r="G1294" s="30" t="str">
        <f t="shared" si="20"/>
        <v>0.875694444444444 AM</v>
      </c>
      <c r="H1294" s="72">
        <v>0.87569444444444444</v>
      </c>
      <c r="I1294" s="72" t="str">
        <f>IF(Table1[[#This Row],[مسائي]]&gt;0,TEXT($D1294,"h:mm AM/PM")," ")</f>
        <v>9:01 PM</v>
      </c>
      <c r="J1294" s="74">
        <v>0.375</v>
      </c>
      <c r="K1294" s="74" t="str">
        <f>IF(Table1[صباحي]&gt;0,TEXT(Table1[صباحي],"h:mm  AM/PM")," ")</f>
        <v>9:00  AM</v>
      </c>
      <c r="L1294" s="78">
        <f>IFERROR(IF(Table1[[#This Row],[مسائي -]]&gt;=K1294,I1294-K1294,I1294+1-K1294)," ")</f>
        <v>0.50069444444444444</v>
      </c>
      <c r="M1294" s="77">
        <f>IF(H1294&gt;0,INDEX(Sheet1!$H:$H,MATCH(B:B,Sheet1!B:B,0))," ")</f>
        <v>0.5</v>
      </c>
      <c r="N129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6.9444444444444198E-4</v>
      </c>
      <c r="O1294" s="1" t="s">
        <v>4</v>
      </c>
    </row>
    <row r="1295" spans="1:15">
      <c r="A1295" s="1" t="s">
        <v>3</v>
      </c>
      <c r="B1295" s="2">
        <v>1607</v>
      </c>
      <c r="C1295" s="21" t="str">
        <f>INDEX(Sheet1!C:C,MATCH(B:B,Sheet1!B:B,0))</f>
        <v>احمد محمد فتحى محمد هلالى</v>
      </c>
      <c r="D1295" s="19">
        <v>43525.3749537037</v>
      </c>
      <c r="E1295" s="19"/>
      <c r="F1295" s="30">
        <v>43525</v>
      </c>
      <c r="G1295" s="30" t="str">
        <f t="shared" si="20"/>
        <v xml:space="preserve"> </v>
      </c>
      <c r="H1295" s="72"/>
      <c r="I1295" s="72"/>
      <c r="J1295" s="74" t="s">
        <v>124</v>
      </c>
      <c r="K1295" s="74" t="str">
        <f>IF(Table1[صباحي]&gt;0,TEXT(Table1[صباحي],"h:mm  AM/PM")," ")</f>
        <v xml:space="preserve"> </v>
      </c>
      <c r="L1295" s="80" t="str">
        <f>IFERROR(IF(Table1[[#This Row],[مسائي -]]&gt;=K1295,I1295-K1295,I1295+1-K1295)," ")</f>
        <v xml:space="preserve"> </v>
      </c>
      <c r="M1295" s="77" t="str">
        <f>IF(H1295&gt;0,INDEX(Sheet1!$H:$H,MATCH(B:B,Sheet1!B:B,0))," ")</f>
        <v xml:space="preserve"> </v>
      </c>
      <c r="N129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95" s="1" t="s">
        <v>4</v>
      </c>
    </row>
    <row r="1296" spans="1:15">
      <c r="A1296" s="1" t="s">
        <v>3</v>
      </c>
      <c r="B1296" s="2">
        <v>1607</v>
      </c>
      <c r="C1296" s="21" t="str">
        <f>INDEX(Sheet1!C:C,MATCH(B:B,Sheet1!B:B,0))</f>
        <v>احمد محمد فتحى محمد هلالى</v>
      </c>
      <c r="D1296" s="19">
        <v>43525.879571759258</v>
      </c>
      <c r="E1296" s="19"/>
      <c r="F1296" s="30">
        <v>43525</v>
      </c>
      <c r="G1296" s="30" t="str">
        <f t="shared" si="20"/>
        <v>0.879166666666667 AM</v>
      </c>
      <c r="H1296" s="72">
        <v>0.87916666666666676</v>
      </c>
      <c r="I1296" s="72" t="str">
        <f>IF(Table1[[#This Row],[مسائي]]&gt;0,TEXT($D1296,"h:mm AM/PM")," ")</f>
        <v>9:06 PM</v>
      </c>
      <c r="J1296" s="74">
        <v>0.3743055555555555</v>
      </c>
      <c r="K1296" s="74" t="str">
        <f>IF(Table1[صباحي]&gt;0,TEXT(Table1[صباحي],"h:mm  AM/PM")," ")</f>
        <v>8:59  AM</v>
      </c>
      <c r="L1296" s="78">
        <f>IFERROR(IF(Table1[[#This Row],[مسائي -]]&gt;=K1296,I1296-K1296,I1296+1-K1296)," ")</f>
        <v>0.5048611111111112</v>
      </c>
      <c r="M1296" s="77">
        <f>IF(H1296&gt;0,INDEX(Sheet1!$H:$H,MATCH(B:B,Sheet1!B:B,0))," ")</f>
        <v>0.5</v>
      </c>
      <c r="N129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4.8611111111112049E-3</v>
      </c>
      <c r="O1296" s="1" t="s">
        <v>4</v>
      </c>
    </row>
    <row r="1297" spans="1:15">
      <c r="A1297" s="1" t="s">
        <v>3</v>
      </c>
      <c r="B1297" s="2">
        <v>1607</v>
      </c>
      <c r="C1297" s="21" t="str">
        <f>INDEX(Sheet1!C:C,MATCH(B:B,Sheet1!B:B,0))</f>
        <v>احمد محمد فتحى محمد هلالى</v>
      </c>
      <c r="D1297" s="19">
        <v>43527.375763888886</v>
      </c>
      <c r="E1297" s="19"/>
      <c r="F1297" s="30">
        <v>43527</v>
      </c>
      <c r="G1297" s="30" t="str">
        <f t="shared" si="20"/>
        <v xml:space="preserve"> </v>
      </c>
      <c r="H1297" s="72"/>
      <c r="I1297" s="72"/>
      <c r="J1297" s="74" t="s">
        <v>124</v>
      </c>
      <c r="K1297" s="74" t="str">
        <f>IF(Table1[صباحي]&gt;0,TEXT(Table1[صباحي],"h:mm  AM/PM")," ")</f>
        <v xml:space="preserve"> </v>
      </c>
      <c r="L1297" s="80" t="str">
        <f>IFERROR(IF(Table1[[#This Row],[مسائي -]]&gt;=K1297,I1297-K1297,I1297+1-K1297)," ")</f>
        <v xml:space="preserve"> </v>
      </c>
      <c r="M1297" s="77" t="str">
        <f>IF(H1297&gt;0,INDEX(Sheet1!$H:$H,MATCH(B:B,Sheet1!B:B,0))," ")</f>
        <v xml:space="preserve"> </v>
      </c>
      <c r="N129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97" s="1" t="s">
        <v>4</v>
      </c>
    </row>
    <row r="1298" spans="1:15">
      <c r="A1298" s="1" t="s">
        <v>3</v>
      </c>
      <c r="B1298" s="2">
        <v>1607</v>
      </c>
      <c r="C1298" s="21" t="str">
        <f>INDEX(Sheet1!C:C,MATCH(B:B,Sheet1!B:B,0))</f>
        <v>احمد محمد فتحى محمد هلالى</v>
      </c>
      <c r="D1298" s="19">
        <v>43527.877476851849</v>
      </c>
      <c r="E1298" s="19"/>
      <c r="F1298" s="30">
        <v>43527</v>
      </c>
      <c r="G1298" s="30" t="str">
        <f t="shared" si="20"/>
        <v>0.877083333333333 AM</v>
      </c>
      <c r="H1298" s="72">
        <v>0.87708333333333333</v>
      </c>
      <c r="I1298" s="72" t="str">
        <f>IF(Table1[[#This Row],[مسائي]]&gt;0,TEXT($D1298,"h:mm AM/PM")," ")</f>
        <v>9:03 PM</v>
      </c>
      <c r="J1298" s="74">
        <v>0.3756944444444445</v>
      </c>
      <c r="K1298" s="74" t="str">
        <f>IF(Table1[صباحي]&gt;0,TEXT(Table1[صباحي],"h:mm  AM/PM")," ")</f>
        <v>9:01  AM</v>
      </c>
      <c r="L1298" s="78">
        <f>IFERROR(IF(Table1[[#This Row],[مسائي -]]&gt;=K1298,I1298-K1298,I1298+1-K1298)," ")</f>
        <v>0.50138888888888888</v>
      </c>
      <c r="M1298" s="77">
        <f>IF(H1298&gt;0,INDEX(Sheet1!$H:$H,MATCH(B:B,Sheet1!B:B,0))," ")</f>
        <v>0.5</v>
      </c>
      <c r="N129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1.388888888888884E-3</v>
      </c>
      <c r="O1298" s="1" t="s">
        <v>4</v>
      </c>
    </row>
    <row r="1299" spans="1:15">
      <c r="A1299" s="1" t="s">
        <v>3</v>
      </c>
      <c r="B1299" s="2">
        <v>1607</v>
      </c>
      <c r="C1299" s="21" t="str">
        <f>INDEX(Sheet1!C:C,MATCH(B:B,Sheet1!B:B,0))</f>
        <v>احمد محمد فتحى محمد هلالى</v>
      </c>
      <c r="D1299" s="19">
        <v>43528.376585648148</v>
      </c>
      <c r="E1299" s="19"/>
      <c r="F1299" s="30">
        <v>43528</v>
      </c>
      <c r="G1299" s="30" t="str">
        <f t="shared" si="20"/>
        <v xml:space="preserve"> </v>
      </c>
      <c r="H1299" s="72"/>
      <c r="I1299" s="72"/>
      <c r="J1299" s="74" t="s">
        <v>124</v>
      </c>
      <c r="K1299" s="74" t="str">
        <f>IF(Table1[صباحي]&gt;0,TEXT(Table1[صباحي],"h:mm  AM/PM")," ")</f>
        <v xml:space="preserve"> </v>
      </c>
      <c r="L1299" s="80" t="str">
        <f>IFERROR(IF(Table1[[#This Row],[مسائي -]]&gt;=K1299,I1299-K1299,I1299+1-K1299)," ")</f>
        <v xml:space="preserve"> </v>
      </c>
      <c r="M1299" s="77" t="str">
        <f>IF(H1299&gt;0,INDEX(Sheet1!$H:$H,MATCH(B:B,Sheet1!B:B,0))," ")</f>
        <v xml:space="preserve"> </v>
      </c>
      <c r="N129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299" s="1" t="s">
        <v>4</v>
      </c>
    </row>
    <row r="1300" spans="1:15">
      <c r="A1300" s="1" t="s">
        <v>3</v>
      </c>
      <c r="B1300" s="2">
        <v>1607</v>
      </c>
      <c r="C1300" s="21" t="str">
        <f>INDEX(Sheet1!C:C,MATCH(B:B,Sheet1!B:B,0))</f>
        <v>احمد محمد فتحى محمد هلالى</v>
      </c>
      <c r="D1300" s="19">
        <v>43528.894409722219</v>
      </c>
      <c r="E1300" s="19"/>
      <c r="F1300" s="30">
        <v>43528</v>
      </c>
      <c r="G1300" s="30" t="str">
        <f t="shared" si="20"/>
        <v>0.89375 AM</v>
      </c>
      <c r="H1300" s="72">
        <v>0.89374999999999993</v>
      </c>
      <c r="I1300" s="72" t="str">
        <f>IF(Table1[[#This Row],[مسائي]]&gt;0,TEXT($D1300,"h:mm AM/PM")," ")</f>
        <v>9:27 PM</v>
      </c>
      <c r="J1300" s="74">
        <v>0.37638888888888888</v>
      </c>
      <c r="K1300" s="74" t="str">
        <f>IF(Table1[صباحي]&gt;0,TEXT(Table1[صباحي],"h:mm  AM/PM")," ")</f>
        <v>9:02  AM</v>
      </c>
      <c r="L1300" s="78">
        <f>IFERROR(IF(Table1[[#This Row],[مسائي -]]&gt;=K1300,I1300-K1300,I1300+1-K1300)," ")</f>
        <v>0.51736111111111105</v>
      </c>
      <c r="M1300" s="77">
        <f>IF(H1300&gt;0,INDEX(Sheet1!$H:$H,MATCH(B:B,Sheet1!B:B,0))," ")</f>
        <v>0.5</v>
      </c>
      <c r="N130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1.7361111111111049E-2</v>
      </c>
      <c r="O1300" s="1" t="s">
        <v>4</v>
      </c>
    </row>
    <row r="1301" spans="1:15">
      <c r="A1301" s="1" t="s">
        <v>3</v>
      </c>
      <c r="B1301" s="2">
        <v>1607</v>
      </c>
      <c r="C1301" s="21" t="str">
        <f>INDEX(Sheet1!C:C,MATCH(B:B,Sheet1!B:B,0))</f>
        <v>احمد محمد فتحى محمد هلالى</v>
      </c>
      <c r="D1301" s="19">
        <v>43529.499826388892</v>
      </c>
      <c r="E1301" s="19"/>
      <c r="F1301" s="30">
        <v>43529</v>
      </c>
      <c r="G1301" s="30" t="str">
        <f t="shared" si="20"/>
        <v xml:space="preserve"> </v>
      </c>
      <c r="H1301" s="72"/>
      <c r="I1301" s="72"/>
      <c r="J1301" s="74" t="s">
        <v>124</v>
      </c>
      <c r="K1301" s="74" t="str">
        <f>IF(Table1[صباحي]&gt;0,TEXT(Table1[صباحي],"h:mm  AM/PM")," ")</f>
        <v xml:space="preserve"> </v>
      </c>
      <c r="L1301" s="80" t="str">
        <f>IFERROR(IF(Table1[[#This Row],[مسائي -]]&gt;=K1301,I1301-K1301,I1301+1-K1301)," ")</f>
        <v xml:space="preserve"> </v>
      </c>
      <c r="M1301" s="77" t="str">
        <f>IF(H1301&gt;0,INDEX(Sheet1!$H:$H,MATCH(B:B,Sheet1!B:B,0))," ")</f>
        <v xml:space="preserve"> </v>
      </c>
      <c r="N130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01" s="1" t="s">
        <v>4</v>
      </c>
    </row>
    <row r="1302" spans="1:15">
      <c r="A1302" s="1" t="s">
        <v>3</v>
      </c>
      <c r="B1302" s="2">
        <v>1607</v>
      </c>
      <c r="C1302" s="21" t="str">
        <f>INDEX(Sheet1!C:C,MATCH(B:B,Sheet1!B:B,0))</f>
        <v>احمد محمد فتحى محمد هلالى</v>
      </c>
      <c r="D1302" s="19">
        <v>43530.00141203704</v>
      </c>
      <c r="E1302" s="19"/>
      <c r="F1302" s="30">
        <v>43530</v>
      </c>
      <c r="G1302" s="30" t="str">
        <f t="shared" si="20"/>
        <v xml:space="preserve"> </v>
      </c>
      <c r="H1302" s="72"/>
      <c r="I1302" s="72"/>
      <c r="J1302" s="74">
        <v>0.4993055555555555</v>
      </c>
      <c r="K1302" s="74" t="str">
        <f>IF(Table1[صباحي]&gt;0,TEXT(Table1[صباحي],"h:mm  AM/PM")," ")</f>
        <v>11:59  AM</v>
      </c>
      <c r="L1302" s="78">
        <f>IFERROR(IF(Table1[[#This Row],[مسائي -]]&gt;=K1302,I1302-K1302,I1302+1-K1302)," ")</f>
        <v>0.50069444444444455</v>
      </c>
      <c r="M1302" s="77" t="str">
        <f>IF(H1302&gt;0,INDEX(Sheet1!$H:$H,MATCH(B:B,Sheet1!B:B,0))," ")</f>
        <v xml:space="preserve"> </v>
      </c>
      <c r="N1302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302" s="1" t="s">
        <v>4</v>
      </c>
    </row>
    <row r="1303" spans="1:15">
      <c r="A1303" s="1" t="s">
        <v>3</v>
      </c>
      <c r="B1303" s="2">
        <v>1607</v>
      </c>
      <c r="C1303" s="21" t="str">
        <f>INDEX(Sheet1!C:C,MATCH(B:B,Sheet1!B:B,0))</f>
        <v>احمد محمد فتحى محمد هلالى</v>
      </c>
      <c r="D1303" s="19">
        <v>43530.37667824074</v>
      </c>
      <c r="E1303" s="19"/>
      <c r="F1303" s="30">
        <v>43530</v>
      </c>
      <c r="G1303" s="30" t="str">
        <f t="shared" si="20"/>
        <v xml:space="preserve"> </v>
      </c>
      <c r="H1303" s="72"/>
      <c r="I1303" s="72"/>
      <c r="J1303" s="74">
        <v>1.3888888888888889E-3</v>
      </c>
      <c r="K1303" s="74" t="str">
        <f>IF(Table1[صباحي]&gt;0,TEXT(Table1[صباحي],"h:mm  AM/PM")," ")</f>
        <v>12:02  AM</v>
      </c>
      <c r="L1303" s="78">
        <f>IFERROR(IF(Table1[[#This Row],[مسائي -]]&gt;=K1303,I1303-K1303,I1303+1-K1303)," ")</f>
        <v>0.99861111111111112</v>
      </c>
      <c r="M1303" s="77" t="str">
        <f>IF(H1303&gt;0,INDEX(Sheet1!$H:$H,MATCH(B:B,Sheet1!B:B,0))," ")</f>
        <v xml:space="preserve"> </v>
      </c>
      <c r="N1303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303" s="1" t="s">
        <v>4</v>
      </c>
    </row>
    <row r="1304" spans="1:15">
      <c r="A1304" s="1" t="s">
        <v>3</v>
      </c>
      <c r="B1304" s="2">
        <v>1607</v>
      </c>
      <c r="C1304" s="21" t="str">
        <f>INDEX(Sheet1!C:C,MATCH(B:B,Sheet1!B:B,0))</f>
        <v>احمد محمد فتحى محمد هلالى</v>
      </c>
      <c r="D1304" s="19">
        <v>43530.876111111109</v>
      </c>
      <c r="E1304" s="19"/>
      <c r="F1304" s="30">
        <v>43530</v>
      </c>
      <c r="G1304" s="30" t="str">
        <f t="shared" si="20"/>
        <v>0.875694444444444 AM</v>
      </c>
      <c r="H1304" s="72">
        <v>0.87569444444444444</v>
      </c>
      <c r="I1304" s="72" t="str">
        <f>IF(Table1[[#This Row],[مسائي]]&gt;0,TEXT($D1304,"h:mm AM/PM")," ")</f>
        <v>9:01 PM</v>
      </c>
      <c r="J1304" s="74">
        <v>0.37638888888888888</v>
      </c>
      <c r="K1304" s="74" t="str">
        <f>IF(Table1[صباحي]&gt;0,TEXT(Table1[صباحي],"h:mm  AM/PM")," ")</f>
        <v>9:02  AM</v>
      </c>
      <c r="L1304" s="78">
        <f>IFERROR(IF(Table1[[#This Row],[مسائي -]]&gt;=K1304,I1304-K1304,I1304+1-K1304)," ")</f>
        <v>1.4993055555555557</v>
      </c>
      <c r="M1304" s="77">
        <f>IF(H1304&gt;0,INDEX(Sheet1!$H:$H,MATCH(B:B,Sheet1!B:B,0))," ")</f>
        <v>0.5</v>
      </c>
      <c r="N130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0.99930555555555567</v>
      </c>
      <c r="O1304" s="1" t="s">
        <v>4</v>
      </c>
    </row>
    <row r="1305" spans="1:15">
      <c r="A1305" s="1" t="s">
        <v>3</v>
      </c>
      <c r="B1305" s="2">
        <v>1607</v>
      </c>
      <c r="C1305" s="21" t="str">
        <f>INDEX(Sheet1!C:C,MATCH(B:B,Sheet1!B:B,0))</f>
        <v>احمد محمد فتحى محمد هلالى</v>
      </c>
      <c r="D1305" s="19">
        <v>43531.371747685182</v>
      </c>
      <c r="E1305" s="19"/>
      <c r="F1305" s="30">
        <v>43531</v>
      </c>
      <c r="G1305" s="30" t="str">
        <f t="shared" si="20"/>
        <v xml:space="preserve"> </v>
      </c>
      <c r="H1305" s="72"/>
      <c r="I1305" s="72"/>
      <c r="J1305" s="74" t="s">
        <v>124</v>
      </c>
      <c r="K1305" s="74" t="str">
        <f>IF(Table1[صباحي]&gt;0,TEXT(Table1[صباحي],"h:mm  AM/PM")," ")</f>
        <v xml:space="preserve"> </v>
      </c>
      <c r="L1305" s="80" t="str">
        <f>IFERROR(IF(Table1[[#This Row],[مسائي -]]&gt;=K1305,I1305-K1305,I1305+1-K1305)," ")</f>
        <v xml:space="preserve"> </v>
      </c>
      <c r="M1305" s="77" t="str">
        <f>IF(H1305&gt;0,INDEX(Sheet1!$H:$H,MATCH(B:B,Sheet1!B:B,0))," ")</f>
        <v xml:space="preserve"> </v>
      </c>
      <c r="N130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05" s="1" t="s">
        <v>4</v>
      </c>
    </row>
    <row r="1306" spans="1:15">
      <c r="A1306" s="1" t="s">
        <v>3</v>
      </c>
      <c r="B1306" s="2">
        <v>1607</v>
      </c>
      <c r="C1306" s="21" t="str">
        <f>INDEX(Sheet1!C:C,MATCH(B:B,Sheet1!B:B,0))</f>
        <v>احمد محمد فتحى محمد هلالى</v>
      </c>
      <c r="D1306" s="19">
        <v>43531.875150462962</v>
      </c>
      <c r="E1306" s="19"/>
      <c r="F1306" s="30">
        <v>43531</v>
      </c>
      <c r="G1306" s="30" t="str">
        <f t="shared" si="20"/>
        <v>0.875 AM</v>
      </c>
      <c r="H1306" s="72">
        <v>0.875</v>
      </c>
      <c r="I1306" s="72" t="str">
        <f>IF(Table1[[#This Row],[مسائي]]&gt;0,TEXT($D1306,"h:mm AM/PM")," ")</f>
        <v>9:00 PM</v>
      </c>
      <c r="J1306" s="74">
        <v>0.37152777777777773</v>
      </c>
      <c r="K1306" s="74" t="str">
        <f>IF(Table1[صباحي]&gt;0,TEXT(Table1[صباحي],"h:mm  AM/PM")," ")</f>
        <v>8:55  AM</v>
      </c>
      <c r="L1306" s="78">
        <f>IFERROR(IF(Table1[[#This Row],[مسائي -]]&gt;=K1306,I1306-K1306,I1306+1-K1306)," ")</f>
        <v>0.50347222222222232</v>
      </c>
      <c r="M1306" s="77">
        <f>IF(H1306&gt;0,INDEX(Sheet1!$H:$H,MATCH(B:B,Sheet1!B:B,0))," ")</f>
        <v>0.5</v>
      </c>
      <c r="N130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3.4722222222223209E-3</v>
      </c>
      <c r="O1306" s="1" t="s">
        <v>4</v>
      </c>
    </row>
    <row r="1307" spans="1:15">
      <c r="A1307" s="1" t="s">
        <v>3</v>
      </c>
      <c r="B1307" s="2">
        <v>1607</v>
      </c>
      <c r="C1307" s="21" t="str">
        <f>INDEX(Sheet1!C:C,MATCH(B:B,Sheet1!B:B,0))</f>
        <v>احمد محمد فتحى محمد هلالى</v>
      </c>
      <c r="D1307" s="19">
        <v>43532.376319444447</v>
      </c>
      <c r="E1307" s="19"/>
      <c r="F1307" s="30">
        <v>43532</v>
      </c>
      <c r="G1307" s="30" t="str">
        <f t="shared" si="20"/>
        <v xml:space="preserve"> </v>
      </c>
      <c r="H1307" s="72"/>
      <c r="I1307" s="72"/>
      <c r="J1307" s="74" t="s">
        <v>124</v>
      </c>
      <c r="K1307" s="74" t="str">
        <f>IF(Table1[صباحي]&gt;0,TEXT(Table1[صباحي],"h:mm  AM/PM")," ")</f>
        <v xml:space="preserve"> </v>
      </c>
      <c r="L1307" s="80" t="str">
        <f>IFERROR(IF(Table1[[#This Row],[مسائي -]]&gt;=K1307,I1307-K1307,I1307+1-K1307)," ")</f>
        <v xml:space="preserve"> </v>
      </c>
      <c r="M1307" s="77" t="str">
        <f>IF(H1307&gt;0,INDEX(Sheet1!$H:$H,MATCH(B:B,Sheet1!B:B,0))," ")</f>
        <v xml:space="preserve"> </v>
      </c>
      <c r="N130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07" s="1" t="s">
        <v>4</v>
      </c>
    </row>
    <row r="1308" spans="1:15">
      <c r="A1308" s="1" t="s">
        <v>3</v>
      </c>
      <c r="B1308" s="2">
        <v>1607</v>
      </c>
      <c r="C1308" s="21" t="str">
        <f>INDEX(Sheet1!C:C,MATCH(B:B,Sheet1!B:B,0))</f>
        <v>احمد محمد فتحى محمد هلالى</v>
      </c>
      <c r="D1308" s="19">
        <v>43532.898634259262</v>
      </c>
      <c r="E1308" s="19"/>
      <c r="F1308" s="30">
        <v>43532</v>
      </c>
      <c r="G1308" s="30" t="str">
        <f t="shared" si="20"/>
        <v>0.898611111111111 AM</v>
      </c>
      <c r="H1308" s="72">
        <v>0.89861111111111114</v>
      </c>
      <c r="I1308" s="72" t="str">
        <f>IF(Table1[[#This Row],[مسائي]]&gt;0,TEXT($D1308,"h:mm AM/PM")," ")</f>
        <v>9:34 PM</v>
      </c>
      <c r="J1308" s="74">
        <v>0.3756944444444445</v>
      </c>
      <c r="K1308" s="74" t="str">
        <f>IF(Table1[صباحي]&gt;0,TEXT(Table1[صباحي],"h:mm  AM/PM")," ")</f>
        <v>9:01  AM</v>
      </c>
      <c r="L1308" s="78">
        <f>IFERROR(IF(Table1[[#This Row],[مسائي -]]&gt;=K1308,I1308-K1308,I1308+1-K1308)," ")</f>
        <v>0.5229166666666667</v>
      </c>
      <c r="M1308" s="77">
        <f>IF(H1308&gt;0,INDEX(Sheet1!$H:$H,MATCH(B:B,Sheet1!B:B,0))," ")</f>
        <v>0.5</v>
      </c>
      <c r="N130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2.2916666666666696E-2</v>
      </c>
      <c r="O1308" s="1" t="s">
        <v>4</v>
      </c>
    </row>
    <row r="1309" spans="1:15">
      <c r="A1309" s="1" t="s">
        <v>3</v>
      </c>
      <c r="B1309" s="2">
        <v>1607</v>
      </c>
      <c r="C1309" s="21" t="str">
        <f>INDEX(Sheet1!C:C,MATCH(B:B,Sheet1!B:B,0))</f>
        <v>احمد محمد فتحى محمد هلالى</v>
      </c>
      <c r="D1309" s="19">
        <v>43533.378460648149</v>
      </c>
      <c r="E1309" s="19"/>
      <c r="F1309" s="30">
        <v>43533</v>
      </c>
      <c r="G1309" s="30" t="str">
        <f t="shared" si="20"/>
        <v xml:space="preserve"> </v>
      </c>
      <c r="H1309" s="72"/>
      <c r="I1309" s="72"/>
      <c r="J1309" s="74" t="s">
        <v>124</v>
      </c>
      <c r="K1309" s="74" t="str">
        <f>IF(Table1[صباحي]&gt;0,TEXT(Table1[صباحي],"h:mm  AM/PM")," ")</f>
        <v xml:space="preserve"> </v>
      </c>
      <c r="L1309" s="80" t="str">
        <f>IFERROR(IF(Table1[[#This Row],[مسائي -]]&gt;=K1309,I1309-K1309,I1309+1-K1309)," ")</f>
        <v xml:space="preserve"> </v>
      </c>
      <c r="M1309" s="77" t="str">
        <f>IF(H1309&gt;0,INDEX(Sheet1!$H:$H,MATCH(B:B,Sheet1!B:B,0))," ")</f>
        <v xml:space="preserve"> </v>
      </c>
      <c r="N130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09" s="1" t="s">
        <v>4</v>
      </c>
    </row>
    <row r="1310" spans="1:15">
      <c r="A1310" s="1" t="s">
        <v>3</v>
      </c>
      <c r="B1310" s="2">
        <v>1607</v>
      </c>
      <c r="C1310" s="21" t="str">
        <f>INDEX(Sheet1!C:C,MATCH(B:B,Sheet1!B:B,0))</f>
        <v>احمد محمد فتحى محمد هلالى</v>
      </c>
      <c r="D1310" s="19">
        <v>43533.885208333333</v>
      </c>
      <c r="E1310" s="19"/>
      <c r="F1310" s="30">
        <v>43533</v>
      </c>
      <c r="G1310" s="30" t="str">
        <f t="shared" si="20"/>
        <v>0.884722222222222 AM</v>
      </c>
      <c r="H1310" s="72">
        <v>0.8847222222222223</v>
      </c>
      <c r="I1310" s="72" t="str">
        <f>IF(Table1[[#This Row],[مسائي]]&gt;0,TEXT($D1310,"h:mm AM/PM")," ")</f>
        <v>9:14 PM</v>
      </c>
      <c r="J1310" s="74">
        <v>0.37777777777777777</v>
      </c>
      <c r="K1310" s="74" t="str">
        <f>IF(Table1[صباحي]&gt;0,TEXT(Table1[صباحي],"h:mm  AM/PM")," ")</f>
        <v>9:04  AM</v>
      </c>
      <c r="L1310" s="78">
        <f>IFERROR(IF(Table1[[#This Row],[مسائي -]]&gt;=K1310,I1310-K1310,I1310+1-K1310)," ")</f>
        <v>0.50694444444444453</v>
      </c>
      <c r="M1310" s="77">
        <f>IF(H1310&gt;0,INDEX(Sheet1!$H:$H,MATCH(B:B,Sheet1!B:B,0))," ")</f>
        <v>0.5</v>
      </c>
      <c r="N131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6.9444444444445308E-3</v>
      </c>
      <c r="O1310" s="1" t="s">
        <v>4</v>
      </c>
    </row>
    <row r="1311" spans="1:15">
      <c r="A1311" s="1" t="s">
        <v>3</v>
      </c>
      <c r="B1311" s="2">
        <v>1607</v>
      </c>
      <c r="C1311" s="21" t="str">
        <f>INDEX(Sheet1!C:C,MATCH(B:B,Sheet1!B:B,0))</f>
        <v>احمد محمد فتحى محمد هلالى</v>
      </c>
      <c r="D1311" s="19">
        <v>43534.349895833337</v>
      </c>
      <c r="E1311" s="19"/>
      <c r="F1311" s="30">
        <v>43534</v>
      </c>
      <c r="G1311" s="30" t="str">
        <f t="shared" si="20"/>
        <v xml:space="preserve"> </v>
      </c>
      <c r="H1311" s="72"/>
      <c r="I1311" s="72"/>
      <c r="J1311" s="74" t="s">
        <v>124</v>
      </c>
      <c r="K1311" s="74" t="str">
        <f>IF(Table1[صباحي]&gt;0,TEXT(Table1[صباحي],"h:mm  AM/PM")," ")</f>
        <v xml:space="preserve"> </v>
      </c>
      <c r="L1311" s="80" t="str">
        <f>IFERROR(IF(Table1[[#This Row],[مسائي -]]&gt;=K1311,I1311-K1311,I1311+1-K1311)," ")</f>
        <v xml:space="preserve"> </v>
      </c>
      <c r="M1311" s="77" t="str">
        <f>IF(H1311&gt;0,INDEX(Sheet1!$H:$H,MATCH(B:B,Sheet1!B:B,0))," ")</f>
        <v xml:space="preserve"> </v>
      </c>
      <c r="N131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11" s="1" t="s">
        <v>4</v>
      </c>
    </row>
    <row r="1312" spans="1:15">
      <c r="A1312" s="1" t="s">
        <v>3</v>
      </c>
      <c r="B1312" s="2">
        <v>1607</v>
      </c>
      <c r="C1312" s="21" t="str">
        <f>INDEX(Sheet1!C:C,MATCH(B:B,Sheet1!B:B,0))</f>
        <v>احمد محمد فتحى محمد هلالى</v>
      </c>
      <c r="D1312" s="19">
        <v>43535.375810185185</v>
      </c>
      <c r="E1312" s="19"/>
      <c r="F1312" s="30">
        <v>43535</v>
      </c>
      <c r="G1312" s="30" t="str">
        <f t="shared" si="20"/>
        <v xml:space="preserve"> </v>
      </c>
      <c r="H1312" s="72"/>
      <c r="I1312" s="72"/>
      <c r="J1312" s="74">
        <v>0.34930555555555554</v>
      </c>
      <c r="K1312" s="74" t="str">
        <f>IF(Table1[صباحي]&gt;0,TEXT(Table1[صباحي],"h:mm  AM/PM")," ")</f>
        <v>8:23  AM</v>
      </c>
      <c r="L1312" s="78">
        <f>IFERROR(IF(Table1[[#This Row],[مسائي -]]&gt;=K1312,I1312-K1312,I1312+1-K1312)," ")</f>
        <v>0.65069444444444446</v>
      </c>
      <c r="M1312" s="77" t="str">
        <f>IF(H1312&gt;0,INDEX(Sheet1!$H:$H,MATCH(B:B,Sheet1!B:B,0))," ")</f>
        <v xml:space="preserve"> </v>
      </c>
      <c r="N1312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312" s="1" t="s">
        <v>4</v>
      </c>
    </row>
    <row r="1313" spans="1:15">
      <c r="A1313" s="1" t="s">
        <v>3</v>
      </c>
      <c r="B1313" s="2">
        <v>1607</v>
      </c>
      <c r="C1313" s="21" t="str">
        <f>INDEX(Sheet1!C:C,MATCH(B:B,Sheet1!B:B,0))</f>
        <v>احمد محمد فتحى محمد هلالى</v>
      </c>
      <c r="D1313" s="19">
        <v>43535.875358796293</v>
      </c>
      <c r="E1313" s="19"/>
      <c r="F1313" s="30">
        <v>43535</v>
      </c>
      <c r="G1313" s="30" t="str">
        <f t="shared" si="20"/>
        <v>0.875 AM</v>
      </c>
      <c r="H1313" s="72">
        <v>0.875</v>
      </c>
      <c r="I1313" s="72" t="str">
        <f>IF(Table1[[#This Row],[مسائي]]&gt;0,TEXT($D1313,"h:mm AM/PM")," ")</f>
        <v>9:00 PM</v>
      </c>
      <c r="J1313" s="74">
        <v>0.3756944444444445</v>
      </c>
      <c r="K1313" s="74" t="str">
        <f>IF(Table1[صباحي]&gt;0,TEXT(Table1[صباحي],"h:mm  AM/PM")," ")</f>
        <v>9:01  AM</v>
      </c>
      <c r="L1313" s="78">
        <f>IFERROR(IF(Table1[[#This Row],[مسائي -]]&gt;=K1313,I1313-K1313,I1313+1-K1313)," ")</f>
        <v>1.4993055555555554</v>
      </c>
      <c r="M1313" s="77">
        <f>IF(H1313&gt;0,INDEX(Sheet1!$H:$H,MATCH(B:B,Sheet1!B:B,0))," ")</f>
        <v>0.5</v>
      </c>
      <c r="N131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0.99930555555555545</v>
      </c>
      <c r="O1313" s="1" t="s">
        <v>4</v>
      </c>
    </row>
    <row r="1314" spans="1:15">
      <c r="A1314" s="1" t="s">
        <v>3</v>
      </c>
      <c r="B1314" s="2">
        <v>1607</v>
      </c>
      <c r="C1314" s="21" t="str">
        <f>INDEX(Sheet1!C:C,MATCH(B:B,Sheet1!B:B,0))</f>
        <v>احمد محمد فتحى محمد هلالى</v>
      </c>
      <c r="D1314" s="19">
        <v>43536.377187500002</v>
      </c>
      <c r="E1314" s="19"/>
      <c r="F1314" s="30">
        <v>43536</v>
      </c>
      <c r="G1314" s="30" t="str">
        <f t="shared" si="20"/>
        <v xml:space="preserve"> </v>
      </c>
      <c r="H1314" s="72"/>
      <c r="I1314" s="72"/>
      <c r="J1314" s="74" t="s">
        <v>124</v>
      </c>
      <c r="K1314" s="74" t="str">
        <f>IF(Table1[صباحي]&gt;0,TEXT(Table1[صباحي],"h:mm  AM/PM")," ")</f>
        <v xml:space="preserve"> </v>
      </c>
      <c r="L1314" s="80" t="str">
        <f>IFERROR(IF(Table1[[#This Row],[مسائي -]]&gt;=K1314,I1314-K1314,I1314+1-K1314)," ")</f>
        <v xml:space="preserve"> </v>
      </c>
      <c r="M1314" s="77" t="str">
        <f>IF(H1314&gt;0,INDEX(Sheet1!$H:$H,MATCH(B:B,Sheet1!B:B,0))," ")</f>
        <v xml:space="preserve"> </v>
      </c>
      <c r="N131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14" s="1" t="s">
        <v>4</v>
      </c>
    </row>
    <row r="1315" spans="1:15">
      <c r="A1315" s="1" t="s">
        <v>3</v>
      </c>
      <c r="B1315" s="2">
        <v>1607</v>
      </c>
      <c r="C1315" s="21" t="str">
        <f>INDEX(Sheet1!C:C,MATCH(B:B,Sheet1!B:B,0))</f>
        <v>احمد محمد فتحى محمد هلالى</v>
      </c>
      <c r="D1315" s="19">
        <v>43536.875057870369</v>
      </c>
      <c r="E1315" s="19"/>
      <c r="F1315" s="30">
        <v>43536</v>
      </c>
      <c r="G1315" s="30" t="str">
        <f t="shared" si="20"/>
        <v>0.875 AM</v>
      </c>
      <c r="H1315" s="72">
        <v>0.875</v>
      </c>
      <c r="I1315" s="72" t="str">
        <f>IF(Table1[[#This Row],[مسائي]]&gt;0,TEXT($D1315,"h:mm AM/PM")," ")</f>
        <v>9:00 PM</v>
      </c>
      <c r="J1315" s="74">
        <v>0.37708333333333338</v>
      </c>
      <c r="K1315" s="74" t="str">
        <f>IF(Table1[صباحي]&gt;0,TEXT(Table1[صباحي],"h:mm  AM/PM")," ")</f>
        <v>9:03  AM</v>
      </c>
      <c r="L1315" s="78">
        <f>IFERROR(IF(Table1[[#This Row],[مسائي -]]&gt;=K1315,I1315-K1315,I1315+1-K1315)," ")</f>
        <v>1.4979166666666666</v>
      </c>
      <c r="M1315" s="77">
        <f>IF(H1315&gt;0,INDEX(Sheet1!$H:$H,MATCH(B:B,Sheet1!B:B,0))," ")</f>
        <v>0.5</v>
      </c>
      <c r="N131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0.99791666666666656</v>
      </c>
      <c r="O1315" s="1" t="s">
        <v>4</v>
      </c>
    </row>
    <row r="1316" spans="1:15">
      <c r="A1316" s="1" t="s">
        <v>3</v>
      </c>
      <c r="B1316" s="2">
        <v>1607</v>
      </c>
      <c r="C1316" s="21" t="str">
        <f>INDEX(Sheet1!C:C,MATCH(B:B,Sheet1!B:B,0))</f>
        <v>احمد محمد فتحى محمد هلالى</v>
      </c>
      <c r="D1316" s="19">
        <v>43537.372418981482</v>
      </c>
      <c r="E1316" s="19"/>
      <c r="F1316" s="30">
        <v>43537</v>
      </c>
      <c r="G1316" s="30" t="str">
        <f t="shared" si="20"/>
        <v xml:space="preserve"> </v>
      </c>
      <c r="H1316" s="72"/>
      <c r="I1316" s="72"/>
      <c r="J1316" s="74" t="s">
        <v>124</v>
      </c>
      <c r="K1316" s="74" t="str">
        <f>IF(Table1[صباحي]&gt;0,TEXT(Table1[صباحي],"h:mm  AM/PM")," ")</f>
        <v xml:space="preserve"> </v>
      </c>
      <c r="L1316" s="80" t="str">
        <f>IFERROR(IF(Table1[[#This Row],[مسائي -]]&gt;=K1316,I1316-K1316,I1316+1-K1316)," ")</f>
        <v xml:space="preserve"> </v>
      </c>
      <c r="M1316" s="77" t="str">
        <f>IF(H1316&gt;0,INDEX(Sheet1!$H:$H,MATCH(B:B,Sheet1!B:B,0))," ")</f>
        <v xml:space="preserve"> </v>
      </c>
      <c r="N131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16" s="1" t="s">
        <v>4</v>
      </c>
    </row>
    <row r="1317" spans="1:15">
      <c r="A1317" s="1" t="s">
        <v>3</v>
      </c>
      <c r="B1317" s="2">
        <v>1607</v>
      </c>
      <c r="C1317" s="21" t="str">
        <f>INDEX(Sheet1!C:C,MATCH(B:B,Sheet1!B:B,0))</f>
        <v>احمد محمد فتحى محمد هلالى</v>
      </c>
      <c r="D1317" s="19">
        <v>43537.875196759262</v>
      </c>
      <c r="E1317" s="19"/>
      <c r="F1317" s="30">
        <v>43537</v>
      </c>
      <c r="G1317" s="30" t="str">
        <f t="shared" si="20"/>
        <v>0.875 AM</v>
      </c>
      <c r="H1317" s="72">
        <v>0.875</v>
      </c>
      <c r="I1317" s="72" t="str">
        <f>IF(Table1[[#This Row],[مسائي]]&gt;0,TEXT($D1317,"h:mm AM/PM")," ")</f>
        <v>9:00 PM</v>
      </c>
      <c r="J1317" s="74">
        <v>0.37222222222222223</v>
      </c>
      <c r="K1317" s="74" t="str">
        <f>IF(Table1[صباحي]&gt;0,TEXT(Table1[صباحي],"h:mm  AM/PM")," ")</f>
        <v>8:56  AM</v>
      </c>
      <c r="L1317" s="78">
        <f>IFERROR(IF(Table1[[#This Row],[مسائي -]]&gt;=K1317,I1317-K1317,I1317+1-K1317)," ")</f>
        <v>0.50277777777777777</v>
      </c>
      <c r="M1317" s="77">
        <f>IF(H1317&gt;0,INDEX(Sheet1!$H:$H,MATCH(B:B,Sheet1!B:B,0))," ")</f>
        <v>0.5</v>
      </c>
      <c r="N131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2.7777777777777679E-3</v>
      </c>
      <c r="O1317" s="1" t="s">
        <v>4</v>
      </c>
    </row>
    <row r="1318" spans="1:15">
      <c r="A1318" s="1" t="s">
        <v>3</v>
      </c>
      <c r="B1318" s="2">
        <v>1607</v>
      </c>
      <c r="C1318" s="21" t="str">
        <f>INDEX(Sheet1!C:C,MATCH(B:B,Sheet1!B:B,0))</f>
        <v>احمد محمد فتحى محمد هلالى</v>
      </c>
      <c r="D1318" s="19">
        <v>43538.374814814815</v>
      </c>
      <c r="E1318" s="19"/>
      <c r="F1318" s="30">
        <v>43538</v>
      </c>
      <c r="G1318" s="30" t="str">
        <f t="shared" si="20"/>
        <v xml:space="preserve"> </v>
      </c>
      <c r="H1318" s="72"/>
      <c r="I1318" s="72"/>
      <c r="J1318" s="74" t="s">
        <v>124</v>
      </c>
      <c r="K1318" s="74" t="str">
        <f>IF(Table1[صباحي]&gt;0,TEXT(Table1[صباحي],"h:mm  AM/PM")," ")</f>
        <v xml:space="preserve"> </v>
      </c>
      <c r="L1318" s="80" t="str">
        <f>IFERROR(IF(Table1[[#This Row],[مسائي -]]&gt;=K1318,I1318-K1318,I1318+1-K1318)," ")</f>
        <v xml:space="preserve"> </v>
      </c>
      <c r="M1318" s="77" t="str">
        <f>IF(H1318&gt;0,INDEX(Sheet1!$H:$H,MATCH(B:B,Sheet1!B:B,0))," ")</f>
        <v xml:space="preserve"> </v>
      </c>
      <c r="N131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18" s="1" t="s">
        <v>4</v>
      </c>
    </row>
    <row r="1319" spans="1:15">
      <c r="A1319" s="1" t="s">
        <v>3</v>
      </c>
      <c r="B1319" s="2">
        <v>1607</v>
      </c>
      <c r="C1319" s="21" t="str">
        <f>INDEX(Sheet1!C:C,MATCH(B:B,Sheet1!B:B,0))</f>
        <v>احمد محمد فتحى محمد هلالى</v>
      </c>
      <c r="D1319" s="19">
        <v>43538.875451388885</v>
      </c>
      <c r="E1319" s="19"/>
      <c r="F1319" s="30">
        <v>43538</v>
      </c>
      <c r="G1319" s="30" t="str">
        <f t="shared" si="20"/>
        <v>0.875 AM</v>
      </c>
      <c r="H1319" s="72">
        <v>0.875</v>
      </c>
      <c r="I1319" s="72" t="str">
        <f>IF(Table1[[#This Row],[مسائي]]&gt;0,TEXT($D1319,"h:mm AM/PM")," ")</f>
        <v>9:00 PM</v>
      </c>
      <c r="J1319" s="74">
        <v>0.3743055555555555</v>
      </c>
      <c r="K1319" s="74" t="str">
        <f>IF(Table1[صباحي]&gt;0,TEXT(Table1[صباحي],"h:mm  AM/PM")," ")</f>
        <v>8:59  AM</v>
      </c>
      <c r="L1319" s="78">
        <f>IFERROR(IF(Table1[[#This Row],[مسائي -]]&gt;=K1319,I1319-K1319,I1319+1-K1319)," ")</f>
        <v>0.50069444444444455</v>
      </c>
      <c r="M1319" s="77">
        <f>IF(H1319&gt;0,INDEX(Sheet1!$H:$H,MATCH(B:B,Sheet1!B:B,0))," ")</f>
        <v>0.5</v>
      </c>
      <c r="N131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6.94444444444553E-4</v>
      </c>
      <c r="O1319" s="1" t="s">
        <v>4</v>
      </c>
    </row>
    <row r="1320" spans="1:15">
      <c r="A1320" s="1" t="s">
        <v>3</v>
      </c>
      <c r="B1320" s="2">
        <v>1607</v>
      </c>
      <c r="C1320" s="21" t="str">
        <f>INDEX(Sheet1!C:C,MATCH(B:B,Sheet1!B:B,0))</f>
        <v>احمد محمد فتحى محمد هلالى</v>
      </c>
      <c r="D1320" s="19">
        <v>43539.376435185186</v>
      </c>
      <c r="E1320" s="19"/>
      <c r="F1320" s="30">
        <v>43539</v>
      </c>
      <c r="G1320" s="30" t="str">
        <f t="shared" si="20"/>
        <v xml:space="preserve"> </v>
      </c>
      <c r="H1320" s="72"/>
      <c r="I1320" s="72"/>
      <c r="J1320" s="74" t="s">
        <v>124</v>
      </c>
      <c r="K1320" s="74" t="str">
        <f>IF(Table1[صباحي]&gt;0,TEXT(Table1[صباحي],"h:mm  AM/PM")," ")</f>
        <v xml:space="preserve"> </v>
      </c>
      <c r="L1320" s="80" t="str">
        <f>IFERROR(IF(Table1[[#This Row],[مسائي -]]&gt;=K1320,I1320-K1320,I1320+1-K1320)," ")</f>
        <v xml:space="preserve"> </v>
      </c>
      <c r="M1320" s="77" t="str">
        <f>IF(H1320&gt;0,INDEX(Sheet1!$H:$H,MATCH(B:B,Sheet1!B:B,0))," ")</f>
        <v xml:space="preserve"> </v>
      </c>
      <c r="N132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20" s="1" t="s">
        <v>4</v>
      </c>
    </row>
    <row r="1321" spans="1:15">
      <c r="A1321" s="1" t="s">
        <v>3</v>
      </c>
      <c r="B1321" s="2">
        <v>1607</v>
      </c>
      <c r="C1321" s="21" t="str">
        <f>INDEX(Sheet1!C:C,MATCH(B:B,Sheet1!B:B,0))</f>
        <v>احمد محمد فتحى محمد هلالى</v>
      </c>
      <c r="D1321" s="19">
        <v>43539.880219907405</v>
      </c>
      <c r="E1321" s="19"/>
      <c r="F1321" s="30">
        <v>43539</v>
      </c>
      <c r="G1321" s="30" t="str">
        <f t="shared" si="20"/>
        <v>0.879861111111111 AM</v>
      </c>
      <c r="H1321" s="72">
        <v>0.87986111111111109</v>
      </c>
      <c r="I1321" s="72" t="str">
        <f>IF(Table1[[#This Row],[مسائي]]&gt;0,TEXT($D1321,"h:mm AM/PM")," ")</f>
        <v>9:07 PM</v>
      </c>
      <c r="J1321" s="74">
        <v>0.37638888888888888</v>
      </c>
      <c r="K1321" s="74" t="str">
        <f>IF(Table1[صباحي]&gt;0,TEXT(Table1[صباحي],"h:mm  AM/PM")," ")</f>
        <v>9:02  AM</v>
      </c>
      <c r="L1321" s="78">
        <f>IFERROR(IF(Table1[[#This Row],[مسائي -]]&gt;=K1321,I1321-K1321,I1321+1-K1321)," ")</f>
        <v>0.50347222222222221</v>
      </c>
      <c r="M1321" s="77">
        <f>IF(H1321&gt;0,INDEX(Sheet1!$H:$H,MATCH(B:B,Sheet1!B:B,0))," ")</f>
        <v>0.5</v>
      </c>
      <c r="N132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3.4722222222222099E-3</v>
      </c>
      <c r="O1321" s="1" t="s">
        <v>4</v>
      </c>
    </row>
    <row r="1322" spans="1:15">
      <c r="A1322" s="1" t="s">
        <v>3</v>
      </c>
      <c r="B1322" s="2">
        <v>1607</v>
      </c>
      <c r="C1322" s="21" t="str">
        <f>INDEX(Sheet1!C:C,MATCH(B:B,Sheet1!B:B,0))</f>
        <v>احمد محمد فتحى محمد هلالى</v>
      </c>
      <c r="D1322" s="19">
        <v>43540.376157407409</v>
      </c>
      <c r="E1322" s="19"/>
      <c r="F1322" s="30">
        <v>43540</v>
      </c>
      <c r="G1322" s="30" t="str">
        <f t="shared" si="20"/>
        <v xml:space="preserve"> </v>
      </c>
      <c r="H1322" s="72"/>
      <c r="I1322" s="72"/>
      <c r="J1322" s="74" t="s">
        <v>124</v>
      </c>
      <c r="K1322" s="74" t="str">
        <f>IF(Table1[صباحي]&gt;0,TEXT(Table1[صباحي],"h:mm  AM/PM")," ")</f>
        <v xml:space="preserve"> </v>
      </c>
      <c r="L1322" s="80" t="str">
        <f>IFERROR(IF(Table1[[#This Row],[مسائي -]]&gt;=K1322,I1322-K1322,I1322+1-K1322)," ")</f>
        <v xml:space="preserve"> </v>
      </c>
      <c r="M1322" s="77" t="str">
        <f>IF(H1322&gt;0,INDEX(Sheet1!$H:$H,MATCH(B:B,Sheet1!B:B,0))," ")</f>
        <v xml:space="preserve"> </v>
      </c>
      <c r="N132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22" s="1" t="s">
        <v>4</v>
      </c>
    </row>
    <row r="1323" spans="1:15">
      <c r="A1323" s="1" t="s">
        <v>3</v>
      </c>
      <c r="B1323" s="2">
        <v>1607</v>
      </c>
      <c r="C1323" s="21" t="str">
        <f>INDEX(Sheet1!C:C,MATCH(B:B,Sheet1!B:B,0))</f>
        <v>احمد محمد فتحى محمد هلالى</v>
      </c>
      <c r="D1323" s="19">
        <v>43540.87537037037</v>
      </c>
      <c r="E1323" s="19"/>
      <c r="F1323" s="30">
        <v>43540</v>
      </c>
      <c r="G1323" s="30" t="str">
        <f t="shared" si="20"/>
        <v>0.875 AM</v>
      </c>
      <c r="H1323" s="72">
        <v>0.875</v>
      </c>
      <c r="I1323" s="72" t="str">
        <f>IF(Table1[[#This Row],[مسائي]]&gt;0,TEXT($D1323,"h:mm AM/PM")," ")</f>
        <v>9:00 PM</v>
      </c>
      <c r="J1323" s="74">
        <v>0.3756944444444445</v>
      </c>
      <c r="K1323" s="74" t="str">
        <f>IF(Table1[صباحي]&gt;0,TEXT(Table1[صباحي],"h:mm  AM/PM")," ")</f>
        <v>9:01  AM</v>
      </c>
      <c r="L1323" s="78">
        <f>IFERROR(IF(Table1[[#This Row],[مسائي -]]&gt;=K1323,I1323-K1323,I1323+1-K1323)," ")</f>
        <v>1.4993055555555554</v>
      </c>
      <c r="M1323" s="77">
        <f>IF(H1323&gt;0,INDEX(Sheet1!$H:$H,MATCH(B:B,Sheet1!B:B,0))," ")</f>
        <v>0.5</v>
      </c>
      <c r="N132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0.99930555555555545</v>
      </c>
      <c r="O1323" s="1" t="s">
        <v>4</v>
      </c>
    </row>
    <row r="1324" spans="1:15">
      <c r="A1324" s="1" t="s">
        <v>3</v>
      </c>
      <c r="B1324" s="2">
        <v>1607</v>
      </c>
      <c r="C1324" s="21" t="str">
        <f>INDEX(Sheet1!C:C,MATCH(B:B,Sheet1!B:B,0))</f>
        <v>احمد محمد فتحى محمد هلالى</v>
      </c>
      <c r="D1324" s="19">
        <v>43541.498738425929</v>
      </c>
      <c r="E1324" s="19"/>
      <c r="F1324" s="30">
        <v>43541</v>
      </c>
      <c r="G1324" s="30" t="str">
        <f t="shared" si="20"/>
        <v xml:space="preserve"> </v>
      </c>
      <c r="H1324" s="72"/>
      <c r="I1324" s="72"/>
      <c r="J1324" s="74" t="s">
        <v>124</v>
      </c>
      <c r="K1324" s="74" t="str">
        <f>IF(Table1[صباحي]&gt;0,TEXT(Table1[صباحي],"h:mm  AM/PM")," ")</f>
        <v xml:space="preserve"> </v>
      </c>
      <c r="L1324" s="80" t="str">
        <f>IFERROR(IF(Table1[[#This Row],[مسائي -]]&gt;=K1324,I1324-K1324,I1324+1-K1324)," ")</f>
        <v xml:space="preserve"> </v>
      </c>
      <c r="M1324" s="77" t="str">
        <f>IF(H1324&gt;0,INDEX(Sheet1!$H:$H,MATCH(B:B,Sheet1!B:B,0))," ")</f>
        <v xml:space="preserve"> </v>
      </c>
      <c r="N132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24" s="1" t="s">
        <v>4</v>
      </c>
    </row>
    <row r="1325" spans="1:15">
      <c r="A1325" s="1" t="s">
        <v>3</v>
      </c>
      <c r="B1325" s="2">
        <v>1607</v>
      </c>
      <c r="C1325" s="21" t="str">
        <f>INDEX(Sheet1!C:C,MATCH(B:B,Sheet1!B:B,0))</f>
        <v>احمد محمد فتحى محمد هلالى</v>
      </c>
      <c r="D1325" s="19">
        <v>43549.360173611109</v>
      </c>
      <c r="E1325" s="19"/>
      <c r="F1325" s="30">
        <v>43549</v>
      </c>
      <c r="G1325" s="30" t="str">
        <f t="shared" si="20"/>
        <v xml:space="preserve"> </v>
      </c>
      <c r="H1325" s="72"/>
      <c r="I1325" s="72"/>
      <c r="J1325" s="74">
        <v>0.49861111111111112</v>
      </c>
      <c r="K1325" s="74" t="str">
        <f>IF(Table1[صباحي]&gt;0,TEXT(Table1[صباحي],"h:mm  AM/PM")," ")</f>
        <v>11:58  AM</v>
      </c>
      <c r="L1325" s="78">
        <f>IFERROR(IF(Table1[[#This Row],[مسائي -]]&gt;=K1325,I1325-K1325,I1325+1-K1325)," ")</f>
        <v>0.50138888888888888</v>
      </c>
      <c r="M1325" s="77" t="str">
        <f>IF(H1325&gt;0,INDEX(Sheet1!$H:$H,MATCH(B:B,Sheet1!B:B,0))," ")</f>
        <v xml:space="preserve"> </v>
      </c>
      <c r="N1325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325" s="1" t="s">
        <v>4</v>
      </c>
    </row>
    <row r="1326" spans="1:15">
      <c r="A1326" s="1" t="s">
        <v>3</v>
      </c>
      <c r="B1326" s="2">
        <v>1617</v>
      </c>
      <c r="C1326" s="21" t="str">
        <f>INDEX(Sheet1!C:C,MATCH(B:B,Sheet1!B:B,0))</f>
        <v>كريم جمعه ربيع عبدالرؤوف</v>
      </c>
      <c r="D1326" s="19">
        <v>43521.377766203703</v>
      </c>
      <c r="E1326" s="19"/>
      <c r="F1326" s="30">
        <v>43521</v>
      </c>
      <c r="G1326" s="30" t="str">
        <f t="shared" si="20"/>
        <v xml:space="preserve"> </v>
      </c>
      <c r="H1326" s="72"/>
      <c r="I1326" s="72"/>
      <c r="J1326" s="74">
        <v>0.35972222222222222</v>
      </c>
      <c r="K1326" s="74" t="str">
        <f>IF(Table1[صباحي]&gt;0,TEXT(Table1[صباحي],"h:mm  AM/PM")," ")</f>
        <v>8:38  AM</v>
      </c>
      <c r="L1326" s="78">
        <f>IFERROR(IF(Table1[[#This Row],[مسائي -]]&gt;=K1326,I1326-K1326,I1326+1-K1326)," ")</f>
        <v>0.64027777777777772</v>
      </c>
      <c r="M1326" s="77" t="str">
        <f>IF(H1326&gt;0,INDEX(Sheet1!$H:$H,MATCH(B:B,Sheet1!B:B,0))," ")</f>
        <v xml:space="preserve"> </v>
      </c>
      <c r="N132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326" s="1" t="s">
        <v>4</v>
      </c>
    </row>
    <row r="1327" spans="1:15">
      <c r="A1327" s="1" t="s">
        <v>3</v>
      </c>
      <c r="B1327" s="2">
        <v>1617</v>
      </c>
      <c r="C1327" s="21" t="str">
        <f>INDEX(Sheet1!C:C,MATCH(B:B,Sheet1!B:B,0))</f>
        <v>كريم جمعه ربيع عبدالرؤوف</v>
      </c>
      <c r="D1327" s="19">
        <v>43521.887835648151</v>
      </c>
      <c r="E1327" s="19"/>
      <c r="F1327" s="30">
        <v>43521</v>
      </c>
      <c r="G1327" s="30" t="str">
        <f t="shared" si="20"/>
        <v>0.8875 AM</v>
      </c>
      <c r="H1327" s="72">
        <v>0.88750000000000007</v>
      </c>
      <c r="I1327" s="72" t="str">
        <f>IF(Table1[[#This Row],[مسائي]]&gt;0,TEXT($D1327,"h:mm AM/PM")," ")</f>
        <v>9:18 PM</v>
      </c>
      <c r="J1327" s="74">
        <v>0.37708333333333338</v>
      </c>
      <c r="K1327" s="74" t="str">
        <f>IF(Table1[صباحي]&gt;0,TEXT(Table1[صباحي],"h:mm  AM/PM")," ")</f>
        <v>9:03  AM</v>
      </c>
      <c r="L1327" s="78">
        <f>IFERROR(IF(Table1[[#This Row],[مسائي -]]&gt;=K1327,I1327-K1327,I1327+1-K1327)," ")</f>
        <v>0.51041666666666674</v>
      </c>
      <c r="M1327" s="77">
        <f>IF(H1327&gt;0,INDEX(Sheet1!$H:$H,MATCH(B:B,Sheet1!B:B,0))," ")</f>
        <v>0.5</v>
      </c>
      <c r="N132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1.0416666666666741E-2</v>
      </c>
      <c r="O1327" s="1" t="s">
        <v>4</v>
      </c>
    </row>
    <row r="1328" spans="1:15">
      <c r="A1328" s="1" t="s">
        <v>3</v>
      </c>
      <c r="B1328" s="2">
        <v>1617</v>
      </c>
      <c r="C1328" s="21" t="str">
        <f>INDEX(Sheet1!C:C,MATCH(B:B,Sheet1!B:B,0))</f>
        <v>كريم جمعه ربيع عبدالرؤوف</v>
      </c>
      <c r="D1328" s="19">
        <v>43522.383645833332</v>
      </c>
      <c r="E1328" s="19"/>
      <c r="F1328" s="30">
        <v>43522</v>
      </c>
      <c r="G1328" s="30" t="str">
        <f t="shared" si="20"/>
        <v xml:space="preserve"> </v>
      </c>
      <c r="H1328" s="72"/>
      <c r="I1328" s="72"/>
      <c r="J1328" s="74" t="s">
        <v>124</v>
      </c>
      <c r="K1328" s="74" t="str">
        <f>IF(Table1[صباحي]&gt;0,TEXT(Table1[صباحي],"h:mm  AM/PM")," ")</f>
        <v xml:space="preserve"> </v>
      </c>
      <c r="L1328" s="80" t="str">
        <f>IFERROR(IF(Table1[[#This Row],[مسائي -]]&gt;=K1328,I1328-K1328,I1328+1-K1328)," ")</f>
        <v xml:space="preserve"> </v>
      </c>
      <c r="M1328" s="77" t="str">
        <f>IF(H1328&gt;0,INDEX(Sheet1!$H:$H,MATCH(B:B,Sheet1!B:B,0))," ")</f>
        <v xml:space="preserve"> </v>
      </c>
      <c r="N132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28" s="1" t="s">
        <v>4</v>
      </c>
    </row>
    <row r="1329" spans="1:15">
      <c r="A1329" s="1" t="s">
        <v>3</v>
      </c>
      <c r="B1329" s="2">
        <v>1617</v>
      </c>
      <c r="C1329" s="21" t="str">
        <f>INDEX(Sheet1!C:C,MATCH(B:B,Sheet1!B:B,0))</f>
        <v>كريم جمعه ربيع عبدالرؤوف</v>
      </c>
      <c r="D1329" s="19">
        <v>43522.884953703702</v>
      </c>
      <c r="E1329" s="19"/>
      <c r="F1329" s="30">
        <v>43522</v>
      </c>
      <c r="G1329" s="30" t="str">
        <f t="shared" si="20"/>
        <v>0.884722222222222 AM</v>
      </c>
      <c r="H1329" s="72">
        <v>0.8847222222222223</v>
      </c>
      <c r="I1329" s="72" t="str">
        <f>IF(Table1[[#This Row],[مسائي]]&gt;0,TEXT($D1329,"h:mm AM/PM")," ")</f>
        <v>9:14 PM</v>
      </c>
      <c r="J1329" s="74">
        <v>0.3833333333333333</v>
      </c>
      <c r="K1329" s="74" t="str">
        <f>IF(Table1[صباحي]&gt;0,TEXT(Table1[صباحي],"h:mm  AM/PM")," ")</f>
        <v>9:12  AM</v>
      </c>
      <c r="L1329" s="78">
        <f>IFERROR(IF(Table1[[#This Row],[مسائي -]]&gt;=K1329,I1329-K1329,I1329+1-K1329)," ")</f>
        <v>0.50138888888888899</v>
      </c>
      <c r="M1329" s="77">
        <f>IF(H1329&gt;0,INDEX(Sheet1!$H:$H,MATCH(B:B,Sheet1!B:B,0))," ")</f>
        <v>0.5</v>
      </c>
      <c r="N132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1.388888888888995E-3</v>
      </c>
      <c r="O1329" s="1" t="s">
        <v>4</v>
      </c>
    </row>
    <row r="1330" spans="1:15">
      <c r="A1330" s="1" t="s">
        <v>3</v>
      </c>
      <c r="B1330" s="2">
        <v>1617</v>
      </c>
      <c r="C1330" s="21" t="str">
        <f>INDEX(Sheet1!C:C,MATCH(B:B,Sheet1!B:B,0))</f>
        <v>كريم جمعه ربيع عبدالرؤوف</v>
      </c>
      <c r="D1330" s="19">
        <v>43523.427499999998</v>
      </c>
      <c r="E1330" s="19"/>
      <c r="F1330" s="30">
        <v>43523</v>
      </c>
      <c r="G1330" s="30" t="str">
        <f t="shared" si="20"/>
        <v xml:space="preserve"> </v>
      </c>
      <c r="H1330" s="72"/>
      <c r="I1330" s="72"/>
      <c r="J1330" s="74" t="s">
        <v>124</v>
      </c>
      <c r="K1330" s="74" t="str">
        <f>IF(Table1[صباحي]&gt;0,TEXT(Table1[صباحي],"h:mm  AM/PM")," ")</f>
        <v xml:space="preserve"> </v>
      </c>
      <c r="L1330" s="80" t="str">
        <f>IFERROR(IF(Table1[[#This Row],[مسائي -]]&gt;=K1330,I1330-K1330,I1330+1-K1330)," ")</f>
        <v xml:space="preserve"> </v>
      </c>
      <c r="M1330" s="77" t="str">
        <f>IF(H1330&gt;0,INDEX(Sheet1!$H:$H,MATCH(B:B,Sheet1!B:B,0))," ")</f>
        <v xml:space="preserve"> </v>
      </c>
      <c r="N133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30" s="1" t="s">
        <v>4</v>
      </c>
    </row>
    <row r="1331" spans="1:15">
      <c r="A1331" s="1" t="s">
        <v>3</v>
      </c>
      <c r="B1331" s="2">
        <v>1617</v>
      </c>
      <c r="C1331" s="21" t="str">
        <f>INDEX(Sheet1!C:C,MATCH(B:B,Sheet1!B:B,0))</f>
        <v>كريم جمعه ربيع عبدالرؤوف</v>
      </c>
      <c r="D1331" s="19">
        <v>43523.699571759258</v>
      </c>
      <c r="E1331" s="19"/>
      <c r="F1331" s="30">
        <v>43523</v>
      </c>
      <c r="G1331" s="30" t="str">
        <f t="shared" si="20"/>
        <v>0.699305555555556 AM</v>
      </c>
      <c r="H1331" s="72">
        <v>0.69930555555555562</v>
      </c>
      <c r="I1331" s="72" t="str">
        <f>IF(Table1[[#This Row],[مسائي]]&gt;0,TEXT($D1331,"h:mm AM/PM")," ")</f>
        <v>4:47 PM</v>
      </c>
      <c r="J1331" s="74">
        <v>0.42708333333333331</v>
      </c>
      <c r="K1331" s="74" t="str">
        <f>IF(Table1[صباحي]&gt;0,TEXT(Table1[صباحي],"h:mm  AM/PM")," ")</f>
        <v>10:15  AM</v>
      </c>
      <c r="L1331" s="78">
        <f>IFERROR(IF(Table1[[#This Row],[مسائي -]]&gt;=K1331,I1331-K1331,I1331+1-K1331)," ")</f>
        <v>0.27222222222222231</v>
      </c>
      <c r="M1331" s="77">
        <f>IF(H1331&gt;0,INDEX(Sheet1!$H:$H,MATCH(B:B,Sheet1!B:B,0))," ")</f>
        <v>0.5</v>
      </c>
      <c r="N1331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331" s="1" t="s">
        <v>4</v>
      </c>
    </row>
    <row r="1332" spans="1:15">
      <c r="A1332" s="1" t="s">
        <v>3</v>
      </c>
      <c r="B1332" s="2">
        <v>1617</v>
      </c>
      <c r="C1332" s="21" t="str">
        <f>INDEX(Sheet1!C:C,MATCH(B:B,Sheet1!B:B,0))</f>
        <v>كريم جمعه ربيع عبدالرؤوف</v>
      </c>
      <c r="D1332" s="19">
        <v>43523.873113425929</v>
      </c>
      <c r="E1332" s="19"/>
      <c r="F1332" s="30">
        <v>43523</v>
      </c>
      <c r="G1332" s="30" t="str">
        <f t="shared" si="20"/>
        <v>0.872916666666667 AM</v>
      </c>
      <c r="H1332" s="72">
        <v>0.87291666666666667</v>
      </c>
      <c r="I1332" s="72" t="str">
        <f>IF(Table1[[#This Row],[مسائي]]&gt;0,TEXT($D1332,"h:mm AM/PM")," ")</f>
        <v>8:57 PM</v>
      </c>
      <c r="J1332" s="74" t="s">
        <v>124</v>
      </c>
      <c r="K1332" s="74" t="str">
        <f>IF(Table1[صباحي]&gt;0,TEXT(Table1[صباحي],"h:mm  AM/PM")," ")</f>
        <v xml:space="preserve"> </v>
      </c>
      <c r="L1332" s="80" t="str">
        <f>IFERROR(IF(Table1[[#This Row],[مسائي -]]&gt;=K1332,I1332-K1332,I1332+1-K1332)," ")</f>
        <v xml:space="preserve"> </v>
      </c>
      <c r="M1332" s="77">
        <f>IF(H1332&gt;0,INDEX(Sheet1!$H:$H,MATCH(B:B,Sheet1!B:B,0))," ")</f>
        <v>0.5</v>
      </c>
      <c r="N133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32" s="1" t="s">
        <v>4</v>
      </c>
    </row>
    <row r="1333" spans="1:15">
      <c r="A1333" s="1" t="s">
        <v>3</v>
      </c>
      <c r="B1333" s="2">
        <v>1617</v>
      </c>
      <c r="C1333" s="21" t="str">
        <f>INDEX(Sheet1!C:C,MATCH(B:B,Sheet1!B:B,0))</f>
        <v>كريم جمعه ربيع عبدالرؤوف</v>
      </c>
      <c r="D1333" s="19">
        <v>43524.384826388887</v>
      </c>
      <c r="E1333" s="19"/>
      <c r="F1333" s="30">
        <v>43524</v>
      </c>
      <c r="G1333" s="30" t="str">
        <f t="shared" si="20"/>
        <v xml:space="preserve"> </v>
      </c>
      <c r="H1333" s="72"/>
      <c r="I1333" s="72"/>
      <c r="J1333" s="74" t="s">
        <v>124</v>
      </c>
      <c r="K1333" s="74" t="str">
        <f>IF(Table1[صباحي]&gt;0,TEXT(Table1[صباحي],"h:mm  AM/PM")," ")</f>
        <v xml:space="preserve"> </v>
      </c>
      <c r="L1333" s="80" t="str">
        <f>IFERROR(IF(Table1[[#This Row],[مسائي -]]&gt;=K1333,I1333-K1333,I1333+1-K1333)," ")</f>
        <v xml:space="preserve"> </v>
      </c>
      <c r="M1333" s="77" t="str">
        <f>IF(H1333&gt;0,INDEX(Sheet1!$H:$H,MATCH(B:B,Sheet1!B:B,0))," ")</f>
        <v xml:space="preserve"> </v>
      </c>
      <c r="N133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33" s="1" t="s">
        <v>4</v>
      </c>
    </row>
    <row r="1334" spans="1:15">
      <c r="A1334" s="1" t="s">
        <v>3</v>
      </c>
      <c r="B1334" s="2">
        <v>1617</v>
      </c>
      <c r="C1334" s="21" t="str">
        <f>INDEX(Sheet1!C:C,MATCH(B:B,Sheet1!B:B,0))</f>
        <v>كريم جمعه ربيع عبدالرؤوف</v>
      </c>
      <c r="D1334" s="19">
        <v>43530.588101851848</v>
      </c>
      <c r="E1334" s="19"/>
      <c r="F1334" s="30">
        <v>43530</v>
      </c>
      <c r="G1334" s="30" t="str">
        <f t="shared" si="20"/>
        <v>0.5875 AM</v>
      </c>
      <c r="H1334" s="72">
        <v>0.58750000000000002</v>
      </c>
      <c r="I1334" s="72" t="str">
        <f>IF(Table1[[#This Row],[مسائي]]&gt;0,TEXT($D1334,"h:mm AM/PM")," ")</f>
        <v>2:06 PM</v>
      </c>
      <c r="J1334" s="74">
        <v>0.38472222222222219</v>
      </c>
      <c r="K1334" s="74" t="str">
        <f>IF(Table1[صباحي]&gt;0,TEXT(Table1[صباحي],"h:mm  AM/PM")," ")</f>
        <v>9:14  AM</v>
      </c>
      <c r="L1334" s="78">
        <f>IFERROR(IF(Table1[[#This Row],[مسائي -]]&gt;=K1334,I1334-K1334,I1334+1-K1334)," ")</f>
        <v>1.2027777777777777</v>
      </c>
      <c r="M1334" s="77">
        <f>IF(H1334&gt;0,INDEX(Sheet1!$H:$H,MATCH(B:B,Sheet1!B:B,0))," ")</f>
        <v>0.5</v>
      </c>
      <c r="N133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0.70277777777777772</v>
      </c>
      <c r="O1334" s="1" t="s">
        <v>4</v>
      </c>
    </row>
    <row r="1335" spans="1:15">
      <c r="A1335" s="1" t="s">
        <v>3</v>
      </c>
      <c r="B1335" s="2">
        <v>1617</v>
      </c>
      <c r="C1335" s="21" t="str">
        <f>INDEX(Sheet1!C:C,MATCH(B:B,Sheet1!B:B,0))</f>
        <v>كريم جمعه ربيع عبدالرؤوف</v>
      </c>
      <c r="D1335" s="19">
        <v>43531.11923611111</v>
      </c>
      <c r="E1335" s="19"/>
      <c r="F1335" s="30">
        <v>43531</v>
      </c>
      <c r="G1335" s="30" t="str">
        <f t="shared" si="20"/>
        <v xml:space="preserve"> </v>
      </c>
      <c r="H1335" s="72"/>
      <c r="I1335" s="72"/>
      <c r="J1335" s="74" t="s">
        <v>124</v>
      </c>
      <c r="K1335" s="74" t="str">
        <f>IF(Table1[صباحي]&gt;0,TEXT(Table1[صباحي],"h:mm  AM/PM")," ")</f>
        <v xml:space="preserve"> </v>
      </c>
      <c r="L1335" s="80" t="str">
        <f>IFERROR(IF(Table1[[#This Row],[مسائي -]]&gt;=K1335,I1335-K1335,I1335+1-K1335)," ")</f>
        <v xml:space="preserve"> </v>
      </c>
      <c r="M1335" s="77" t="str">
        <f>IF(H1335&gt;0,INDEX(Sheet1!$H:$H,MATCH(B:B,Sheet1!B:B,0))," ")</f>
        <v xml:space="preserve"> </v>
      </c>
      <c r="N133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35" s="1" t="s">
        <v>4</v>
      </c>
    </row>
    <row r="1336" spans="1:15">
      <c r="A1336" s="1" t="s">
        <v>3</v>
      </c>
      <c r="B1336" s="2">
        <v>1617</v>
      </c>
      <c r="C1336" s="21" t="str">
        <f>INDEX(Sheet1!C:C,MATCH(B:B,Sheet1!B:B,0))</f>
        <v>كريم جمعه ربيع عبدالرؤوف</v>
      </c>
      <c r="D1336" s="19">
        <v>43531.613263888888</v>
      </c>
      <c r="E1336" s="19"/>
      <c r="F1336" s="30">
        <v>43531</v>
      </c>
      <c r="G1336" s="30" t="str">
        <f t="shared" si="20"/>
        <v>0.613194444444444 AM</v>
      </c>
      <c r="H1336" s="72">
        <v>0.61319444444444449</v>
      </c>
      <c r="I1336" s="72" t="str">
        <f>IF(Table1[[#This Row],[مسائي]]&gt;0,TEXT($D1336,"h:mm AM/PM")," ")</f>
        <v>2:43 PM</v>
      </c>
      <c r="J1336" s="74">
        <v>0.11875000000000001</v>
      </c>
      <c r="K1336" s="74" t="str">
        <f>IF(Table1[صباحي]&gt;0,TEXT(Table1[صباحي],"h:mm  AM/PM")," ")</f>
        <v>2:51  AM</v>
      </c>
      <c r="L1336" s="78">
        <f>IFERROR(IF(Table1[[#This Row],[مسائي -]]&gt;=K1336,I1336-K1336,I1336+1-K1336)," ")</f>
        <v>1.4944444444444445</v>
      </c>
      <c r="M1336" s="77">
        <f>IF(H1336&gt;0,INDEX(Sheet1!$H:$H,MATCH(B:B,Sheet1!B:B,0))," ")</f>
        <v>0.5</v>
      </c>
      <c r="N133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0.99444444444444446</v>
      </c>
      <c r="O1336" s="1" t="s">
        <v>4</v>
      </c>
    </row>
    <row r="1337" spans="1:15">
      <c r="A1337" s="1" t="s">
        <v>3</v>
      </c>
      <c r="B1337" s="2">
        <v>1617</v>
      </c>
      <c r="C1337" s="21" t="str">
        <f>INDEX(Sheet1!C:C,MATCH(B:B,Sheet1!B:B,0))</f>
        <v>كريم جمعه ربيع عبدالرؤوف</v>
      </c>
      <c r="D1337" s="19">
        <v>43532.136701388888</v>
      </c>
      <c r="E1337" s="19"/>
      <c r="F1337" s="30">
        <v>43532</v>
      </c>
      <c r="G1337" s="30" t="str">
        <f t="shared" si="20"/>
        <v xml:space="preserve"> </v>
      </c>
      <c r="H1337" s="72"/>
      <c r="I1337" s="72"/>
      <c r="J1337" s="74" t="s">
        <v>124</v>
      </c>
      <c r="K1337" s="74" t="str">
        <f>IF(Table1[صباحي]&gt;0,TEXT(Table1[صباحي],"h:mm  AM/PM")," ")</f>
        <v xml:space="preserve"> </v>
      </c>
      <c r="L1337" s="80" t="str">
        <f>IFERROR(IF(Table1[[#This Row],[مسائي -]]&gt;=K1337,I1337-K1337,I1337+1-K1337)," ")</f>
        <v xml:space="preserve"> </v>
      </c>
      <c r="M1337" s="77" t="str">
        <f>IF(H1337&gt;0,INDEX(Sheet1!$H:$H,MATCH(B:B,Sheet1!B:B,0))," ")</f>
        <v xml:space="preserve"> </v>
      </c>
      <c r="N133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37" s="1" t="s">
        <v>4</v>
      </c>
    </row>
    <row r="1338" spans="1:15">
      <c r="A1338" s="1" t="s">
        <v>3</v>
      </c>
      <c r="B1338" s="2">
        <v>1617</v>
      </c>
      <c r="C1338" s="21" t="str">
        <f>INDEX(Sheet1!C:C,MATCH(B:B,Sheet1!B:B,0))</f>
        <v>كريم جمعه ربيع عبدالرؤوف</v>
      </c>
      <c r="D1338" s="19">
        <v>43532.622384259259</v>
      </c>
      <c r="E1338" s="19"/>
      <c r="F1338" s="30">
        <v>43532</v>
      </c>
      <c r="G1338" s="30" t="str">
        <f t="shared" si="20"/>
        <v>0.622222222222222 AM</v>
      </c>
      <c r="H1338" s="72">
        <v>0.62222222222222223</v>
      </c>
      <c r="I1338" s="72" t="str">
        <f>IF(Table1[[#This Row],[مسائي]]&gt;0,TEXT($D1338,"h:mm AM/PM")," ")</f>
        <v>2:56 PM</v>
      </c>
      <c r="J1338" s="74">
        <v>0.1361111111111111</v>
      </c>
      <c r="K1338" s="74" t="str">
        <f>IF(Table1[صباحي]&gt;0,TEXT(Table1[صباحي],"h:mm  AM/PM")," ")</f>
        <v>3:16  AM</v>
      </c>
      <c r="L1338" s="78">
        <f>IFERROR(IF(Table1[[#This Row],[مسائي -]]&gt;=K1338,I1338-K1338,I1338+1-K1338)," ")</f>
        <v>1.4861111111111112</v>
      </c>
      <c r="M1338" s="77">
        <f>IF(H1338&gt;0,INDEX(Sheet1!$H:$H,MATCH(B:B,Sheet1!B:B,0))," ")</f>
        <v>0.5</v>
      </c>
      <c r="N133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0.98611111111111116</v>
      </c>
      <c r="O1338" s="1" t="s">
        <v>4</v>
      </c>
    </row>
    <row r="1339" spans="1:15">
      <c r="A1339" s="1" t="s">
        <v>3</v>
      </c>
      <c r="B1339" s="2">
        <v>1617</v>
      </c>
      <c r="C1339" s="21" t="str">
        <f>INDEX(Sheet1!C:C,MATCH(B:B,Sheet1!B:B,0))</f>
        <v>كريم جمعه ربيع عبدالرؤوف</v>
      </c>
      <c r="D1339" s="19">
        <v>43533.128854166665</v>
      </c>
      <c r="E1339" s="19"/>
      <c r="F1339" s="30">
        <v>43533</v>
      </c>
      <c r="G1339" s="30" t="str">
        <f t="shared" si="20"/>
        <v xml:space="preserve"> </v>
      </c>
      <c r="H1339" s="72"/>
      <c r="I1339" s="72"/>
      <c r="J1339" s="74" t="s">
        <v>124</v>
      </c>
      <c r="K1339" s="74" t="str">
        <f>IF(Table1[صباحي]&gt;0,TEXT(Table1[صباحي],"h:mm  AM/PM")," ")</f>
        <v xml:space="preserve"> </v>
      </c>
      <c r="L1339" s="80" t="str">
        <f>IFERROR(IF(Table1[[#This Row],[مسائي -]]&gt;=K1339,I1339-K1339,I1339+1-K1339)," ")</f>
        <v xml:space="preserve"> </v>
      </c>
      <c r="M1339" s="77" t="str">
        <f>IF(H1339&gt;0,INDEX(Sheet1!$H:$H,MATCH(B:B,Sheet1!B:B,0))," ")</f>
        <v xml:space="preserve"> </v>
      </c>
      <c r="N133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39" s="1" t="s">
        <v>4</v>
      </c>
    </row>
    <row r="1340" spans="1:15">
      <c r="A1340" s="1" t="s">
        <v>3</v>
      </c>
      <c r="B1340" s="2">
        <v>1617</v>
      </c>
      <c r="C1340" s="21" t="str">
        <f>INDEX(Sheet1!C:C,MATCH(B:B,Sheet1!B:B,0))</f>
        <v>كريم جمعه ربيع عبدالرؤوف</v>
      </c>
      <c r="D1340" s="19">
        <v>43533.501863425925</v>
      </c>
      <c r="E1340" s="19"/>
      <c r="F1340" s="30">
        <v>43533</v>
      </c>
      <c r="G1340" s="30" t="str">
        <f t="shared" si="20"/>
        <v>0.501388888888889 AM</v>
      </c>
      <c r="H1340" s="72">
        <v>0.50138888888888888</v>
      </c>
      <c r="I1340" s="72" t="str">
        <f>IF(Table1[[#This Row],[مسائي]]&gt;0,TEXT($D1340,"h:mm AM/PM")," ")</f>
        <v>12:02 PM</v>
      </c>
      <c r="J1340" s="74">
        <v>0.12847222222222224</v>
      </c>
      <c r="K1340" s="74" t="str">
        <f>IF(Table1[صباحي]&gt;0,TEXT(Table1[صباحي],"h:mm  AM/PM")," ")</f>
        <v>3:05  AM</v>
      </c>
      <c r="L1340" s="78">
        <f>IFERROR(IF(Table1[[#This Row],[مسائي -]]&gt;=K1340,I1340-K1340,I1340+1-K1340)," ")</f>
        <v>1.3729166666666666</v>
      </c>
      <c r="M1340" s="77">
        <f>IF(H1340&gt;0,INDEX(Sheet1!$H:$H,MATCH(B:B,Sheet1!B:B,0))," ")</f>
        <v>0.5</v>
      </c>
      <c r="N134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0.87291666666666656</v>
      </c>
      <c r="O1340" s="1" t="s">
        <v>4</v>
      </c>
    </row>
    <row r="1341" spans="1:15">
      <c r="A1341" s="1" t="s">
        <v>3</v>
      </c>
      <c r="B1341" s="2">
        <v>1617</v>
      </c>
      <c r="C1341" s="21" t="str">
        <f>INDEX(Sheet1!C:C,MATCH(B:B,Sheet1!B:B,0))</f>
        <v>كريم جمعه ربيع عبدالرؤوف</v>
      </c>
      <c r="D1341" s="19">
        <v>43534.120775462965</v>
      </c>
      <c r="E1341" s="19"/>
      <c r="F1341" s="30">
        <v>43534</v>
      </c>
      <c r="G1341" s="30" t="str">
        <f t="shared" si="20"/>
        <v xml:space="preserve"> </v>
      </c>
      <c r="H1341" s="72"/>
      <c r="I1341" s="72"/>
      <c r="J1341" s="74" t="s">
        <v>124</v>
      </c>
      <c r="K1341" s="74" t="str">
        <f>IF(Table1[صباحي]&gt;0,TEXT(Table1[صباحي],"h:mm  AM/PM")," ")</f>
        <v xml:space="preserve"> </v>
      </c>
      <c r="L1341" s="80" t="str">
        <f>IFERROR(IF(Table1[[#This Row],[مسائي -]]&gt;=K1341,I1341-K1341,I1341+1-K1341)," ")</f>
        <v xml:space="preserve"> </v>
      </c>
      <c r="M1341" s="77" t="str">
        <f>IF(H1341&gt;0,INDEX(Sheet1!$H:$H,MATCH(B:B,Sheet1!B:B,0))," ")</f>
        <v xml:space="preserve"> </v>
      </c>
      <c r="N134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41" s="1" t="s">
        <v>4</v>
      </c>
    </row>
    <row r="1342" spans="1:15">
      <c r="A1342" s="1" t="s">
        <v>3</v>
      </c>
      <c r="B1342" s="2">
        <v>1617</v>
      </c>
      <c r="C1342" s="21" t="str">
        <f>INDEX(Sheet1!C:C,MATCH(B:B,Sheet1!B:B,0))</f>
        <v>كريم جمعه ربيع عبدالرؤوف</v>
      </c>
      <c r="D1342" s="19">
        <v>43534.49790509259</v>
      </c>
      <c r="E1342" s="19"/>
      <c r="F1342" s="30">
        <v>43534</v>
      </c>
      <c r="G1342" s="30" t="str">
        <f t="shared" si="20"/>
        <v xml:space="preserve"> </v>
      </c>
      <c r="H1342" s="72"/>
      <c r="I1342" s="72"/>
      <c r="J1342" s="74">
        <v>0.12013888888888889</v>
      </c>
      <c r="K1342" s="74" t="str">
        <f>IF(Table1[صباحي]&gt;0,TEXT(Table1[صباحي],"h:mm  AM/PM")," ")</f>
        <v>2:53  AM</v>
      </c>
      <c r="L1342" s="78">
        <f>IFERROR(IF(Table1[[#This Row],[مسائي -]]&gt;=K1342,I1342-K1342,I1342+1-K1342)," ")</f>
        <v>0.87986111111111109</v>
      </c>
      <c r="M1342" s="77" t="str">
        <f>IF(H1342&gt;0,INDEX(Sheet1!$H:$H,MATCH(B:B,Sheet1!B:B,0))," ")</f>
        <v xml:space="preserve"> </v>
      </c>
      <c r="N1342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342" s="1" t="s">
        <v>4</v>
      </c>
    </row>
    <row r="1343" spans="1:15">
      <c r="A1343" s="1" t="s">
        <v>3</v>
      </c>
      <c r="B1343" s="2">
        <v>1617</v>
      </c>
      <c r="C1343" s="21" t="str">
        <f>INDEX(Sheet1!C:C,MATCH(B:B,Sheet1!B:B,0))</f>
        <v>كريم جمعه ربيع عبدالرؤوف</v>
      </c>
      <c r="D1343" s="19">
        <v>43535.128865740742</v>
      </c>
      <c r="E1343" s="19"/>
      <c r="F1343" s="30">
        <v>43535</v>
      </c>
      <c r="G1343" s="30" t="str">
        <f t="shared" si="20"/>
        <v xml:space="preserve"> </v>
      </c>
      <c r="H1343" s="72"/>
      <c r="I1343" s="72"/>
      <c r="J1343" s="74">
        <v>0.49722222222222223</v>
      </c>
      <c r="K1343" s="74" t="str">
        <f>IF(Table1[صباحي]&gt;0,TEXT(Table1[صباحي],"h:mm  AM/PM")," ")</f>
        <v>11:56  AM</v>
      </c>
      <c r="L1343" s="78">
        <f>IFERROR(IF(Table1[[#This Row],[مسائي -]]&gt;=K1343,I1343-K1343,I1343+1-K1343)," ")</f>
        <v>0.50277777777777777</v>
      </c>
      <c r="M1343" s="77" t="str">
        <f>IF(H1343&gt;0,INDEX(Sheet1!$H:$H,MATCH(B:B,Sheet1!B:B,0))," ")</f>
        <v xml:space="preserve"> </v>
      </c>
      <c r="N1343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343" s="1" t="s">
        <v>4</v>
      </c>
    </row>
    <row r="1344" spans="1:15">
      <c r="A1344" s="1" t="s">
        <v>3</v>
      </c>
      <c r="B1344" s="2">
        <v>1617</v>
      </c>
      <c r="C1344" s="21" t="str">
        <f>INDEX(Sheet1!C:C,MATCH(B:B,Sheet1!B:B,0))</f>
        <v>كريم جمعه ربيع عبدالرؤوف</v>
      </c>
      <c r="D1344" s="19">
        <v>43535.502500000002</v>
      </c>
      <c r="E1344" s="19"/>
      <c r="F1344" s="30">
        <v>43535</v>
      </c>
      <c r="G1344" s="30" t="str">
        <f t="shared" si="20"/>
        <v>0.502083333333333 AM</v>
      </c>
      <c r="H1344" s="72">
        <v>0.50208333333333333</v>
      </c>
      <c r="I1344" s="72" t="str">
        <f>IF(Table1[[#This Row],[مسائي]]&gt;0,TEXT($D1344,"h:mm AM/PM")," ")</f>
        <v>12:03 PM</v>
      </c>
      <c r="J1344" s="74">
        <v>0.12847222222222224</v>
      </c>
      <c r="K1344" s="74" t="str">
        <f>IF(Table1[صباحي]&gt;0,TEXT(Table1[صباحي],"h:mm  AM/PM")," ")</f>
        <v>3:05  AM</v>
      </c>
      <c r="L1344" s="78">
        <f>IFERROR(IF(Table1[[#This Row],[مسائي -]]&gt;=K1344,I1344-K1344,I1344+1-K1344)," ")</f>
        <v>1.3736111111111109</v>
      </c>
      <c r="M1344" s="77">
        <f>IF(H1344&gt;0,INDEX(Sheet1!$H:$H,MATCH(B:B,Sheet1!B:B,0))," ")</f>
        <v>0.5</v>
      </c>
      <c r="N134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0.87361111111111089</v>
      </c>
      <c r="O1344" s="1" t="s">
        <v>4</v>
      </c>
    </row>
    <row r="1345" spans="1:15">
      <c r="A1345" s="1" t="s">
        <v>3</v>
      </c>
      <c r="B1345" s="2">
        <v>1617</v>
      </c>
      <c r="C1345" s="21" t="str">
        <f>INDEX(Sheet1!C:C,MATCH(B:B,Sheet1!B:B,0))</f>
        <v>كريم جمعه ربيع عبدالرؤوف</v>
      </c>
      <c r="D1345" s="19">
        <v>43536.124097222222</v>
      </c>
      <c r="E1345" s="19"/>
      <c r="F1345" s="30">
        <v>43536</v>
      </c>
      <c r="G1345" s="30" t="str">
        <f t="shared" si="20"/>
        <v xml:space="preserve"> </v>
      </c>
      <c r="H1345" s="72"/>
      <c r="I1345" s="72"/>
      <c r="J1345" s="74" t="s">
        <v>124</v>
      </c>
      <c r="K1345" s="74" t="str">
        <f>IF(Table1[صباحي]&gt;0,TEXT(Table1[صباحي],"h:mm  AM/PM")," ")</f>
        <v xml:space="preserve"> </v>
      </c>
      <c r="L1345" s="80" t="str">
        <f>IFERROR(IF(Table1[[#This Row],[مسائي -]]&gt;=K1345,I1345-K1345,I1345+1-K1345)," ")</f>
        <v xml:space="preserve"> </v>
      </c>
      <c r="M1345" s="77" t="str">
        <f>IF(H1345&gt;0,INDEX(Sheet1!$H:$H,MATCH(B:B,Sheet1!B:B,0))," ")</f>
        <v xml:space="preserve"> </v>
      </c>
      <c r="N134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45" s="1" t="s">
        <v>4</v>
      </c>
    </row>
    <row r="1346" spans="1:15">
      <c r="A1346" s="1" t="s">
        <v>3</v>
      </c>
      <c r="B1346" s="2">
        <v>1617</v>
      </c>
      <c r="C1346" s="21" t="str">
        <f>INDEX(Sheet1!C:C,MATCH(B:B,Sheet1!B:B,0))</f>
        <v>كريم جمعه ربيع عبدالرؤوف</v>
      </c>
      <c r="D1346" s="19">
        <v>43536.507384259261</v>
      </c>
      <c r="E1346" s="19"/>
      <c r="F1346" s="30">
        <v>43536</v>
      </c>
      <c r="G1346" s="30" t="str">
        <f t="shared" si="20"/>
        <v>0.506944444444444 AM</v>
      </c>
      <c r="H1346" s="72">
        <v>0.50694444444444442</v>
      </c>
      <c r="I1346" s="72" t="str">
        <f>IF(Table1[[#This Row],[مسائي]]&gt;0,TEXT($D1346,"h:mm AM/PM")," ")</f>
        <v>12:10 PM</v>
      </c>
      <c r="J1346" s="74">
        <v>0.12361111111111112</v>
      </c>
      <c r="K1346" s="74" t="str">
        <f>IF(Table1[صباحي]&gt;0,TEXT(Table1[صباحي],"h:mm  AM/PM")," ")</f>
        <v>2:58  AM</v>
      </c>
      <c r="L1346" s="78">
        <f>IFERROR(IF(Table1[[#This Row],[مسائي -]]&gt;=K1346,I1346-K1346,I1346+1-K1346)," ")</f>
        <v>1.3833333333333333</v>
      </c>
      <c r="M1346" s="77">
        <f>IF(H1346&gt;0,INDEX(Sheet1!$H:$H,MATCH(B:B,Sheet1!B:B,0))," ")</f>
        <v>0.5</v>
      </c>
      <c r="N134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0.8833333333333333</v>
      </c>
      <c r="O1346" s="1" t="s">
        <v>4</v>
      </c>
    </row>
    <row r="1347" spans="1:15">
      <c r="A1347" s="1" t="s">
        <v>3</v>
      </c>
      <c r="B1347" s="2">
        <v>1617</v>
      </c>
      <c r="C1347" s="21" t="str">
        <f>INDEX(Sheet1!C:C,MATCH(B:B,Sheet1!B:B,0))</f>
        <v>كريم جمعه ربيع عبدالرؤوف</v>
      </c>
      <c r="D1347" s="19">
        <v>43537.63108796296</v>
      </c>
      <c r="E1347" s="19"/>
      <c r="F1347" s="30">
        <v>43537</v>
      </c>
      <c r="G1347" s="30" t="str">
        <f t="shared" ref="G1347:G1410" si="21">IF(H1347&lt;&gt;"",IF(H1347&gt;=12,H1347&amp;" PM",H1347&amp;" AM")," ")</f>
        <v>0.630555555555556 AM</v>
      </c>
      <c r="H1347" s="72">
        <v>0.63055555555555554</v>
      </c>
      <c r="I1347" s="72" t="str">
        <f>IF(Table1[[#This Row],[مسائي]]&gt;0,TEXT($D1347,"h:mm AM/PM")," ")</f>
        <v>3:08 PM</v>
      </c>
      <c r="J1347" s="74" t="s">
        <v>124</v>
      </c>
      <c r="K1347" s="74" t="str">
        <f>IF(Table1[صباحي]&gt;0,TEXT(Table1[صباحي],"h:mm  AM/PM")," ")</f>
        <v xml:space="preserve"> </v>
      </c>
      <c r="L1347" s="80" t="str">
        <f>IFERROR(IF(Table1[[#This Row],[مسائي -]]&gt;=K1347,I1347-K1347,I1347+1-K1347)," ")</f>
        <v xml:space="preserve"> </v>
      </c>
      <c r="M1347" s="77">
        <f>IF(H1347&gt;0,INDEX(Sheet1!$H:$H,MATCH(B:B,Sheet1!B:B,0))," ")</f>
        <v>0.5</v>
      </c>
      <c r="N134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47" s="1" t="s">
        <v>4</v>
      </c>
    </row>
    <row r="1348" spans="1:15">
      <c r="A1348" s="1" t="s">
        <v>3</v>
      </c>
      <c r="B1348" s="2">
        <v>1617</v>
      </c>
      <c r="C1348" s="21" t="str">
        <f>INDEX(Sheet1!C:C,MATCH(B:B,Sheet1!B:B,0))</f>
        <v>كريم جمعه ربيع عبدالرؤوف</v>
      </c>
      <c r="D1348" s="19">
        <v>43538.123807870368</v>
      </c>
      <c r="E1348" s="19"/>
      <c r="F1348" s="30">
        <v>43538</v>
      </c>
      <c r="G1348" s="30" t="str">
        <f t="shared" si="21"/>
        <v xml:space="preserve"> </v>
      </c>
      <c r="H1348" s="72"/>
      <c r="I1348" s="72"/>
      <c r="J1348" s="74" t="s">
        <v>124</v>
      </c>
      <c r="K1348" s="74" t="str">
        <f>IF(Table1[صباحي]&gt;0,TEXT(Table1[صباحي],"h:mm  AM/PM")," ")</f>
        <v xml:space="preserve"> </v>
      </c>
      <c r="L1348" s="80" t="str">
        <f>IFERROR(IF(Table1[[#This Row],[مسائي -]]&gt;=K1348,I1348-K1348,I1348+1-K1348)," ")</f>
        <v xml:space="preserve"> </v>
      </c>
      <c r="M1348" s="77" t="str">
        <f>IF(H1348&gt;0,INDEX(Sheet1!$H:$H,MATCH(B:B,Sheet1!B:B,0))," ")</f>
        <v xml:space="preserve"> </v>
      </c>
      <c r="N134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48" s="1" t="s">
        <v>4</v>
      </c>
    </row>
    <row r="1349" spans="1:15">
      <c r="A1349" s="1" t="s">
        <v>3</v>
      </c>
      <c r="B1349" s="2">
        <v>1617</v>
      </c>
      <c r="C1349" s="21" t="str">
        <f>INDEX(Sheet1!C:C,MATCH(B:B,Sheet1!B:B,0))</f>
        <v>كريم جمعه ربيع عبدالرؤوف</v>
      </c>
      <c r="D1349" s="19">
        <v>43538.632569444446</v>
      </c>
      <c r="E1349" s="19"/>
      <c r="F1349" s="30">
        <v>43538</v>
      </c>
      <c r="G1349" s="30" t="str">
        <f t="shared" si="21"/>
        <v>0.631944444444444 AM</v>
      </c>
      <c r="H1349" s="72">
        <v>0.63194444444444442</v>
      </c>
      <c r="I1349" s="72" t="str">
        <f>IF(Table1[[#This Row],[مسائي]]&gt;0,TEXT($D1349,"h:mm AM/PM")," ")</f>
        <v>3:10 PM</v>
      </c>
      <c r="J1349" s="74">
        <v>0.12361111111111112</v>
      </c>
      <c r="K1349" s="74" t="str">
        <f>IF(Table1[صباحي]&gt;0,TEXT(Table1[صباحي],"h:mm  AM/PM")," ")</f>
        <v>2:58  AM</v>
      </c>
      <c r="L1349" s="78">
        <f>IFERROR(IF(Table1[[#This Row],[مسائي -]]&gt;=K1349,I1349-K1349,I1349+1-K1349)," ")</f>
        <v>0.5083333333333333</v>
      </c>
      <c r="M1349" s="77">
        <f>IF(H1349&gt;0,INDEX(Sheet1!$H:$H,MATCH(B:B,Sheet1!B:B,0))," ")</f>
        <v>0.5</v>
      </c>
      <c r="N134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8.3333333333333037E-3</v>
      </c>
      <c r="O1349" s="1" t="s">
        <v>4</v>
      </c>
    </row>
    <row r="1350" spans="1:15">
      <c r="A1350" s="1" t="s">
        <v>3</v>
      </c>
      <c r="B1350" s="2">
        <v>1617</v>
      </c>
      <c r="C1350" s="21" t="str">
        <f>INDEX(Sheet1!C:C,MATCH(B:B,Sheet1!B:B,0))</f>
        <v>كريم جمعه ربيع عبدالرؤوف</v>
      </c>
      <c r="D1350" s="19">
        <v>43539.131435185183</v>
      </c>
      <c r="E1350" s="19"/>
      <c r="F1350" s="30">
        <v>43539</v>
      </c>
      <c r="G1350" s="30" t="str">
        <f t="shared" si="21"/>
        <v xml:space="preserve"> </v>
      </c>
      <c r="H1350" s="72"/>
      <c r="I1350" s="72"/>
      <c r="J1350" s="74" t="s">
        <v>124</v>
      </c>
      <c r="K1350" s="74" t="str">
        <f>IF(Table1[صباحي]&gt;0,TEXT(Table1[صباحي],"h:mm  AM/PM")," ")</f>
        <v xml:space="preserve"> </v>
      </c>
      <c r="L1350" s="80" t="str">
        <f>IFERROR(IF(Table1[[#This Row],[مسائي -]]&gt;=K1350,I1350-K1350,I1350+1-K1350)," ")</f>
        <v xml:space="preserve"> </v>
      </c>
      <c r="M1350" s="77" t="str">
        <f>IF(H1350&gt;0,INDEX(Sheet1!$H:$H,MATCH(B:B,Sheet1!B:B,0))," ")</f>
        <v xml:space="preserve"> </v>
      </c>
      <c r="N135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50" s="1" t="s">
        <v>4</v>
      </c>
    </row>
    <row r="1351" spans="1:15">
      <c r="A1351" s="1" t="s">
        <v>3</v>
      </c>
      <c r="B1351" s="2">
        <v>1617</v>
      </c>
      <c r="C1351" s="21" t="str">
        <f>INDEX(Sheet1!C:C,MATCH(B:B,Sheet1!B:B,0))</f>
        <v>كريم جمعه ربيع عبدالرؤوف</v>
      </c>
      <c r="D1351" s="19">
        <v>43539.624872685185</v>
      </c>
      <c r="E1351" s="19"/>
      <c r="F1351" s="30">
        <v>43539</v>
      </c>
      <c r="G1351" s="30" t="str">
        <f t="shared" si="21"/>
        <v>0.624305555555556 AM</v>
      </c>
      <c r="H1351" s="72">
        <v>0.62430555555555556</v>
      </c>
      <c r="I1351" s="72" t="str">
        <f>IF(Table1[[#This Row],[مسائي]]&gt;0,TEXT($D1351,"h:mm AM/PM")," ")</f>
        <v>2:59 PM</v>
      </c>
      <c r="J1351" s="74">
        <v>0.13125000000000001</v>
      </c>
      <c r="K1351" s="74" t="str">
        <f>IF(Table1[صباحي]&gt;0,TEXT(Table1[صباحي],"h:mm  AM/PM")," ")</f>
        <v>3:09  AM</v>
      </c>
      <c r="L1351" s="78">
        <f>IFERROR(IF(Table1[[#This Row],[مسائي -]]&gt;=K1351,I1351-K1351,I1351+1-K1351)," ")</f>
        <v>1.4930555555555554</v>
      </c>
      <c r="M1351" s="77">
        <f>IF(H1351&gt;0,INDEX(Sheet1!$H:$H,MATCH(B:B,Sheet1!B:B,0))," ")</f>
        <v>0.5</v>
      </c>
      <c r="N135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0.99305555555555536</v>
      </c>
      <c r="O1351" s="1" t="s">
        <v>4</v>
      </c>
    </row>
    <row r="1352" spans="1:15">
      <c r="A1352" s="1" t="s">
        <v>3</v>
      </c>
      <c r="B1352" s="2">
        <v>1617</v>
      </c>
      <c r="C1352" s="21" t="str">
        <f>INDEX(Sheet1!C:C,MATCH(B:B,Sheet1!B:B,0))</f>
        <v>كريم جمعه ربيع عبدالرؤوف</v>
      </c>
      <c r="D1352" s="19">
        <v>43540.125509259262</v>
      </c>
      <c r="E1352" s="19"/>
      <c r="F1352" s="30">
        <v>43540</v>
      </c>
      <c r="G1352" s="30" t="str">
        <f t="shared" si="21"/>
        <v xml:space="preserve"> </v>
      </c>
      <c r="H1352" s="72"/>
      <c r="I1352" s="72"/>
      <c r="J1352" s="74" t="s">
        <v>124</v>
      </c>
      <c r="K1352" s="74" t="str">
        <f>IF(Table1[صباحي]&gt;0,TEXT(Table1[صباحي],"h:mm  AM/PM")," ")</f>
        <v xml:space="preserve"> </v>
      </c>
      <c r="L1352" s="80" t="str">
        <f>IFERROR(IF(Table1[[#This Row],[مسائي -]]&gt;=K1352,I1352-K1352,I1352+1-K1352)," ")</f>
        <v xml:space="preserve"> </v>
      </c>
      <c r="M1352" s="77" t="str">
        <f>IF(H1352&gt;0,INDEX(Sheet1!$H:$H,MATCH(B:B,Sheet1!B:B,0))," ")</f>
        <v xml:space="preserve"> </v>
      </c>
      <c r="N135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52" s="1" t="s">
        <v>4</v>
      </c>
    </row>
    <row r="1353" spans="1:15">
      <c r="A1353" s="1" t="s">
        <v>3</v>
      </c>
      <c r="B1353" s="2">
        <v>1617</v>
      </c>
      <c r="C1353" s="21" t="str">
        <f>INDEX(Sheet1!C:C,MATCH(B:B,Sheet1!B:B,0))</f>
        <v>كريم جمعه ربيع عبدالرؤوف</v>
      </c>
      <c r="D1353" s="19">
        <v>43540.6252662037</v>
      </c>
      <c r="E1353" s="19"/>
      <c r="F1353" s="30">
        <v>43540</v>
      </c>
      <c r="G1353" s="30" t="str">
        <f t="shared" si="21"/>
        <v>0.625 AM</v>
      </c>
      <c r="H1353" s="72">
        <v>0.625</v>
      </c>
      <c r="I1353" s="72" t="str">
        <f>IF(Table1[[#This Row],[مسائي]]&gt;0,TEXT($D1353,"h:mm AM/PM")," ")</f>
        <v>3:00 PM</v>
      </c>
      <c r="J1353" s="74">
        <v>0.125</v>
      </c>
      <c r="K1353" s="74" t="str">
        <f>IF(Table1[صباحي]&gt;0,TEXT(Table1[صباحي],"h:mm  AM/PM")," ")</f>
        <v>3:00  AM</v>
      </c>
      <c r="L1353" s="78">
        <f>IFERROR(IF(Table1[[#This Row],[مسائي -]]&gt;=K1353,I1353-K1353,I1353+1-K1353)," ")</f>
        <v>0.5</v>
      </c>
      <c r="M1353" s="77">
        <f>IF(H1353&gt;0,INDEX(Sheet1!$H:$H,MATCH(B:B,Sheet1!B:B,0))," ")</f>
        <v>0.5</v>
      </c>
      <c r="N135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</v>
      </c>
      <c r="O1353" s="1" t="s">
        <v>4</v>
      </c>
    </row>
    <row r="1354" spans="1:15">
      <c r="A1354" s="1" t="s">
        <v>3</v>
      </c>
      <c r="B1354" s="2">
        <v>1617</v>
      </c>
      <c r="C1354" s="21" t="str">
        <f>INDEX(Sheet1!C:C,MATCH(B:B,Sheet1!B:B,0))</f>
        <v>كريم جمعه ربيع عبدالرؤوف</v>
      </c>
      <c r="D1354" s="19">
        <v>43541.124571759261</v>
      </c>
      <c r="E1354" s="19"/>
      <c r="F1354" s="30">
        <v>43541</v>
      </c>
      <c r="G1354" s="30" t="str">
        <f t="shared" si="21"/>
        <v xml:space="preserve"> </v>
      </c>
      <c r="H1354" s="72"/>
      <c r="I1354" s="72"/>
      <c r="J1354" s="74" t="s">
        <v>124</v>
      </c>
      <c r="K1354" s="74" t="str">
        <f>IF(Table1[صباحي]&gt;0,TEXT(Table1[صباحي],"h:mm  AM/PM")," ")</f>
        <v xml:space="preserve"> </v>
      </c>
      <c r="L1354" s="80" t="str">
        <f>IFERROR(IF(Table1[[#This Row],[مسائي -]]&gt;=K1354,I1354-K1354,I1354+1-K1354)," ")</f>
        <v xml:space="preserve"> </v>
      </c>
      <c r="M1354" s="77" t="str">
        <f>IF(H1354&gt;0,INDEX(Sheet1!$H:$H,MATCH(B:B,Sheet1!B:B,0))," ")</f>
        <v xml:space="preserve"> </v>
      </c>
      <c r="N135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54" s="1" t="s">
        <v>4</v>
      </c>
    </row>
    <row r="1355" spans="1:15">
      <c r="A1355" s="1" t="s">
        <v>3</v>
      </c>
      <c r="B1355" s="2">
        <v>1617</v>
      </c>
      <c r="C1355" s="21" t="str">
        <f>INDEX(Sheet1!C:C,MATCH(B:B,Sheet1!B:B,0))</f>
        <v>كريم جمعه ربيع عبدالرؤوف</v>
      </c>
      <c r="D1355" s="19">
        <v>43541.631053240744</v>
      </c>
      <c r="E1355" s="19"/>
      <c r="F1355" s="30">
        <v>43541</v>
      </c>
      <c r="G1355" s="30" t="str">
        <f t="shared" si="21"/>
        <v>0.630555555555556 AM</v>
      </c>
      <c r="H1355" s="72">
        <v>0.63055555555555554</v>
      </c>
      <c r="I1355" s="72" t="str">
        <f>IF(Table1[[#This Row],[مسائي]]&gt;0,TEXT($D1355,"h:mm AM/PM")," ")</f>
        <v>3:08 PM</v>
      </c>
      <c r="J1355" s="74">
        <v>0.12430555555555556</v>
      </c>
      <c r="K1355" s="74" t="str">
        <f>IF(Table1[صباحي]&gt;0,TEXT(Table1[صباحي],"h:mm  AM/PM")," ")</f>
        <v>2:59  AM</v>
      </c>
      <c r="L1355" s="78">
        <f>IFERROR(IF(Table1[[#This Row],[مسائي -]]&gt;=K1355,I1355-K1355,I1355+1-K1355)," ")</f>
        <v>0.50624999999999998</v>
      </c>
      <c r="M1355" s="77">
        <f>IF(H1355&gt;0,INDEX(Sheet1!$H:$H,MATCH(B:B,Sheet1!B:B,0))," ")</f>
        <v>0.5</v>
      </c>
      <c r="N135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6.2499999999999778E-3</v>
      </c>
      <c r="O1355" s="1" t="s">
        <v>4</v>
      </c>
    </row>
    <row r="1356" spans="1:15">
      <c r="A1356" s="1" t="s">
        <v>3</v>
      </c>
      <c r="B1356" s="2">
        <v>1617</v>
      </c>
      <c r="C1356" s="21" t="str">
        <f>INDEX(Sheet1!C:C,MATCH(B:B,Sheet1!B:B,0))</f>
        <v>كريم جمعه ربيع عبدالرؤوف</v>
      </c>
      <c r="D1356" s="19">
        <v>43542.128576388888</v>
      </c>
      <c r="E1356" s="19"/>
      <c r="F1356" s="30">
        <v>43542</v>
      </c>
      <c r="G1356" s="30" t="str">
        <f t="shared" si="21"/>
        <v xml:space="preserve"> </v>
      </c>
      <c r="H1356" s="72"/>
      <c r="I1356" s="72"/>
      <c r="J1356" s="74" t="s">
        <v>124</v>
      </c>
      <c r="K1356" s="74" t="str">
        <f>IF(Table1[صباحي]&gt;0,TEXT(Table1[صباحي],"h:mm  AM/PM")," ")</f>
        <v xml:space="preserve"> </v>
      </c>
      <c r="L1356" s="80" t="str">
        <f>IFERROR(IF(Table1[[#This Row],[مسائي -]]&gt;=K1356,I1356-K1356,I1356+1-K1356)," ")</f>
        <v xml:space="preserve"> </v>
      </c>
      <c r="M1356" s="77" t="str">
        <f>IF(H1356&gt;0,INDEX(Sheet1!$H:$H,MATCH(B:B,Sheet1!B:B,0))," ")</f>
        <v xml:space="preserve"> </v>
      </c>
      <c r="N135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56" s="1" t="s">
        <v>4</v>
      </c>
    </row>
    <row r="1357" spans="1:15">
      <c r="A1357" s="1" t="s">
        <v>3</v>
      </c>
      <c r="B1357" s="2">
        <v>1617</v>
      </c>
      <c r="C1357" s="21" t="str">
        <f>INDEX(Sheet1!C:C,MATCH(B:B,Sheet1!B:B,0))</f>
        <v>كريم جمعه ربيع عبدالرؤوف</v>
      </c>
      <c r="D1357" s="19">
        <v>43542.507939814815</v>
      </c>
      <c r="E1357" s="19"/>
      <c r="F1357" s="30">
        <v>43542</v>
      </c>
      <c r="G1357" s="30" t="str">
        <f t="shared" si="21"/>
        <v>0.507638888888889 AM</v>
      </c>
      <c r="H1357" s="72">
        <v>0.50763888888888886</v>
      </c>
      <c r="I1357" s="72" t="str">
        <f>IF(Table1[[#This Row],[مسائي]]&gt;0,TEXT($D1357,"h:mm AM/PM")," ")</f>
        <v>12:11 PM</v>
      </c>
      <c r="J1357" s="74">
        <v>0.12847222222222224</v>
      </c>
      <c r="K1357" s="74" t="str">
        <f>IF(Table1[صباحي]&gt;0,TEXT(Table1[صباحي],"h:mm  AM/PM")," ")</f>
        <v>3:05  AM</v>
      </c>
      <c r="L1357" s="78">
        <f>IFERROR(IF(Table1[[#This Row],[مسائي -]]&gt;=K1357,I1357-K1357,I1357+1-K1357)," ")</f>
        <v>1.3791666666666664</v>
      </c>
      <c r="M1357" s="77">
        <f>IF(H1357&gt;0,INDEX(Sheet1!$H:$H,MATCH(B:B,Sheet1!B:B,0))," ")</f>
        <v>0.5</v>
      </c>
      <c r="N135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0.87916666666666643</v>
      </c>
      <c r="O1357" s="1" t="s">
        <v>4</v>
      </c>
    </row>
    <row r="1358" spans="1:15">
      <c r="A1358" s="1" t="s">
        <v>3</v>
      </c>
      <c r="B1358" s="2">
        <v>1617</v>
      </c>
      <c r="C1358" s="21" t="str">
        <f>INDEX(Sheet1!C:C,MATCH(B:B,Sheet1!B:B,0))</f>
        <v>كريم جمعه ربيع عبدالرؤوف</v>
      </c>
      <c r="D1358" s="19">
        <v>43543.012638888889</v>
      </c>
      <c r="E1358" s="19"/>
      <c r="F1358" s="30">
        <v>43543</v>
      </c>
      <c r="G1358" s="30" t="str">
        <f t="shared" si="21"/>
        <v xml:space="preserve"> </v>
      </c>
      <c r="H1358" s="72"/>
      <c r="I1358" s="72"/>
      <c r="J1358" s="74" t="s">
        <v>124</v>
      </c>
      <c r="K1358" s="74" t="str">
        <f>IF(Table1[صباحي]&gt;0,TEXT(Table1[صباحي],"h:mm  AM/PM")," ")</f>
        <v xml:space="preserve"> </v>
      </c>
      <c r="L1358" s="80" t="str">
        <f>IFERROR(IF(Table1[[#This Row],[مسائي -]]&gt;=K1358,I1358-K1358,I1358+1-K1358)," ")</f>
        <v xml:space="preserve"> </v>
      </c>
      <c r="M1358" s="77" t="str">
        <f>IF(H1358&gt;0,INDEX(Sheet1!$H:$H,MATCH(B:B,Sheet1!B:B,0))," ")</f>
        <v xml:space="preserve"> </v>
      </c>
      <c r="N135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58" s="1" t="s">
        <v>4</v>
      </c>
    </row>
    <row r="1359" spans="1:15">
      <c r="A1359" s="1" t="s">
        <v>3</v>
      </c>
      <c r="B1359" s="2">
        <v>1617</v>
      </c>
      <c r="C1359" s="21" t="str">
        <f>INDEX(Sheet1!C:C,MATCH(B:B,Sheet1!B:B,0))</f>
        <v>كريم جمعه ربيع عبدالرؤوف</v>
      </c>
      <c r="D1359" s="19">
        <v>43543.372465277775</v>
      </c>
      <c r="E1359" s="19"/>
      <c r="F1359" s="30">
        <v>43543</v>
      </c>
      <c r="G1359" s="30" t="str">
        <f t="shared" si="21"/>
        <v xml:space="preserve"> </v>
      </c>
      <c r="H1359" s="72"/>
      <c r="I1359" s="72"/>
      <c r="J1359" s="74">
        <v>1.2499999999999999E-2</v>
      </c>
      <c r="K1359" s="74" t="str">
        <f>IF(Table1[صباحي]&gt;0,TEXT(Table1[صباحي],"h:mm  AM/PM")," ")</f>
        <v>12:18  AM</v>
      </c>
      <c r="L1359" s="78">
        <f>IFERROR(IF(Table1[[#This Row],[مسائي -]]&gt;=K1359,I1359-K1359,I1359+1-K1359)," ")</f>
        <v>0.98750000000000004</v>
      </c>
      <c r="M1359" s="77" t="str">
        <f>IF(H1359&gt;0,INDEX(Sheet1!$H:$H,MATCH(B:B,Sheet1!B:B,0))," ")</f>
        <v xml:space="preserve"> </v>
      </c>
      <c r="N135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359" s="1" t="s">
        <v>4</v>
      </c>
    </row>
    <row r="1360" spans="1:15">
      <c r="A1360" s="1" t="s">
        <v>3</v>
      </c>
      <c r="B1360" s="2">
        <v>1617</v>
      </c>
      <c r="C1360" s="21" t="str">
        <f>INDEX(Sheet1!C:C,MATCH(B:B,Sheet1!B:B,0))</f>
        <v>كريم جمعه ربيع عبدالرؤوف</v>
      </c>
      <c r="D1360" s="19">
        <v>43543.881053240744</v>
      </c>
      <c r="E1360" s="19"/>
      <c r="F1360" s="30">
        <v>43543</v>
      </c>
      <c r="G1360" s="30" t="str">
        <f t="shared" si="21"/>
        <v>0.880555555555556 AM</v>
      </c>
      <c r="H1360" s="72">
        <v>0.88055555555555554</v>
      </c>
      <c r="I1360" s="72" t="str">
        <f>IF(Table1[[#This Row],[مسائي]]&gt;0,TEXT($D1360,"h:mm AM/PM")," ")</f>
        <v>9:08 PM</v>
      </c>
      <c r="J1360" s="74">
        <v>0.37222222222222223</v>
      </c>
      <c r="K1360" s="74" t="str">
        <f>IF(Table1[صباحي]&gt;0,TEXT(Table1[صباحي],"h:mm  AM/PM")," ")</f>
        <v>8:56  AM</v>
      </c>
      <c r="L1360" s="78">
        <f>IFERROR(IF(Table1[[#This Row],[مسائي -]]&gt;=K1360,I1360-K1360,I1360+1-K1360)," ")</f>
        <v>0.5083333333333333</v>
      </c>
      <c r="M1360" s="77">
        <f>IF(H1360&gt;0,INDEX(Sheet1!$H:$H,MATCH(B:B,Sheet1!B:B,0))," ")</f>
        <v>0.5</v>
      </c>
      <c r="N136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8.3333333333333037E-3</v>
      </c>
      <c r="O1360" s="1" t="s">
        <v>4</v>
      </c>
    </row>
    <row r="1361" spans="1:15">
      <c r="A1361" s="1" t="s">
        <v>3</v>
      </c>
      <c r="B1361" s="2">
        <v>1617</v>
      </c>
      <c r="C1361" s="21" t="str">
        <f>INDEX(Sheet1!C:C,MATCH(B:B,Sheet1!B:B,0))</f>
        <v>كريم جمعه ربيع عبدالرؤوف</v>
      </c>
      <c r="D1361" s="19">
        <v>43544.372847222221</v>
      </c>
      <c r="E1361" s="19"/>
      <c r="F1361" s="30">
        <v>43544</v>
      </c>
      <c r="G1361" s="30" t="str">
        <f t="shared" si="21"/>
        <v xml:space="preserve"> </v>
      </c>
      <c r="H1361" s="72"/>
      <c r="I1361" s="72"/>
      <c r="J1361" s="74" t="s">
        <v>124</v>
      </c>
      <c r="K1361" s="74" t="str">
        <f>IF(Table1[صباحي]&gt;0,TEXT(Table1[صباحي],"h:mm  AM/PM")," ")</f>
        <v xml:space="preserve"> </v>
      </c>
      <c r="L1361" s="80" t="str">
        <f>IFERROR(IF(Table1[[#This Row],[مسائي -]]&gt;=K1361,I1361-K1361,I1361+1-K1361)," ")</f>
        <v xml:space="preserve"> </v>
      </c>
      <c r="M1361" s="77" t="str">
        <f>IF(H1361&gt;0,INDEX(Sheet1!$H:$H,MATCH(B:B,Sheet1!B:B,0))," ")</f>
        <v xml:space="preserve"> </v>
      </c>
      <c r="N136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61" s="1" t="s">
        <v>4</v>
      </c>
    </row>
    <row r="1362" spans="1:15">
      <c r="A1362" s="1" t="s">
        <v>3</v>
      </c>
      <c r="B1362" s="2">
        <v>1617</v>
      </c>
      <c r="C1362" s="21" t="str">
        <f>INDEX(Sheet1!C:C,MATCH(B:B,Sheet1!B:B,0))</f>
        <v>كريم جمعه ربيع عبدالرؤوف</v>
      </c>
      <c r="D1362" s="19">
        <v>43545.123206018521</v>
      </c>
      <c r="E1362" s="19"/>
      <c r="F1362" s="30">
        <v>43545</v>
      </c>
      <c r="G1362" s="30" t="str">
        <f t="shared" si="21"/>
        <v xml:space="preserve"> </v>
      </c>
      <c r="H1362" s="72"/>
      <c r="I1362" s="72"/>
      <c r="J1362" s="74">
        <v>0.37222222222222223</v>
      </c>
      <c r="K1362" s="74" t="str">
        <f>IF(Table1[صباحي]&gt;0,TEXT(Table1[صباحي],"h:mm  AM/PM")," ")</f>
        <v>8:56  AM</v>
      </c>
      <c r="L1362" s="78">
        <f>IFERROR(IF(Table1[[#This Row],[مسائي -]]&gt;=K1362,I1362-K1362,I1362+1-K1362)," ")</f>
        <v>0.62777777777777777</v>
      </c>
      <c r="M1362" s="77" t="str">
        <f>IF(H1362&gt;0,INDEX(Sheet1!$H:$H,MATCH(B:B,Sheet1!B:B,0))," ")</f>
        <v xml:space="preserve"> </v>
      </c>
      <c r="N1362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362" s="1" t="s">
        <v>4</v>
      </c>
    </row>
    <row r="1363" spans="1:15">
      <c r="A1363" s="1" t="s">
        <v>3</v>
      </c>
      <c r="B1363" s="2">
        <v>1617</v>
      </c>
      <c r="C1363" s="21" t="str">
        <f>INDEX(Sheet1!C:C,MATCH(B:B,Sheet1!B:B,0))</f>
        <v>كريم جمعه ربيع عبدالرؤوف</v>
      </c>
      <c r="D1363" s="19">
        <v>43545.412557870368</v>
      </c>
      <c r="E1363" s="19"/>
      <c r="F1363" s="30">
        <v>43545</v>
      </c>
      <c r="G1363" s="30" t="str">
        <f t="shared" si="21"/>
        <v xml:space="preserve"> </v>
      </c>
      <c r="H1363" s="72"/>
      <c r="I1363" s="72"/>
      <c r="J1363" s="74">
        <v>0.12291666666666667</v>
      </c>
      <c r="K1363" s="74" t="str">
        <f>IF(Table1[صباحي]&gt;0,TEXT(Table1[صباحي],"h:mm  AM/PM")," ")</f>
        <v>2:57  AM</v>
      </c>
      <c r="L1363" s="78">
        <f>IFERROR(IF(Table1[[#This Row],[مسائي -]]&gt;=K1363,I1363-K1363,I1363+1-K1363)," ")</f>
        <v>0.87708333333333333</v>
      </c>
      <c r="M1363" s="77" t="str">
        <f>IF(H1363&gt;0,INDEX(Sheet1!$H:$H,MATCH(B:B,Sheet1!B:B,0))," ")</f>
        <v xml:space="preserve"> </v>
      </c>
      <c r="N1363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363" s="1" t="s">
        <v>4</v>
      </c>
    </row>
    <row r="1364" spans="1:15">
      <c r="A1364" s="1" t="s">
        <v>3</v>
      </c>
      <c r="B1364" s="2">
        <v>1617</v>
      </c>
      <c r="C1364" s="21" t="str">
        <f>INDEX(Sheet1!C:C,MATCH(B:B,Sheet1!B:B,0))</f>
        <v>كريم جمعه ربيع عبدالرؤوف</v>
      </c>
      <c r="D1364" s="19">
        <v>43545.901863425926</v>
      </c>
      <c r="E1364" s="19"/>
      <c r="F1364" s="30">
        <v>43545</v>
      </c>
      <c r="G1364" s="30" t="str">
        <f t="shared" si="21"/>
        <v>0.901388888888889 AM</v>
      </c>
      <c r="H1364" s="72">
        <v>0.90138888888888891</v>
      </c>
      <c r="I1364" s="72" t="str">
        <f>IF(Table1[[#This Row],[مسائي]]&gt;0,TEXT($D1364,"h:mm AM/PM")," ")</f>
        <v>9:38 PM</v>
      </c>
      <c r="J1364" s="74">
        <v>0.41250000000000003</v>
      </c>
      <c r="K1364" s="74" t="str">
        <f>IF(Table1[صباحي]&gt;0,TEXT(Table1[صباحي],"h:mm  AM/PM")," ")</f>
        <v>9:54  AM</v>
      </c>
      <c r="L1364" s="78">
        <f>IFERROR(IF(Table1[[#This Row],[مسائي -]]&gt;=K1364,I1364-K1364,I1364+1-K1364)," ")</f>
        <v>1.4888888888888889</v>
      </c>
      <c r="M1364" s="77">
        <f>IF(H1364&gt;0,INDEX(Sheet1!$H:$H,MATCH(B:B,Sheet1!B:B,0))," ")</f>
        <v>0.5</v>
      </c>
      <c r="N136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0.98888888888888893</v>
      </c>
      <c r="O1364" s="1" t="s">
        <v>4</v>
      </c>
    </row>
    <row r="1365" spans="1:15">
      <c r="A1365" s="1" t="s">
        <v>3</v>
      </c>
      <c r="B1365" s="2">
        <v>1617</v>
      </c>
      <c r="C1365" s="21" t="str">
        <f>INDEX(Sheet1!C:C,MATCH(B:B,Sheet1!B:B,0))</f>
        <v>كريم جمعه ربيع عبدالرؤوف</v>
      </c>
      <c r="D1365" s="19">
        <v>43546.386250000003</v>
      </c>
      <c r="E1365" s="19"/>
      <c r="F1365" s="30">
        <v>43546</v>
      </c>
      <c r="G1365" s="30" t="str">
        <f t="shared" si="21"/>
        <v xml:space="preserve"> </v>
      </c>
      <c r="H1365" s="72"/>
      <c r="I1365" s="72"/>
      <c r="J1365" s="74" t="s">
        <v>124</v>
      </c>
      <c r="K1365" s="74" t="str">
        <f>IF(Table1[صباحي]&gt;0,TEXT(Table1[صباحي],"h:mm  AM/PM")," ")</f>
        <v xml:space="preserve"> </v>
      </c>
      <c r="L1365" s="80" t="str">
        <f>IFERROR(IF(Table1[[#This Row],[مسائي -]]&gt;=K1365,I1365-K1365,I1365+1-K1365)," ")</f>
        <v xml:space="preserve"> </v>
      </c>
      <c r="M1365" s="77" t="str">
        <f>IF(H1365&gt;0,INDEX(Sheet1!$H:$H,MATCH(B:B,Sheet1!B:B,0))," ")</f>
        <v xml:space="preserve"> </v>
      </c>
      <c r="N136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65" s="1" t="s">
        <v>4</v>
      </c>
    </row>
    <row r="1366" spans="1:15">
      <c r="A1366" s="1" t="s">
        <v>3</v>
      </c>
      <c r="B1366" s="2">
        <v>1617</v>
      </c>
      <c r="C1366" s="21" t="str">
        <f>INDEX(Sheet1!C:C,MATCH(B:B,Sheet1!B:B,0))</f>
        <v>كريم جمعه ربيع عبدالرؤوف</v>
      </c>
      <c r="D1366" s="19">
        <v>43546.902280092596</v>
      </c>
      <c r="E1366" s="19"/>
      <c r="F1366" s="30">
        <v>43546</v>
      </c>
      <c r="G1366" s="30" t="str">
        <f t="shared" si="21"/>
        <v>0.902083333333333 AM</v>
      </c>
      <c r="H1366" s="72">
        <v>0.90208333333333324</v>
      </c>
      <c r="I1366" s="72" t="str">
        <f>IF(Table1[[#This Row],[مسائي]]&gt;0,TEXT($D1366,"h:mm AM/PM")," ")</f>
        <v>9:39 PM</v>
      </c>
      <c r="J1366" s="74">
        <v>0.38611111111111113</v>
      </c>
      <c r="K1366" s="74" t="str">
        <f>IF(Table1[صباحي]&gt;0,TEXT(Table1[صباحي],"h:mm  AM/PM")," ")</f>
        <v>9:16  AM</v>
      </c>
      <c r="L1366" s="78">
        <f>IFERROR(IF(Table1[[#This Row],[مسائي -]]&gt;=K1366,I1366-K1366,I1366+1-K1366)," ")</f>
        <v>0.51597222222222205</v>
      </c>
      <c r="M1366" s="77">
        <f>IF(H1366&gt;0,INDEX(Sheet1!$H:$H,MATCH(B:B,Sheet1!B:B,0))," ")</f>
        <v>0.5</v>
      </c>
      <c r="N136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1.5972222222222054E-2</v>
      </c>
      <c r="O1366" s="1" t="s">
        <v>4</v>
      </c>
    </row>
    <row r="1367" spans="1:15">
      <c r="A1367" s="1" t="s">
        <v>3</v>
      </c>
      <c r="B1367" s="2">
        <v>1617</v>
      </c>
      <c r="C1367" s="21" t="str">
        <f>INDEX(Sheet1!C:C,MATCH(B:B,Sheet1!B:B,0))</f>
        <v>كريم جمعه ربيع عبدالرؤوف</v>
      </c>
      <c r="D1367" s="19">
        <v>43547.379618055558</v>
      </c>
      <c r="E1367" s="19"/>
      <c r="F1367" s="30">
        <v>43547</v>
      </c>
      <c r="G1367" s="30" t="str">
        <f t="shared" si="21"/>
        <v xml:space="preserve"> </v>
      </c>
      <c r="H1367" s="72"/>
      <c r="I1367" s="72"/>
      <c r="J1367" s="74" t="s">
        <v>124</v>
      </c>
      <c r="K1367" s="74" t="str">
        <f>IF(Table1[صباحي]&gt;0,TEXT(Table1[صباحي],"h:mm  AM/PM")," ")</f>
        <v xml:space="preserve"> </v>
      </c>
      <c r="L1367" s="80" t="str">
        <f>IFERROR(IF(Table1[[#This Row],[مسائي -]]&gt;=K1367,I1367-K1367,I1367+1-K1367)," ")</f>
        <v xml:space="preserve"> </v>
      </c>
      <c r="M1367" s="77" t="str">
        <f>IF(H1367&gt;0,INDEX(Sheet1!$H:$H,MATCH(B:B,Sheet1!B:B,0))," ")</f>
        <v xml:space="preserve"> </v>
      </c>
      <c r="N136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67" s="1" t="s">
        <v>4</v>
      </c>
    </row>
    <row r="1368" spans="1:15">
      <c r="A1368" s="1" t="s">
        <v>3</v>
      </c>
      <c r="B1368" s="2">
        <v>1617</v>
      </c>
      <c r="C1368" s="21" t="str">
        <f>INDEX(Sheet1!C:C,MATCH(B:B,Sheet1!B:B,0))</f>
        <v>كريم جمعه ربيع عبدالرؤوف</v>
      </c>
      <c r="D1368" s="19">
        <v>43547.981041666666</v>
      </c>
      <c r="E1368" s="19"/>
      <c r="F1368" s="30">
        <v>43547</v>
      </c>
      <c r="G1368" s="30" t="str">
        <f t="shared" si="21"/>
        <v>0.980555555555556 AM</v>
      </c>
      <c r="H1368" s="72">
        <v>0.98055555555555562</v>
      </c>
      <c r="I1368" s="72" t="str">
        <f>IF(Table1[[#This Row],[مسائي]]&gt;0,TEXT($D1368,"h:mm AM/PM")," ")</f>
        <v>11:32 PM</v>
      </c>
      <c r="J1368" s="74">
        <v>0.37916666666666665</v>
      </c>
      <c r="K1368" s="74" t="str">
        <f>IF(Table1[صباحي]&gt;0,TEXT(Table1[صباحي],"h:mm  AM/PM")," ")</f>
        <v>9:06  AM</v>
      </c>
      <c r="L1368" s="78">
        <f>IFERROR(IF(Table1[[#This Row],[مسائي -]]&gt;=K1368,I1368-K1368,I1368+1-K1368)," ")</f>
        <v>1.601388888888889</v>
      </c>
      <c r="M1368" s="77">
        <f>IF(H1368&gt;0,INDEX(Sheet1!$H:$H,MATCH(B:B,Sheet1!B:B,0))," ")</f>
        <v>0.5</v>
      </c>
      <c r="N136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1.101388888888889</v>
      </c>
      <c r="O1368" s="1" t="s">
        <v>4</v>
      </c>
    </row>
    <row r="1369" spans="1:15">
      <c r="A1369" s="1" t="s">
        <v>3</v>
      </c>
      <c r="B1369" s="2">
        <v>1617</v>
      </c>
      <c r="C1369" s="21" t="str">
        <f>INDEX(Sheet1!C:C,MATCH(B:B,Sheet1!B:B,0))</f>
        <v>كريم جمعه ربيع عبدالرؤوف</v>
      </c>
      <c r="D1369" s="19">
        <v>43548.408171296294</v>
      </c>
      <c r="E1369" s="19"/>
      <c r="F1369" s="30">
        <v>43548</v>
      </c>
      <c r="G1369" s="30" t="str">
        <f t="shared" si="21"/>
        <v xml:space="preserve"> </v>
      </c>
      <c r="H1369" s="72"/>
      <c r="I1369" s="72"/>
      <c r="J1369" s="74" t="s">
        <v>124</v>
      </c>
      <c r="K1369" s="74" t="str">
        <f>IF(Table1[صباحي]&gt;0,TEXT(Table1[صباحي],"h:mm  AM/PM")," ")</f>
        <v xml:space="preserve"> </v>
      </c>
      <c r="L1369" s="80" t="str">
        <f>IFERROR(IF(Table1[[#This Row],[مسائي -]]&gt;=K1369,I1369-K1369,I1369+1-K1369)," ")</f>
        <v xml:space="preserve"> </v>
      </c>
      <c r="M1369" s="77" t="str">
        <f>IF(H1369&gt;0,INDEX(Sheet1!$H:$H,MATCH(B:B,Sheet1!B:B,0))," ")</f>
        <v xml:space="preserve"> </v>
      </c>
      <c r="N136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69" s="1" t="s">
        <v>4</v>
      </c>
    </row>
    <row r="1370" spans="1:15">
      <c r="A1370" s="1" t="s">
        <v>3</v>
      </c>
      <c r="B1370" s="2">
        <v>1617</v>
      </c>
      <c r="C1370" s="21" t="str">
        <f>INDEX(Sheet1!C:C,MATCH(B:B,Sheet1!B:B,0))</f>
        <v>كريم جمعه ربيع عبدالرؤوف</v>
      </c>
      <c r="D1370" s="19">
        <v>43548.898414351854</v>
      </c>
      <c r="E1370" s="19"/>
      <c r="F1370" s="30">
        <v>43548</v>
      </c>
      <c r="G1370" s="30" t="str">
        <f t="shared" si="21"/>
        <v>0.897916666666667 AM</v>
      </c>
      <c r="H1370" s="72">
        <v>0.8979166666666667</v>
      </c>
      <c r="I1370" s="72" t="str">
        <f>IF(Table1[[#This Row],[مسائي]]&gt;0,TEXT($D1370,"h:mm AM/PM")," ")</f>
        <v>9:33 PM</v>
      </c>
      <c r="J1370" s="74">
        <v>0.40763888888888888</v>
      </c>
      <c r="K1370" s="74" t="str">
        <f>IF(Table1[صباحي]&gt;0,TEXT(Table1[صباحي],"h:mm  AM/PM")," ")</f>
        <v>9:47  AM</v>
      </c>
      <c r="L1370" s="78">
        <f>IFERROR(IF(Table1[[#This Row],[مسائي -]]&gt;=K1370,I1370-K1370,I1370+1-K1370)," ")</f>
        <v>1.4902777777777778</v>
      </c>
      <c r="M1370" s="77">
        <f>IF(H1370&gt;0,INDEX(Sheet1!$H:$H,MATCH(B:B,Sheet1!B:B,0))," ")</f>
        <v>0.5</v>
      </c>
      <c r="N137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0.99027777777777781</v>
      </c>
      <c r="O1370" s="1" t="s">
        <v>4</v>
      </c>
    </row>
    <row r="1371" spans="1:15">
      <c r="A1371" s="1" t="s">
        <v>3</v>
      </c>
      <c r="B1371" s="2">
        <v>1617</v>
      </c>
      <c r="C1371" s="21" t="str">
        <f>INDEX(Sheet1!C:C,MATCH(B:B,Sheet1!B:B,0))</f>
        <v>كريم جمعه ربيع عبدالرؤوف</v>
      </c>
      <c r="D1371" s="19">
        <v>43549.392488425925</v>
      </c>
      <c r="E1371" s="19"/>
      <c r="F1371" s="30">
        <v>43549</v>
      </c>
      <c r="G1371" s="30" t="str">
        <f t="shared" si="21"/>
        <v xml:space="preserve"> </v>
      </c>
      <c r="H1371" s="72"/>
      <c r="I1371" s="72"/>
      <c r="J1371" s="74" t="s">
        <v>124</v>
      </c>
      <c r="K1371" s="74" t="str">
        <f>IF(Table1[صباحي]&gt;0,TEXT(Table1[صباحي],"h:mm  AM/PM")," ")</f>
        <v xml:space="preserve"> </v>
      </c>
      <c r="L1371" s="80" t="str">
        <f>IFERROR(IF(Table1[[#This Row],[مسائي -]]&gt;=K1371,I1371-K1371,I1371+1-K1371)," ")</f>
        <v xml:space="preserve"> </v>
      </c>
      <c r="M1371" s="77" t="str">
        <f>IF(H1371&gt;0,INDEX(Sheet1!$H:$H,MATCH(B:B,Sheet1!B:B,0))," ")</f>
        <v xml:space="preserve"> </v>
      </c>
      <c r="N137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71" s="1" t="s">
        <v>4</v>
      </c>
    </row>
    <row r="1372" spans="1:15">
      <c r="A1372" s="1" t="s">
        <v>3</v>
      </c>
      <c r="B1372" s="2">
        <v>1621</v>
      </c>
      <c r="C1372" s="21" t="str">
        <f>INDEX(Sheet1!C:C,MATCH(B:B,Sheet1!B:B,0))</f>
        <v>على زين العابدين</v>
      </c>
      <c r="D1372" s="19">
        <v>43521.707372685189</v>
      </c>
      <c r="E1372" s="19"/>
      <c r="F1372" s="30">
        <v>43521</v>
      </c>
      <c r="G1372" s="30" t="str">
        <f t="shared" si="21"/>
        <v>0.706944444444444 AM</v>
      </c>
      <c r="H1372" s="72">
        <v>0.70694444444444438</v>
      </c>
      <c r="I1372" s="72" t="str">
        <f>IF(Table1[[#This Row],[مسائي]]&gt;0,TEXT($D1372,"h:mm AM/PM")," ")</f>
        <v>4:58 PM</v>
      </c>
      <c r="J1372" s="74">
        <v>0.3923611111111111</v>
      </c>
      <c r="K1372" s="74" t="str">
        <f>IF(Table1[صباحي]&gt;0,TEXT(Table1[صباحي],"h:mm  AM/PM")," ")</f>
        <v>9:25  AM</v>
      </c>
      <c r="L1372" s="78">
        <f>IFERROR(IF(Table1[[#This Row],[مسائي -]]&gt;=K1372,I1372-K1372,I1372+1-K1372)," ")</f>
        <v>1.3145833333333332</v>
      </c>
      <c r="M1372" s="77">
        <f>IF(H1372&gt;0,INDEX(Sheet1!$H:$H,MATCH(B:B,Sheet1!B:B,0))," ")</f>
        <v>0.41666666666666663</v>
      </c>
      <c r="N137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0.89791666666666659</v>
      </c>
      <c r="O1372" s="1" t="s">
        <v>4</v>
      </c>
    </row>
    <row r="1373" spans="1:15">
      <c r="A1373" s="1" t="s">
        <v>3</v>
      </c>
      <c r="B1373" s="2">
        <v>1621</v>
      </c>
      <c r="C1373" s="21" t="str">
        <f>INDEX(Sheet1!C:C,MATCH(B:B,Sheet1!B:B,0))</f>
        <v>على زين العابدين</v>
      </c>
      <c r="D1373" s="19">
        <v>43522.120752314811</v>
      </c>
      <c r="E1373" s="19"/>
      <c r="F1373" s="30">
        <v>43522</v>
      </c>
      <c r="G1373" s="30" t="str">
        <f t="shared" si="21"/>
        <v xml:space="preserve"> </v>
      </c>
      <c r="H1373" s="72"/>
      <c r="I1373" s="72"/>
      <c r="J1373" s="74" t="s">
        <v>124</v>
      </c>
      <c r="K1373" s="74" t="str">
        <f>IF(Table1[صباحي]&gt;0,TEXT(Table1[صباحي],"h:mm  AM/PM")," ")</f>
        <v xml:space="preserve"> </v>
      </c>
      <c r="L1373" s="80" t="str">
        <f>IFERROR(IF(Table1[[#This Row],[مسائي -]]&gt;=K1373,I1373-K1373,I1373+1-K1373)," ")</f>
        <v xml:space="preserve"> </v>
      </c>
      <c r="M1373" s="77" t="str">
        <f>IF(H1373&gt;0,INDEX(Sheet1!$H:$H,MATCH(B:B,Sheet1!B:B,0))," ")</f>
        <v xml:space="preserve"> </v>
      </c>
      <c r="N137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73" s="1" t="s">
        <v>4</v>
      </c>
    </row>
    <row r="1374" spans="1:15">
      <c r="A1374" s="1" t="s">
        <v>3</v>
      </c>
      <c r="B1374" s="2">
        <v>1621</v>
      </c>
      <c r="C1374" s="21" t="str">
        <f>INDEX(Sheet1!C:C,MATCH(B:B,Sheet1!B:B,0))</f>
        <v>على زين العابدين</v>
      </c>
      <c r="D1374" s="19">
        <v>43522.733043981483</v>
      </c>
      <c r="E1374" s="19"/>
      <c r="F1374" s="30">
        <v>43522</v>
      </c>
      <c r="G1374" s="30" t="str">
        <f t="shared" si="21"/>
        <v>0.732638888888889 AM</v>
      </c>
      <c r="H1374" s="72">
        <v>0.73263888888888884</v>
      </c>
      <c r="I1374" s="72" t="str">
        <f>IF(Table1[[#This Row],[مسائي]]&gt;0,TEXT($D1374,"h:mm AM/PM")," ")</f>
        <v>5:35 PM</v>
      </c>
      <c r="J1374" s="74">
        <v>0.12013888888888889</v>
      </c>
      <c r="K1374" s="74" t="str">
        <f>IF(Table1[صباحي]&gt;0,TEXT(Table1[صباحي],"h:mm  AM/PM")," ")</f>
        <v>2:53  AM</v>
      </c>
      <c r="L1374" s="78">
        <f>IFERROR(IF(Table1[[#This Row],[مسائي -]]&gt;=K1374,I1374-K1374,I1374+1-K1374)," ")</f>
        <v>0.61249999999999993</v>
      </c>
      <c r="M1374" s="77">
        <f>IF(H1374&gt;0,INDEX(Sheet1!$H:$H,MATCH(B:B,Sheet1!B:B,0))," ")</f>
        <v>0.41666666666666663</v>
      </c>
      <c r="N137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0.1958333333333333</v>
      </c>
      <c r="O1374" s="1" t="s">
        <v>4</v>
      </c>
    </row>
    <row r="1375" spans="1:15">
      <c r="A1375" s="1" t="s">
        <v>3</v>
      </c>
      <c r="B1375" s="2">
        <v>1621</v>
      </c>
      <c r="C1375" s="21" t="str">
        <f>INDEX(Sheet1!C:C,MATCH(B:B,Sheet1!B:B,0))</f>
        <v>على زين العابدين</v>
      </c>
      <c r="D1375" s="19">
        <v>43523.13722222222</v>
      </c>
      <c r="E1375" s="19"/>
      <c r="F1375" s="30">
        <v>43523</v>
      </c>
      <c r="G1375" s="30" t="str">
        <f t="shared" si="21"/>
        <v xml:space="preserve"> </v>
      </c>
      <c r="H1375" s="72"/>
      <c r="I1375" s="72"/>
      <c r="J1375" s="74" t="s">
        <v>124</v>
      </c>
      <c r="K1375" s="74" t="str">
        <f>IF(Table1[صباحي]&gt;0,TEXT(Table1[صباحي],"h:mm  AM/PM")," ")</f>
        <v xml:space="preserve"> </v>
      </c>
      <c r="L1375" s="80" t="str">
        <f>IFERROR(IF(Table1[[#This Row],[مسائي -]]&gt;=K1375,I1375-K1375,I1375+1-K1375)," ")</f>
        <v xml:space="preserve"> </v>
      </c>
      <c r="M1375" s="77" t="str">
        <f>IF(H1375&gt;0,INDEX(Sheet1!$H:$H,MATCH(B:B,Sheet1!B:B,0))," ")</f>
        <v xml:space="preserve"> </v>
      </c>
      <c r="N137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75" s="1" t="s">
        <v>4</v>
      </c>
    </row>
    <row r="1376" spans="1:15">
      <c r="A1376" s="1" t="s">
        <v>3</v>
      </c>
      <c r="B1376" s="2">
        <v>1621</v>
      </c>
      <c r="C1376" s="21" t="str">
        <f>INDEX(Sheet1!C:C,MATCH(B:B,Sheet1!B:B,0))</f>
        <v>على زين العابدين</v>
      </c>
      <c r="D1376" s="19">
        <v>43523.72142361111</v>
      </c>
      <c r="E1376" s="19"/>
      <c r="F1376" s="30">
        <v>43523</v>
      </c>
      <c r="G1376" s="30" t="str">
        <f t="shared" si="21"/>
        <v>0.720833333333333 AM</v>
      </c>
      <c r="H1376" s="72">
        <v>0.72083333333333333</v>
      </c>
      <c r="I1376" s="72" t="str">
        <f>IF(Table1[[#This Row],[مسائي]]&gt;0,TEXT($D1376,"h:mm AM/PM")," ")</f>
        <v>5:18 PM</v>
      </c>
      <c r="J1376" s="74">
        <v>0.13680555555555554</v>
      </c>
      <c r="K1376" s="74" t="str">
        <f>IF(Table1[صباحي]&gt;0,TEXT(Table1[صباحي],"h:mm  AM/PM")," ")</f>
        <v>3:17  AM</v>
      </c>
      <c r="L1376" s="78">
        <f>IFERROR(IF(Table1[[#This Row],[مسائي -]]&gt;=K1376,I1376-K1376,I1376+1-K1376)," ")</f>
        <v>0.58402777777777781</v>
      </c>
      <c r="M1376" s="77">
        <f>IF(H1376&gt;0,INDEX(Sheet1!$H:$H,MATCH(B:B,Sheet1!B:B,0))," ")</f>
        <v>0.41666666666666663</v>
      </c>
      <c r="N137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0.16736111111111118</v>
      </c>
      <c r="O1376" s="1" t="s">
        <v>4</v>
      </c>
    </row>
    <row r="1377" spans="1:15">
      <c r="A1377" s="1" t="s">
        <v>3</v>
      </c>
      <c r="B1377" s="2">
        <v>1621</v>
      </c>
      <c r="C1377" s="21" t="str">
        <f>INDEX(Sheet1!C:C,MATCH(B:B,Sheet1!B:B,0))</f>
        <v>على زين العابدين</v>
      </c>
      <c r="D1377" s="19">
        <v>43524.140543981484</v>
      </c>
      <c r="E1377" s="19"/>
      <c r="F1377" s="30">
        <v>43524</v>
      </c>
      <c r="G1377" s="30" t="str">
        <f t="shared" si="21"/>
        <v xml:space="preserve"> </v>
      </c>
      <c r="H1377" s="72"/>
      <c r="I1377" s="72"/>
      <c r="J1377" s="74" t="s">
        <v>124</v>
      </c>
      <c r="K1377" s="74" t="str">
        <f>IF(Table1[صباحي]&gt;0,TEXT(Table1[صباحي],"h:mm  AM/PM")," ")</f>
        <v xml:space="preserve"> </v>
      </c>
      <c r="L1377" s="80" t="str">
        <f>IFERROR(IF(Table1[[#This Row],[مسائي -]]&gt;=K1377,I1377-K1377,I1377+1-K1377)," ")</f>
        <v xml:space="preserve"> </v>
      </c>
      <c r="M1377" s="77" t="str">
        <f>IF(H1377&gt;0,INDEX(Sheet1!$H:$H,MATCH(B:B,Sheet1!B:B,0))," ")</f>
        <v xml:space="preserve"> </v>
      </c>
      <c r="N137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77" s="1" t="s">
        <v>4</v>
      </c>
    </row>
    <row r="1378" spans="1:15">
      <c r="A1378" s="1" t="s">
        <v>3</v>
      </c>
      <c r="B1378" s="2">
        <v>1621</v>
      </c>
      <c r="C1378" s="21" t="str">
        <f>INDEX(Sheet1!C:C,MATCH(B:B,Sheet1!B:B,0))</f>
        <v>على زين العابدين</v>
      </c>
      <c r="D1378" s="19">
        <v>43524.414675925924</v>
      </c>
      <c r="E1378" s="19"/>
      <c r="F1378" s="30">
        <v>43524</v>
      </c>
      <c r="G1378" s="30" t="str">
        <f t="shared" si="21"/>
        <v xml:space="preserve"> </v>
      </c>
      <c r="H1378" s="72"/>
      <c r="I1378" s="72"/>
      <c r="J1378" s="74">
        <v>0.14027777777777778</v>
      </c>
      <c r="K1378" s="74" t="str">
        <f>IF(Table1[صباحي]&gt;0,TEXT(Table1[صباحي],"h:mm  AM/PM")," ")</f>
        <v>3:22  AM</v>
      </c>
      <c r="L1378" s="78">
        <f>IFERROR(IF(Table1[[#This Row],[مسائي -]]&gt;=K1378,I1378-K1378,I1378+1-K1378)," ")</f>
        <v>0.85972222222222228</v>
      </c>
      <c r="M1378" s="77" t="str">
        <f>IF(H1378&gt;0,INDEX(Sheet1!$H:$H,MATCH(B:B,Sheet1!B:B,0))," ")</f>
        <v xml:space="preserve"> </v>
      </c>
      <c r="N1378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378" s="1" t="s">
        <v>4</v>
      </c>
    </row>
    <row r="1379" spans="1:15">
      <c r="A1379" s="1" t="s">
        <v>3</v>
      </c>
      <c r="B1379" s="2">
        <v>1621</v>
      </c>
      <c r="C1379" s="21" t="str">
        <f>INDEX(Sheet1!C:C,MATCH(B:B,Sheet1!B:B,0))</f>
        <v>على زين العابدين</v>
      </c>
      <c r="D1379" s="19">
        <v>43524.716782407406</v>
      </c>
      <c r="E1379" s="19"/>
      <c r="F1379" s="30">
        <v>43524</v>
      </c>
      <c r="G1379" s="30" t="str">
        <f t="shared" si="21"/>
        <v>0.716666666666667 AM</v>
      </c>
      <c r="H1379" s="72">
        <v>0.71666666666666667</v>
      </c>
      <c r="I1379" s="72" t="str">
        <f>IF(Table1[[#This Row],[مسائي]]&gt;0,TEXT($D1379,"h:mm AM/PM")," ")</f>
        <v>5:12 PM</v>
      </c>
      <c r="J1379" s="74">
        <v>0.4145833333333333</v>
      </c>
      <c r="K1379" s="74" t="str">
        <f>IF(Table1[صباحي]&gt;0,TEXT(Table1[صباحي],"h:mm  AM/PM")," ")</f>
        <v>9:57  AM</v>
      </c>
      <c r="L1379" s="78">
        <f>IFERROR(IF(Table1[[#This Row],[مسائي -]]&gt;=K1379,I1379-K1379,I1379+1-K1379)," ")</f>
        <v>1.3020833333333335</v>
      </c>
      <c r="M1379" s="77">
        <f>IF(H1379&gt;0,INDEX(Sheet1!$H:$H,MATCH(B:B,Sheet1!B:B,0))," ")</f>
        <v>0.41666666666666663</v>
      </c>
      <c r="N137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0.88541666666666685</v>
      </c>
      <c r="O1379" s="1" t="s">
        <v>4</v>
      </c>
    </row>
    <row r="1380" spans="1:15">
      <c r="A1380" s="1" t="s">
        <v>3</v>
      </c>
      <c r="B1380" s="2">
        <v>1621</v>
      </c>
      <c r="C1380" s="21" t="str">
        <f>INDEX(Sheet1!C:C,MATCH(B:B,Sheet1!B:B,0))</f>
        <v>على زين العابدين</v>
      </c>
      <c r="D1380" s="19">
        <v>43526.707858796297</v>
      </c>
      <c r="E1380" s="19"/>
      <c r="F1380" s="30">
        <v>43526</v>
      </c>
      <c r="G1380" s="30" t="str">
        <f t="shared" si="21"/>
        <v>0.707638888888889 AM</v>
      </c>
      <c r="H1380" s="72">
        <v>0.70763888888888893</v>
      </c>
      <c r="I1380" s="72" t="str">
        <f>IF(Table1[[#This Row],[مسائي]]&gt;0,TEXT($D1380,"h:mm AM/PM")," ")</f>
        <v>4:59 PM</v>
      </c>
      <c r="J1380" s="74" t="s">
        <v>124</v>
      </c>
      <c r="K1380" s="74" t="str">
        <f>IF(Table1[صباحي]&gt;0,TEXT(Table1[صباحي],"h:mm  AM/PM")," ")</f>
        <v xml:space="preserve"> </v>
      </c>
      <c r="L1380" s="80" t="str">
        <f>IFERROR(IF(Table1[[#This Row],[مسائي -]]&gt;=K1380,I1380-K1380,I1380+1-K1380)," ")</f>
        <v xml:space="preserve"> </v>
      </c>
      <c r="M1380" s="77">
        <f>IF(H1380&gt;0,INDEX(Sheet1!$H:$H,MATCH(B:B,Sheet1!B:B,0))," ")</f>
        <v>0.41666666666666663</v>
      </c>
      <c r="N138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80" s="1" t="s">
        <v>4</v>
      </c>
    </row>
    <row r="1381" spans="1:15">
      <c r="A1381" s="1" t="s">
        <v>3</v>
      </c>
      <c r="B1381" s="2">
        <v>1621</v>
      </c>
      <c r="C1381" s="21" t="str">
        <f>INDEX(Sheet1!C:C,MATCH(B:B,Sheet1!B:B,0))</f>
        <v>على زين العابدين</v>
      </c>
      <c r="D1381" s="19">
        <v>43527.13722222222</v>
      </c>
      <c r="E1381" s="19"/>
      <c r="F1381" s="30">
        <v>43527</v>
      </c>
      <c r="G1381" s="30" t="str">
        <f t="shared" si="21"/>
        <v xml:space="preserve"> </v>
      </c>
      <c r="H1381" s="72"/>
      <c r="I1381" s="72"/>
      <c r="J1381" s="74" t="s">
        <v>124</v>
      </c>
      <c r="K1381" s="74" t="str">
        <f>IF(Table1[صباحي]&gt;0,TEXT(Table1[صباحي],"h:mm  AM/PM")," ")</f>
        <v xml:space="preserve"> </v>
      </c>
      <c r="L1381" s="80" t="str">
        <f>IFERROR(IF(Table1[[#This Row],[مسائي -]]&gt;=K1381,I1381-K1381,I1381+1-K1381)," ")</f>
        <v xml:space="preserve"> </v>
      </c>
      <c r="M1381" s="77" t="str">
        <f>IF(H1381&gt;0,INDEX(Sheet1!$H:$H,MATCH(B:B,Sheet1!B:B,0))," ")</f>
        <v xml:space="preserve"> </v>
      </c>
      <c r="N138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81" s="1" t="s">
        <v>4</v>
      </c>
    </row>
    <row r="1382" spans="1:15">
      <c r="A1382" s="1" t="s">
        <v>3</v>
      </c>
      <c r="B1382" s="2">
        <v>1621</v>
      </c>
      <c r="C1382" s="21" t="str">
        <f>INDEX(Sheet1!C:C,MATCH(B:B,Sheet1!B:B,0))</f>
        <v>على زين العابدين</v>
      </c>
      <c r="D1382" s="19">
        <v>43527.75949074074</v>
      </c>
      <c r="E1382" s="19"/>
      <c r="F1382" s="30">
        <v>43527</v>
      </c>
      <c r="G1382" s="30" t="str">
        <f t="shared" si="21"/>
        <v>0.759027777777778 AM</v>
      </c>
      <c r="H1382" s="72">
        <v>0.75902777777777775</v>
      </c>
      <c r="I1382" s="72" t="str">
        <f>IF(Table1[[#This Row],[مسائي]]&gt;0,TEXT($D1382,"h:mm AM/PM")," ")</f>
        <v>6:13 PM</v>
      </c>
      <c r="J1382" s="74">
        <v>0.13680555555555554</v>
      </c>
      <c r="K1382" s="74" t="str">
        <f>IF(Table1[صباحي]&gt;0,TEXT(Table1[صباحي],"h:mm  AM/PM")," ")</f>
        <v>3:17  AM</v>
      </c>
      <c r="L1382" s="78">
        <f>IFERROR(IF(Table1[[#This Row],[مسائي -]]&gt;=K1382,I1382-K1382,I1382+1-K1382)," ")</f>
        <v>0.62222222222222223</v>
      </c>
      <c r="M1382" s="77">
        <f>IF(H1382&gt;0,INDEX(Sheet1!$H:$H,MATCH(B:B,Sheet1!B:B,0))," ")</f>
        <v>0.41666666666666663</v>
      </c>
      <c r="N138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0.2055555555555556</v>
      </c>
      <c r="O1382" s="1" t="s">
        <v>4</v>
      </c>
    </row>
    <row r="1383" spans="1:15">
      <c r="A1383" s="1" t="s">
        <v>3</v>
      </c>
      <c r="B1383" s="2">
        <v>1621</v>
      </c>
      <c r="C1383" s="21" t="str">
        <f>INDEX(Sheet1!C:C,MATCH(B:B,Sheet1!B:B,0))</f>
        <v>على زين العابدين</v>
      </c>
      <c r="D1383" s="19">
        <v>43528.154780092591</v>
      </c>
      <c r="E1383" s="19"/>
      <c r="F1383" s="30">
        <v>43528</v>
      </c>
      <c r="G1383" s="30" t="str">
        <f t="shared" si="21"/>
        <v xml:space="preserve"> </v>
      </c>
      <c r="H1383" s="72"/>
      <c r="I1383" s="72"/>
      <c r="J1383" s="74" t="s">
        <v>124</v>
      </c>
      <c r="K1383" s="74" t="str">
        <f>IF(Table1[صباحي]&gt;0,TEXT(Table1[صباحي],"h:mm  AM/PM")," ")</f>
        <v xml:space="preserve"> </v>
      </c>
      <c r="L1383" s="80" t="str">
        <f>IFERROR(IF(Table1[[#This Row],[مسائي -]]&gt;=K1383,I1383-K1383,I1383+1-K1383)," ")</f>
        <v xml:space="preserve"> </v>
      </c>
      <c r="M1383" s="77" t="str">
        <f>IF(H1383&gt;0,INDEX(Sheet1!$H:$H,MATCH(B:B,Sheet1!B:B,0))," ")</f>
        <v xml:space="preserve"> </v>
      </c>
      <c r="N138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83" s="1" t="s">
        <v>4</v>
      </c>
    </row>
    <row r="1384" spans="1:15">
      <c r="A1384" s="1" t="s">
        <v>3</v>
      </c>
      <c r="B1384" s="2">
        <v>1621</v>
      </c>
      <c r="C1384" s="21" t="str">
        <f>INDEX(Sheet1!C:C,MATCH(B:B,Sheet1!B:B,0))</f>
        <v>على زين العابدين</v>
      </c>
      <c r="D1384" s="19">
        <v>43528.713078703702</v>
      </c>
      <c r="E1384" s="19"/>
      <c r="F1384" s="30">
        <v>43528</v>
      </c>
      <c r="G1384" s="30" t="str">
        <f t="shared" si="21"/>
        <v>0.7125 AM</v>
      </c>
      <c r="H1384" s="72">
        <v>0.71250000000000002</v>
      </c>
      <c r="I1384" s="72" t="str">
        <f>IF(Table1[[#This Row],[مسائي]]&gt;0,TEXT($D1384,"h:mm AM/PM")," ")</f>
        <v>5:06 PM</v>
      </c>
      <c r="J1384" s="74">
        <v>0.15416666666666667</v>
      </c>
      <c r="K1384" s="74" t="str">
        <f>IF(Table1[صباحي]&gt;0,TEXT(Table1[صباحي],"h:mm  AM/PM")," ")</f>
        <v>3:42  AM</v>
      </c>
      <c r="L1384" s="78">
        <f>IFERROR(IF(Table1[[#This Row],[مسائي -]]&gt;=K1384,I1384-K1384,I1384+1-K1384)," ")</f>
        <v>0.55833333333333335</v>
      </c>
      <c r="M1384" s="77">
        <f>IF(H1384&gt;0,INDEX(Sheet1!$H:$H,MATCH(B:B,Sheet1!B:B,0))," ")</f>
        <v>0.41666666666666663</v>
      </c>
      <c r="N138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0.14166666666666672</v>
      </c>
      <c r="O1384" s="1" t="s">
        <v>4</v>
      </c>
    </row>
    <row r="1385" spans="1:15">
      <c r="A1385" s="1" t="s">
        <v>3</v>
      </c>
      <c r="B1385" s="2">
        <v>1621</v>
      </c>
      <c r="C1385" s="21" t="str">
        <f>INDEX(Sheet1!C:C,MATCH(B:B,Sheet1!B:B,0))</f>
        <v>على زين العابدين</v>
      </c>
      <c r="D1385" s="19">
        <v>43529.129664351851</v>
      </c>
      <c r="E1385" s="19"/>
      <c r="F1385" s="30">
        <v>43529</v>
      </c>
      <c r="G1385" s="30" t="str">
        <f t="shared" si="21"/>
        <v xml:space="preserve"> </v>
      </c>
      <c r="H1385" s="72"/>
      <c r="I1385" s="72"/>
      <c r="J1385" s="74" t="s">
        <v>124</v>
      </c>
      <c r="K1385" s="74" t="str">
        <f>IF(Table1[صباحي]&gt;0,TEXT(Table1[صباحي],"h:mm  AM/PM")," ")</f>
        <v xml:space="preserve"> </v>
      </c>
      <c r="L1385" s="80" t="str">
        <f>IFERROR(IF(Table1[[#This Row],[مسائي -]]&gt;=K1385,I1385-K1385,I1385+1-K1385)," ")</f>
        <v xml:space="preserve"> </v>
      </c>
      <c r="M1385" s="77" t="str">
        <f>IF(H1385&gt;0,INDEX(Sheet1!$H:$H,MATCH(B:B,Sheet1!B:B,0))," ")</f>
        <v xml:space="preserve"> </v>
      </c>
      <c r="N138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85" s="1" t="s">
        <v>4</v>
      </c>
    </row>
    <row r="1386" spans="1:15">
      <c r="A1386" s="1" t="s">
        <v>3</v>
      </c>
      <c r="B1386" s="2">
        <v>1621</v>
      </c>
      <c r="C1386" s="21" t="str">
        <f>INDEX(Sheet1!C:C,MATCH(B:B,Sheet1!B:B,0))</f>
        <v>على زين العابدين</v>
      </c>
      <c r="D1386" s="19">
        <v>43530.747002314813</v>
      </c>
      <c r="E1386" s="19"/>
      <c r="F1386" s="30">
        <v>43530</v>
      </c>
      <c r="G1386" s="30" t="str">
        <f t="shared" si="21"/>
        <v>0.746527777777778 AM</v>
      </c>
      <c r="H1386" s="72">
        <v>0.74652777777777779</v>
      </c>
      <c r="I1386" s="72" t="str">
        <f>IF(Table1[[#This Row],[مسائي]]&gt;0,TEXT($D1386,"h:mm AM/PM")," ")</f>
        <v>5:55 PM</v>
      </c>
      <c r="J1386" s="74">
        <v>0.12916666666666668</v>
      </c>
      <c r="K1386" s="74" t="str">
        <f>IF(Table1[صباحي]&gt;0,TEXT(Table1[صباحي],"h:mm  AM/PM")," ")</f>
        <v>3:06  AM</v>
      </c>
      <c r="L1386" s="78">
        <f>IFERROR(IF(Table1[[#This Row],[مسائي -]]&gt;=K1386,I1386-K1386,I1386+1-K1386)," ")</f>
        <v>0.61736111111111114</v>
      </c>
      <c r="M1386" s="77">
        <f>IF(H1386&gt;0,INDEX(Sheet1!$H:$H,MATCH(B:B,Sheet1!B:B,0))," ")</f>
        <v>0.41666666666666663</v>
      </c>
      <c r="N138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0.20069444444444451</v>
      </c>
      <c r="O1386" s="1" t="s">
        <v>4</v>
      </c>
    </row>
    <row r="1387" spans="1:15">
      <c r="A1387" s="1" t="s">
        <v>3</v>
      </c>
      <c r="B1387" s="2">
        <v>1621</v>
      </c>
      <c r="C1387" s="21" t="str">
        <f>INDEX(Sheet1!C:C,MATCH(B:B,Sheet1!B:B,0))</f>
        <v>على زين العابدين</v>
      </c>
      <c r="D1387" s="19">
        <v>43531.136388888888</v>
      </c>
      <c r="E1387" s="19"/>
      <c r="F1387" s="30">
        <v>43531</v>
      </c>
      <c r="G1387" s="30" t="str">
        <f t="shared" si="21"/>
        <v xml:space="preserve"> </v>
      </c>
      <c r="H1387" s="72"/>
      <c r="I1387" s="72"/>
      <c r="J1387" s="74" t="s">
        <v>124</v>
      </c>
      <c r="K1387" s="74" t="str">
        <f>IF(Table1[صباحي]&gt;0,TEXT(Table1[صباحي],"h:mm  AM/PM")," ")</f>
        <v xml:space="preserve"> </v>
      </c>
      <c r="L1387" s="80" t="str">
        <f>IFERROR(IF(Table1[[#This Row],[مسائي -]]&gt;=K1387,I1387-K1387,I1387+1-K1387)," ")</f>
        <v xml:space="preserve"> </v>
      </c>
      <c r="M1387" s="77" t="str">
        <f>IF(H1387&gt;0,INDEX(Sheet1!$H:$H,MATCH(B:B,Sheet1!B:B,0))," ")</f>
        <v xml:space="preserve"> </v>
      </c>
      <c r="N138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87" s="1" t="s">
        <v>4</v>
      </c>
    </row>
    <row r="1388" spans="1:15">
      <c r="A1388" s="1" t="s">
        <v>3</v>
      </c>
      <c r="B1388" s="2">
        <v>1621</v>
      </c>
      <c r="C1388" s="21" t="str">
        <f>INDEX(Sheet1!C:C,MATCH(B:B,Sheet1!B:B,0))</f>
        <v>على زين العابدين</v>
      </c>
      <c r="D1388" s="19">
        <v>43531.694756944446</v>
      </c>
      <c r="E1388" s="19"/>
      <c r="F1388" s="30">
        <v>43531</v>
      </c>
      <c r="G1388" s="30" t="str">
        <f t="shared" si="21"/>
        <v>0.694444444444445 AM</v>
      </c>
      <c r="H1388" s="72">
        <v>0.69444444444444453</v>
      </c>
      <c r="I1388" s="72" t="str">
        <f>IF(Table1[[#This Row],[مسائي]]&gt;0,TEXT($D1388,"h:mm AM/PM")," ")</f>
        <v>4:40 PM</v>
      </c>
      <c r="J1388" s="74">
        <v>0.1361111111111111</v>
      </c>
      <c r="K1388" s="74" t="str">
        <f>IF(Table1[صباحي]&gt;0,TEXT(Table1[صباحي],"h:mm  AM/PM")," ")</f>
        <v>3:16  AM</v>
      </c>
      <c r="L1388" s="78">
        <f>IFERROR(IF(Table1[[#This Row],[مسائي -]]&gt;=K1388,I1388-K1388,I1388+1-K1388)," ")</f>
        <v>0.55833333333333346</v>
      </c>
      <c r="M1388" s="77">
        <f>IF(H1388&gt;0,INDEX(Sheet1!$H:$H,MATCH(B:B,Sheet1!B:B,0))," ")</f>
        <v>0.41666666666666663</v>
      </c>
      <c r="N138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0.14166666666666683</v>
      </c>
      <c r="O1388" s="1" t="s">
        <v>4</v>
      </c>
    </row>
    <row r="1389" spans="1:15">
      <c r="A1389" s="1" t="s">
        <v>3</v>
      </c>
      <c r="B1389" s="2">
        <v>1621</v>
      </c>
      <c r="C1389" s="21" t="str">
        <f>INDEX(Sheet1!C:C,MATCH(B:B,Sheet1!B:B,0))</f>
        <v>على زين العابدين</v>
      </c>
      <c r="D1389" s="19">
        <v>43532.129212962966</v>
      </c>
      <c r="E1389" s="19"/>
      <c r="F1389" s="30">
        <v>43532</v>
      </c>
      <c r="G1389" s="30" t="str">
        <f t="shared" si="21"/>
        <v xml:space="preserve"> </v>
      </c>
      <c r="H1389" s="72"/>
      <c r="I1389" s="72"/>
      <c r="J1389" s="74" t="s">
        <v>124</v>
      </c>
      <c r="K1389" s="74" t="str">
        <f>IF(Table1[صباحي]&gt;0,TEXT(Table1[صباحي],"h:mm  AM/PM")," ")</f>
        <v xml:space="preserve"> </v>
      </c>
      <c r="L1389" s="80" t="str">
        <f>IFERROR(IF(Table1[[#This Row],[مسائي -]]&gt;=K1389,I1389-K1389,I1389+1-K1389)," ")</f>
        <v xml:space="preserve"> </v>
      </c>
      <c r="M1389" s="77" t="str">
        <f>IF(H1389&gt;0,INDEX(Sheet1!$H:$H,MATCH(B:B,Sheet1!B:B,0))," ")</f>
        <v xml:space="preserve"> </v>
      </c>
      <c r="N138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89" s="1" t="s">
        <v>4</v>
      </c>
    </row>
    <row r="1390" spans="1:15">
      <c r="A1390" s="1" t="s">
        <v>3</v>
      </c>
      <c r="B1390" s="2">
        <v>1621</v>
      </c>
      <c r="C1390" s="21" t="str">
        <f>INDEX(Sheet1!C:C,MATCH(B:B,Sheet1!B:B,0))</f>
        <v>على زين العابدين</v>
      </c>
      <c r="D1390" s="19">
        <v>43532.724733796298</v>
      </c>
      <c r="E1390" s="19"/>
      <c r="F1390" s="30">
        <v>43532</v>
      </c>
      <c r="G1390" s="30" t="str">
        <f t="shared" si="21"/>
        <v>0.724305555555556 AM</v>
      </c>
      <c r="H1390" s="72">
        <v>0.72430555555555554</v>
      </c>
      <c r="I1390" s="72" t="str">
        <f>IF(Table1[[#This Row],[مسائي]]&gt;0,TEXT($D1390,"h:mm AM/PM")," ")</f>
        <v>5:23 PM</v>
      </c>
      <c r="J1390" s="74">
        <v>0.12916666666666668</v>
      </c>
      <c r="K1390" s="74" t="str">
        <f>IF(Table1[صباحي]&gt;0,TEXT(Table1[صباحي],"h:mm  AM/PM")," ")</f>
        <v>3:06  AM</v>
      </c>
      <c r="L1390" s="78">
        <f>IFERROR(IF(Table1[[#This Row],[مسائي -]]&gt;=K1390,I1390-K1390,I1390+1-K1390)," ")</f>
        <v>0.59513888888888888</v>
      </c>
      <c r="M1390" s="77">
        <f>IF(H1390&gt;0,INDEX(Sheet1!$H:$H,MATCH(B:B,Sheet1!B:B,0))," ")</f>
        <v>0.41666666666666663</v>
      </c>
      <c r="N139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0.17847222222222225</v>
      </c>
      <c r="O1390" s="1" t="s">
        <v>4</v>
      </c>
    </row>
    <row r="1391" spans="1:15">
      <c r="A1391" s="1" t="s">
        <v>3</v>
      </c>
      <c r="B1391" s="2">
        <v>1621</v>
      </c>
      <c r="C1391" s="21" t="str">
        <f>INDEX(Sheet1!C:C,MATCH(B:B,Sheet1!B:B,0))</f>
        <v>على زين العابدين</v>
      </c>
      <c r="D1391" s="19">
        <v>43533.120694444442</v>
      </c>
      <c r="E1391" s="19"/>
      <c r="F1391" s="30">
        <v>43533</v>
      </c>
      <c r="G1391" s="30" t="str">
        <f t="shared" si="21"/>
        <v xml:space="preserve"> </v>
      </c>
      <c r="H1391" s="72"/>
      <c r="I1391" s="72"/>
      <c r="J1391" s="74" t="s">
        <v>124</v>
      </c>
      <c r="K1391" s="74" t="str">
        <f>IF(Table1[صباحي]&gt;0,TEXT(Table1[صباحي],"h:mm  AM/PM")," ")</f>
        <v xml:space="preserve"> </v>
      </c>
      <c r="L1391" s="80" t="str">
        <f>IFERROR(IF(Table1[[#This Row],[مسائي -]]&gt;=K1391,I1391-K1391,I1391+1-K1391)," ")</f>
        <v xml:space="preserve"> </v>
      </c>
      <c r="M1391" s="77" t="str">
        <f>IF(H1391&gt;0,INDEX(Sheet1!$H:$H,MATCH(B:B,Sheet1!B:B,0))," ")</f>
        <v xml:space="preserve"> </v>
      </c>
      <c r="N139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91" s="1" t="s">
        <v>4</v>
      </c>
    </row>
    <row r="1392" spans="1:15">
      <c r="A1392" s="1" t="s">
        <v>3</v>
      </c>
      <c r="B1392" s="2">
        <v>1621</v>
      </c>
      <c r="C1392" s="21" t="str">
        <f>INDEX(Sheet1!C:C,MATCH(B:B,Sheet1!B:B,0))</f>
        <v>على زين العابدين</v>
      </c>
      <c r="D1392" s="19">
        <v>43533.740162037036</v>
      </c>
      <c r="E1392" s="19"/>
      <c r="F1392" s="30">
        <v>43533</v>
      </c>
      <c r="G1392" s="30" t="str">
        <f t="shared" si="21"/>
        <v>0.739583333333333 AM</v>
      </c>
      <c r="H1392" s="72">
        <v>0.73958333333333337</v>
      </c>
      <c r="I1392" s="72" t="str">
        <f>IF(Table1[[#This Row],[مسائي]]&gt;0,TEXT($D1392,"h:mm AM/PM")," ")</f>
        <v>5:45 PM</v>
      </c>
      <c r="J1392" s="74">
        <v>0.12013888888888889</v>
      </c>
      <c r="K1392" s="74" t="str">
        <f>IF(Table1[صباحي]&gt;0,TEXT(Table1[صباحي],"h:mm  AM/PM")," ")</f>
        <v>2:53  AM</v>
      </c>
      <c r="L1392" s="78">
        <f>IFERROR(IF(Table1[[#This Row],[مسائي -]]&gt;=K1392,I1392-K1392,I1392+1-K1392)," ")</f>
        <v>0.61944444444444446</v>
      </c>
      <c r="M1392" s="77">
        <f>IF(H1392&gt;0,INDEX(Sheet1!$H:$H,MATCH(B:B,Sheet1!B:B,0))," ")</f>
        <v>0.41666666666666663</v>
      </c>
      <c r="N139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0.20277777777777783</v>
      </c>
      <c r="O1392" s="1" t="s">
        <v>4</v>
      </c>
    </row>
    <row r="1393" spans="1:15">
      <c r="A1393" s="1" t="s">
        <v>3</v>
      </c>
      <c r="B1393" s="2">
        <v>1621</v>
      </c>
      <c r="C1393" s="21" t="str">
        <f>INDEX(Sheet1!C:C,MATCH(B:B,Sheet1!B:B,0))</f>
        <v>على زين العابدين</v>
      </c>
      <c r="D1393" s="19">
        <v>43534.16777777778</v>
      </c>
      <c r="E1393" s="19"/>
      <c r="F1393" s="30">
        <v>43534</v>
      </c>
      <c r="G1393" s="30" t="str">
        <f t="shared" si="21"/>
        <v xml:space="preserve"> </v>
      </c>
      <c r="H1393" s="72"/>
      <c r="I1393" s="72"/>
      <c r="J1393" s="74" t="s">
        <v>124</v>
      </c>
      <c r="K1393" s="74" t="str">
        <f>IF(Table1[صباحي]&gt;0,TEXT(Table1[صباحي],"h:mm  AM/PM")," ")</f>
        <v xml:space="preserve"> </v>
      </c>
      <c r="L1393" s="80" t="str">
        <f>IFERROR(IF(Table1[[#This Row],[مسائي -]]&gt;=K1393,I1393-K1393,I1393+1-K1393)," ")</f>
        <v xml:space="preserve"> </v>
      </c>
      <c r="M1393" s="77" t="str">
        <f>IF(H1393&gt;0,INDEX(Sheet1!$H:$H,MATCH(B:B,Sheet1!B:B,0))," ")</f>
        <v xml:space="preserve"> </v>
      </c>
      <c r="N139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93" s="1" t="s">
        <v>4</v>
      </c>
    </row>
    <row r="1394" spans="1:15">
      <c r="A1394" s="1" t="s">
        <v>3</v>
      </c>
      <c r="B1394" s="2">
        <v>1621</v>
      </c>
      <c r="C1394" s="21" t="str">
        <f>INDEX(Sheet1!C:C,MATCH(B:B,Sheet1!B:B,0))</f>
        <v>على زين العابدين</v>
      </c>
      <c r="D1394" s="19">
        <v>43534.74150462963</v>
      </c>
      <c r="E1394" s="19"/>
      <c r="F1394" s="30">
        <v>43534</v>
      </c>
      <c r="G1394" s="30" t="str">
        <f t="shared" si="21"/>
        <v>0.740972222222222 AM</v>
      </c>
      <c r="H1394" s="72">
        <v>0.74097222222222225</v>
      </c>
      <c r="I1394" s="72" t="str">
        <f>IF(Table1[[#This Row],[مسائي]]&gt;0,TEXT($D1394,"h:mm AM/PM")," ")</f>
        <v>5:47 PM</v>
      </c>
      <c r="J1394" s="74">
        <v>0.1673611111111111</v>
      </c>
      <c r="K1394" s="74" t="str">
        <f>IF(Table1[صباحي]&gt;0,TEXT(Table1[صباحي],"h:mm  AM/PM")," ")</f>
        <v>4:01  AM</v>
      </c>
      <c r="L1394" s="78">
        <f>IFERROR(IF(Table1[[#This Row],[مسائي -]]&gt;=K1394,I1394-K1394,I1394+1-K1394)," ")</f>
        <v>0.57361111111111118</v>
      </c>
      <c r="M1394" s="77">
        <f>IF(H1394&gt;0,INDEX(Sheet1!$H:$H,MATCH(B:B,Sheet1!B:B,0))," ")</f>
        <v>0.41666666666666663</v>
      </c>
      <c r="N139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0.15694444444444455</v>
      </c>
      <c r="O1394" s="1" t="s">
        <v>4</v>
      </c>
    </row>
    <row r="1395" spans="1:15">
      <c r="A1395" s="1" t="s">
        <v>3</v>
      </c>
      <c r="B1395" s="2">
        <v>1621</v>
      </c>
      <c r="C1395" s="21" t="str">
        <f>INDEX(Sheet1!C:C,MATCH(B:B,Sheet1!B:B,0))</f>
        <v>على زين العابدين</v>
      </c>
      <c r="D1395" s="19">
        <v>43535.153113425928</v>
      </c>
      <c r="E1395" s="19"/>
      <c r="F1395" s="30">
        <v>43535</v>
      </c>
      <c r="G1395" s="30" t="str">
        <f t="shared" si="21"/>
        <v xml:space="preserve"> </v>
      </c>
      <c r="H1395" s="72"/>
      <c r="I1395" s="72"/>
      <c r="J1395" s="74" t="s">
        <v>124</v>
      </c>
      <c r="K1395" s="74" t="str">
        <f>IF(Table1[صباحي]&gt;0,TEXT(Table1[صباحي],"h:mm  AM/PM")," ")</f>
        <v xml:space="preserve"> </v>
      </c>
      <c r="L1395" s="80" t="str">
        <f>IFERROR(IF(Table1[[#This Row],[مسائي -]]&gt;=K1395,I1395-K1395,I1395+1-K1395)," ")</f>
        <v xml:space="preserve"> </v>
      </c>
      <c r="M1395" s="77" t="str">
        <f>IF(H1395&gt;0,INDEX(Sheet1!$H:$H,MATCH(B:B,Sheet1!B:B,0))," ")</f>
        <v xml:space="preserve"> </v>
      </c>
      <c r="N139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95" s="1" t="s">
        <v>4</v>
      </c>
    </row>
    <row r="1396" spans="1:15">
      <c r="A1396" s="1" t="s">
        <v>3</v>
      </c>
      <c r="B1396" s="2">
        <v>1621</v>
      </c>
      <c r="C1396" s="21" t="str">
        <f>INDEX(Sheet1!C:C,MATCH(B:B,Sheet1!B:B,0))</f>
        <v>على زين العابدين</v>
      </c>
      <c r="D1396" s="19">
        <v>43535.716736111113</v>
      </c>
      <c r="E1396" s="19"/>
      <c r="F1396" s="30">
        <v>43535</v>
      </c>
      <c r="G1396" s="30" t="str">
        <f t="shared" si="21"/>
        <v>0.716666666666667 AM</v>
      </c>
      <c r="H1396" s="72">
        <v>0.71666666666666667</v>
      </c>
      <c r="I1396" s="72" t="str">
        <f>IF(Table1[[#This Row],[مسائي]]&gt;0,TEXT($D1396,"h:mm AM/PM")," ")</f>
        <v>5:12 PM</v>
      </c>
      <c r="J1396" s="74">
        <v>0.15277777777777776</v>
      </c>
      <c r="K1396" s="74" t="str">
        <f>IF(Table1[صباحي]&gt;0,TEXT(Table1[صباحي],"h:mm  AM/PM")," ")</f>
        <v>3:40  AM</v>
      </c>
      <c r="L1396" s="78">
        <f>IFERROR(IF(Table1[[#This Row],[مسائي -]]&gt;=K1396,I1396-K1396,I1396+1-K1396)," ")</f>
        <v>0.56388888888888888</v>
      </c>
      <c r="M1396" s="77">
        <f>IF(H1396&gt;0,INDEX(Sheet1!$H:$H,MATCH(B:B,Sheet1!B:B,0))," ")</f>
        <v>0.41666666666666663</v>
      </c>
      <c r="N139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0.14722222222222225</v>
      </c>
      <c r="O1396" s="1" t="s">
        <v>4</v>
      </c>
    </row>
    <row r="1397" spans="1:15">
      <c r="A1397" s="1" t="s">
        <v>3</v>
      </c>
      <c r="B1397" s="2">
        <v>1621</v>
      </c>
      <c r="C1397" s="21" t="str">
        <f>INDEX(Sheet1!C:C,MATCH(B:B,Sheet1!B:B,0))</f>
        <v>على زين العابدين</v>
      </c>
      <c r="D1397" s="19">
        <v>43536.1409375</v>
      </c>
      <c r="E1397" s="19"/>
      <c r="F1397" s="30">
        <v>43536</v>
      </c>
      <c r="G1397" s="30" t="str">
        <f t="shared" si="21"/>
        <v xml:space="preserve"> </v>
      </c>
      <c r="H1397" s="72"/>
      <c r="I1397" s="72"/>
      <c r="J1397" s="74" t="s">
        <v>124</v>
      </c>
      <c r="K1397" s="74" t="str">
        <f>IF(Table1[صباحي]&gt;0,TEXT(Table1[صباحي],"h:mm  AM/PM")," ")</f>
        <v xml:space="preserve"> </v>
      </c>
      <c r="L1397" s="80" t="str">
        <f>IFERROR(IF(Table1[[#This Row],[مسائي -]]&gt;=K1397,I1397-K1397,I1397+1-K1397)," ")</f>
        <v xml:space="preserve"> </v>
      </c>
      <c r="M1397" s="77" t="str">
        <f>IF(H1397&gt;0,INDEX(Sheet1!$H:$H,MATCH(B:B,Sheet1!B:B,0))," ")</f>
        <v xml:space="preserve"> </v>
      </c>
      <c r="N139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97" s="1" t="s">
        <v>4</v>
      </c>
    </row>
    <row r="1398" spans="1:15">
      <c r="A1398" s="1" t="s">
        <v>3</v>
      </c>
      <c r="B1398" s="2">
        <v>1621</v>
      </c>
      <c r="C1398" s="21" t="str">
        <f>INDEX(Sheet1!C:C,MATCH(B:B,Sheet1!B:B,0))</f>
        <v>على زين العابدين</v>
      </c>
      <c r="D1398" s="19">
        <v>43536.74894675926</v>
      </c>
      <c r="E1398" s="19"/>
      <c r="F1398" s="30">
        <v>43536</v>
      </c>
      <c r="G1398" s="30" t="str">
        <f t="shared" si="21"/>
        <v>0.748611111111111 AM</v>
      </c>
      <c r="H1398" s="72">
        <v>0.74861111111111101</v>
      </c>
      <c r="I1398" s="72" t="str">
        <f>IF(Table1[[#This Row],[مسائي]]&gt;0,TEXT($D1398,"h:mm AM/PM")," ")</f>
        <v>5:58 PM</v>
      </c>
      <c r="J1398" s="74">
        <v>0.14027777777777778</v>
      </c>
      <c r="K1398" s="74" t="str">
        <f>IF(Table1[صباحي]&gt;0,TEXT(Table1[صباحي],"h:mm  AM/PM")," ")</f>
        <v>3:22  AM</v>
      </c>
      <c r="L1398" s="78">
        <f>IFERROR(IF(Table1[[#This Row],[مسائي -]]&gt;=K1398,I1398-K1398,I1398+1-K1398)," ")</f>
        <v>0.60833333333333317</v>
      </c>
      <c r="M1398" s="77">
        <f>IF(H1398&gt;0,INDEX(Sheet1!$H:$H,MATCH(B:B,Sheet1!B:B,0))," ")</f>
        <v>0.41666666666666663</v>
      </c>
      <c r="N139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0.19166666666666654</v>
      </c>
      <c r="O1398" s="1" t="s">
        <v>4</v>
      </c>
    </row>
    <row r="1399" spans="1:15">
      <c r="A1399" s="1" t="s">
        <v>3</v>
      </c>
      <c r="B1399" s="2">
        <v>1621</v>
      </c>
      <c r="C1399" s="21" t="str">
        <f>INDEX(Sheet1!C:C,MATCH(B:B,Sheet1!B:B,0))</f>
        <v>على زين العابدين</v>
      </c>
      <c r="D1399" s="19">
        <v>43537.137303240743</v>
      </c>
      <c r="E1399" s="19"/>
      <c r="F1399" s="30">
        <v>43537</v>
      </c>
      <c r="G1399" s="30" t="str">
        <f t="shared" si="21"/>
        <v xml:space="preserve"> </v>
      </c>
      <c r="H1399" s="72"/>
      <c r="I1399" s="72"/>
      <c r="J1399" s="74" t="s">
        <v>124</v>
      </c>
      <c r="K1399" s="74" t="str">
        <f>IF(Table1[صباحي]&gt;0,TEXT(Table1[صباحي],"h:mm  AM/PM")," ")</f>
        <v xml:space="preserve"> </v>
      </c>
      <c r="L1399" s="80" t="str">
        <f>IFERROR(IF(Table1[[#This Row],[مسائي -]]&gt;=K1399,I1399-K1399,I1399+1-K1399)," ")</f>
        <v xml:space="preserve"> </v>
      </c>
      <c r="M1399" s="77" t="str">
        <f>IF(H1399&gt;0,INDEX(Sheet1!$H:$H,MATCH(B:B,Sheet1!B:B,0))," ")</f>
        <v xml:space="preserve"> </v>
      </c>
      <c r="N139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399" s="1" t="s">
        <v>4</v>
      </c>
    </row>
    <row r="1400" spans="1:15">
      <c r="A1400" s="1" t="s">
        <v>3</v>
      </c>
      <c r="B1400" s="2">
        <v>1621</v>
      </c>
      <c r="C1400" s="21" t="str">
        <f>INDEX(Sheet1!C:C,MATCH(B:B,Sheet1!B:B,0))</f>
        <v>على زين العابدين</v>
      </c>
      <c r="D1400" s="19">
        <v>43537.732800925929</v>
      </c>
      <c r="E1400" s="19"/>
      <c r="F1400" s="30">
        <v>43537</v>
      </c>
      <c r="G1400" s="30" t="str">
        <f t="shared" si="21"/>
        <v>0.732638888888889 AM</v>
      </c>
      <c r="H1400" s="72">
        <v>0.73263888888888884</v>
      </c>
      <c r="I1400" s="72" t="str">
        <f>IF(Table1[[#This Row],[مسائي]]&gt;0,TEXT($D1400,"h:mm AM/PM")," ")</f>
        <v>5:35 PM</v>
      </c>
      <c r="J1400" s="74">
        <v>0.13680555555555554</v>
      </c>
      <c r="K1400" s="74" t="str">
        <f>IF(Table1[صباحي]&gt;0,TEXT(Table1[صباحي],"h:mm  AM/PM")," ")</f>
        <v>3:17  AM</v>
      </c>
      <c r="L1400" s="78">
        <f>IFERROR(IF(Table1[[#This Row],[مسائي -]]&gt;=K1400,I1400-K1400,I1400+1-K1400)," ")</f>
        <v>0.59583333333333333</v>
      </c>
      <c r="M1400" s="77">
        <f>IF(H1400&gt;0,INDEX(Sheet1!$H:$H,MATCH(B:B,Sheet1!B:B,0))," ")</f>
        <v>0.41666666666666663</v>
      </c>
      <c r="N140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0.1791666666666667</v>
      </c>
      <c r="O1400" s="1" t="s">
        <v>4</v>
      </c>
    </row>
    <row r="1401" spans="1:15">
      <c r="A1401" s="1" t="s">
        <v>3</v>
      </c>
      <c r="B1401" s="2">
        <v>1621</v>
      </c>
      <c r="C1401" s="21" t="str">
        <f>INDEX(Sheet1!C:C,MATCH(B:B,Sheet1!B:B,0))</f>
        <v>على زين العابدين</v>
      </c>
      <c r="D1401" s="19">
        <v>43538.141053240739</v>
      </c>
      <c r="E1401" s="19"/>
      <c r="F1401" s="30">
        <v>43538</v>
      </c>
      <c r="G1401" s="30" t="str">
        <f t="shared" si="21"/>
        <v xml:space="preserve"> </v>
      </c>
      <c r="H1401" s="72"/>
      <c r="I1401" s="72"/>
      <c r="J1401" s="74" t="s">
        <v>124</v>
      </c>
      <c r="K1401" s="74" t="str">
        <f>IF(Table1[صباحي]&gt;0,TEXT(Table1[صباحي],"h:mm  AM/PM")," ")</f>
        <v xml:space="preserve"> </v>
      </c>
      <c r="L1401" s="80" t="str">
        <f>IFERROR(IF(Table1[[#This Row],[مسائي -]]&gt;=K1401,I1401-K1401,I1401+1-K1401)," ")</f>
        <v xml:space="preserve"> </v>
      </c>
      <c r="M1401" s="77" t="str">
        <f>IF(H1401&gt;0,INDEX(Sheet1!$H:$H,MATCH(B:B,Sheet1!B:B,0))," ")</f>
        <v xml:space="preserve"> </v>
      </c>
      <c r="N140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01" s="1" t="s">
        <v>4</v>
      </c>
    </row>
    <row r="1402" spans="1:15">
      <c r="A1402" s="1" t="s">
        <v>3</v>
      </c>
      <c r="B1402" s="2">
        <v>1621</v>
      </c>
      <c r="C1402" s="21" t="str">
        <f>INDEX(Sheet1!C:C,MATCH(B:B,Sheet1!B:B,0))</f>
        <v>على زين العابدين</v>
      </c>
      <c r="D1402" s="19">
        <v>43538.724791666667</v>
      </c>
      <c r="E1402" s="19"/>
      <c r="F1402" s="30">
        <v>43538</v>
      </c>
      <c r="G1402" s="30" t="str">
        <f t="shared" si="21"/>
        <v>0.724305555555556 AM</v>
      </c>
      <c r="H1402" s="72">
        <v>0.72430555555555554</v>
      </c>
      <c r="I1402" s="72" t="str">
        <f>IF(Table1[[#This Row],[مسائي]]&gt;0,TEXT($D1402,"h:mm AM/PM")," ")</f>
        <v>5:23 PM</v>
      </c>
      <c r="J1402" s="74">
        <v>0.14097222222222222</v>
      </c>
      <c r="K1402" s="74" t="str">
        <f>IF(Table1[صباحي]&gt;0,TEXT(Table1[صباحي],"h:mm  AM/PM")," ")</f>
        <v>3:23  AM</v>
      </c>
      <c r="L1402" s="78">
        <f>IFERROR(IF(Table1[[#This Row],[مسائي -]]&gt;=K1402,I1402-K1402,I1402+1-K1402)," ")</f>
        <v>0.58333333333333326</v>
      </c>
      <c r="M1402" s="77">
        <f>IF(H1402&gt;0,INDEX(Sheet1!$H:$H,MATCH(B:B,Sheet1!B:B,0))," ")</f>
        <v>0.41666666666666663</v>
      </c>
      <c r="N140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0.16666666666666663</v>
      </c>
      <c r="O1402" s="1" t="s">
        <v>4</v>
      </c>
    </row>
    <row r="1403" spans="1:15">
      <c r="A1403" s="1" t="s">
        <v>3</v>
      </c>
      <c r="B1403" s="2">
        <v>1621</v>
      </c>
      <c r="C1403" s="21" t="str">
        <f>INDEX(Sheet1!C:C,MATCH(B:B,Sheet1!B:B,0))</f>
        <v>على زين العابدين</v>
      </c>
      <c r="D1403" s="19">
        <v>43539.171469907407</v>
      </c>
      <c r="E1403" s="19"/>
      <c r="F1403" s="30">
        <v>43539</v>
      </c>
      <c r="G1403" s="30" t="str">
        <f t="shared" si="21"/>
        <v xml:space="preserve"> </v>
      </c>
      <c r="H1403" s="72"/>
      <c r="I1403" s="72"/>
      <c r="J1403" s="74" t="s">
        <v>124</v>
      </c>
      <c r="K1403" s="74" t="str">
        <f>IF(Table1[صباحي]&gt;0,TEXT(Table1[صباحي],"h:mm  AM/PM")," ")</f>
        <v xml:space="preserve"> </v>
      </c>
      <c r="L1403" s="80" t="str">
        <f>IFERROR(IF(Table1[[#This Row],[مسائي -]]&gt;=K1403,I1403-K1403,I1403+1-K1403)," ")</f>
        <v xml:space="preserve"> </v>
      </c>
      <c r="M1403" s="77" t="str">
        <f>IF(H1403&gt;0,INDEX(Sheet1!$H:$H,MATCH(B:B,Sheet1!B:B,0))," ")</f>
        <v xml:space="preserve"> </v>
      </c>
      <c r="N140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03" s="1" t="s">
        <v>4</v>
      </c>
    </row>
    <row r="1404" spans="1:15">
      <c r="A1404" s="1" t="s">
        <v>3</v>
      </c>
      <c r="B1404" s="2">
        <v>1621</v>
      </c>
      <c r="C1404" s="21" t="str">
        <f>INDEX(Sheet1!C:C,MATCH(B:B,Sheet1!B:B,0))</f>
        <v>على زين العابدين</v>
      </c>
      <c r="D1404" s="19">
        <v>43539.412569444445</v>
      </c>
      <c r="E1404" s="19"/>
      <c r="F1404" s="30">
        <v>43539</v>
      </c>
      <c r="G1404" s="30" t="str">
        <f t="shared" si="21"/>
        <v xml:space="preserve"> </v>
      </c>
      <c r="H1404" s="72"/>
      <c r="I1404" s="72"/>
      <c r="J1404" s="74">
        <v>0.17083333333333331</v>
      </c>
      <c r="K1404" s="74" t="str">
        <f>IF(Table1[صباحي]&gt;0,TEXT(Table1[صباحي],"h:mm  AM/PM")," ")</f>
        <v>4:06  AM</v>
      </c>
      <c r="L1404" s="78">
        <f>IFERROR(IF(Table1[[#This Row],[مسائي -]]&gt;=K1404,I1404-K1404,I1404+1-K1404)," ")</f>
        <v>0.82916666666666672</v>
      </c>
      <c r="M1404" s="77" t="str">
        <f>IF(H1404&gt;0,INDEX(Sheet1!$H:$H,MATCH(B:B,Sheet1!B:B,0))," ")</f>
        <v xml:space="preserve"> </v>
      </c>
      <c r="N1404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404" s="1" t="s">
        <v>4</v>
      </c>
    </row>
    <row r="1405" spans="1:15">
      <c r="A1405" s="1" t="s">
        <v>3</v>
      </c>
      <c r="B1405" s="2">
        <v>1621</v>
      </c>
      <c r="C1405" s="21" t="str">
        <f>INDEX(Sheet1!C:C,MATCH(B:B,Sheet1!B:B,0))</f>
        <v>على زين العابدين</v>
      </c>
      <c r="D1405" s="19">
        <v>43539.694328703707</v>
      </c>
      <c r="E1405" s="19"/>
      <c r="F1405" s="30">
        <v>43539</v>
      </c>
      <c r="G1405" s="30" t="str">
        <f t="shared" si="21"/>
        <v>0.69375 AM</v>
      </c>
      <c r="H1405" s="72">
        <v>0.69374999999999998</v>
      </c>
      <c r="I1405" s="72" t="str">
        <f>IF(Table1[[#This Row],[مسائي]]&gt;0,TEXT($D1405,"h:mm AM/PM")," ")</f>
        <v>4:39 PM</v>
      </c>
      <c r="J1405" s="74">
        <v>0.41250000000000003</v>
      </c>
      <c r="K1405" s="74" t="str">
        <f>IF(Table1[صباحي]&gt;0,TEXT(Table1[صباحي],"h:mm  AM/PM")," ")</f>
        <v>9:54  AM</v>
      </c>
      <c r="L1405" s="78">
        <f>IFERROR(IF(Table1[[#This Row],[مسائي -]]&gt;=K1405,I1405-K1405,I1405+1-K1405)," ")</f>
        <v>1.28125</v>
      </c>
      <c r="M1405" s="77">
        <f>IF(H1405&gt;0,INDEX(Sheet1!$H:$H,MATCH(B:B,Sheet1!B:B,0))," ")</f>
        <v>0.41666666666666663</v>
      </c>
      <c r="N140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0.86458333333333337</v>
      </c>
      <c r="O1405" s="1" t="s">
        <v>4</v>
      </c>
    </row>
    <row r="1406" spans="1:15">
      <c r="A1406" s="1" t="s">
        <v>3</v>
      </c>
      <c r="B1406" s="2">
        <v>1621</v>
      </c>
      <c r="C1406" s="21" t="str">
        <f>INDEX(Sheet1!C:C,MATCH(B:B,Sheet1!B:B,0))</f>
        <v>على زين العابدين</v>
      </c>
      <c r="D1406" s="19">
        <v>43540.71775462963</v>
      </c>
      <c r="E1406" s="19"/>
      <c r="F1406" s="30">
        <v>43540</v>
      </c>
      <c r="G1406" s="30" t="str">
        <f t="shared" si="21"/>
        <v>0.717361111111111 AM</v>
      </c>
      <c r="H1406" s="72">
        <v>0.71736111111111101</v>
      </c>
      <c r="I1406" s="72" t="str">
        <f>IF(Table1[[#This Row],[مسائي]]&gt;0,TEXT($D1406,"h:mm AM/PM")," ")</f>
        <v>5:13 PM</v>
      </c>
      <c r="J1406" s="74" t="s">
        <v>124</v>
      </c>
      <c r="K1406" s="74" t="str">
        <f>IF(Table1[صباحي]&gt;0,TEXT(Table1[صباحي],"h:mm  AM/PM")," ")</f>
        <v xml:space="preserve"> </v>
      </c>
      <c r="L1406" s="80" t="str">
        <f>IFERROR(IF(Table1[[#This Row],[مسائي -]]&gt;=K1406,I1406-K1406,I1406+1-K1406)," ")</f>
        <v xml:space="preserve"> </v>
      </c>
      <c r="M1406" s="77">
        <f>IF(H1406&gt;0,INDEX(Sheet1!$H:$H,MATCH(B:B,Sheet1!B:B,0))," ")</f>
        <v>0.41666666666666663</v>
      </c>
      <c r="N140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06" s="1" t="s">
        <v>4</v>
      </c>
    </row>
    <row r="1407" spans="1:15">
      <c r="A1407" s="1" t="s">
        <v>3</v>
      </c>
      <c r="B1407" s="2">
        <v>1621</v>
      </c>
      <c r="C1407" s="21" t="str">
        <f>INDEX(Sheet1!C:C,MATCH(B:B,Sheet1!B:B,0))</f>
        <v>على زين العابدين</v>
      </c>
      <c r="D1407" s="19">
        <v>43541.142569444448</v>
      </c>
      <c r="E1407" s="19"/>
      <c r="F1407" s="30">
        <v>43541</v>
      </c>
      <c r="G1407" s="30" t="str">
        <f t="shared" si="21"/>
        <v xml:space="preserve"> </v>
      </c>
      <c r="H1407" s="72"/>
      <c r="I1407" s="72"/>
      <c r="J1407" s="74" t="s">
        <v>124</v>
      </c>
      <c r="K1407" s="74" t="str">
        <f>IF(Table1[صباحي]&gt;0,TEXT(Table1[صباحي],"h:mm  AM/PM")," ")</f>
        <v xml:space="preserve"> </v>
      </c>
      <c r="L1407" s="80" t="str">
        <f>IFERROR(IF(Table1[[#This Row],[مسائي -]]&gt;=K1407,I1407-K1407,I1407+1-K1407)," ")</f>
        <v xml:space="preserve"> </v>
      </c>
      <c r="M1407" s="77" t="str">
        <f>IF(H1407&gt;0,INDEX(Sheet1!$H:$H,MATCH(B:B,Sheet1!B:B,0))," ")</f>
        <v xml:space="preserve"> </v>
      </c>
      <c r="N140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07" s="1" t="s">
        <v>4</v>
      </c>
    </row>
    <row r="1408" spans="1:15">
      <c r="A1408" s="1" t="s">
        <v>3</v>
      </c>
      <c r="B1408" s="2">
        <v>1621</v>
      </c>
      <c r="C1408" s="21" t="str">
        <f>INDEX(Sheet1!C:C,MATCH(B:B,Sheet1!B:B,0))</f>
        <v>على زين العابدين</v>
      </c>
      <c r="D1408" s="19">
        <v>43541.72861111111</v>
      </c>
      <c r="E1408" s="19"/>
      <c r="F1408" s="30">
        <v>43541</v>
      </c>
      <c r="G1408" s="30" t="str">
        <f t="shared" si="21"/>
        <v>0.728472222222222 AM</v>
      </c>
      <c r="H1408" s="72">
        <v>0.7284722222222223</v>
      </c>
      <c r="I1408" s="72" t="str">
        <f>IF(Table1[[#This Row],[مسائي]]&gt;0,TEXT($D1408,"h:mm AM/PM")," ")</f>
        <v>5:29 PM</v>
      </c>
      <c r="J1408" s="74">
        <v>0.1423611111111111</v>
      </c>
      <c r="K1408" s="74" t="str">
        <f>IF(Table1[صباحي]&gt;0,TEXT(Table1[صباحي],"h:mm  AM/PM")," ")</f>
        <v>3:25  AM</v>
      </c>
      <c r="L1408" s="78">
        <f>IFERROR(IF(Table1[[#This Row],[مسائي -]]&gt;=K1408,I1408-K1408,I1408+1-K1408)," ")</f>
        <v>0.58611111111111125</v>
      </c>
      <c r="M1408" s="77">
        <f>IF(H1408&gt;0,INDEX(Sheet1!$H:$H,MATCH(B:B,Sheet1!B:B,0))," ")</f>
        <v>0.41666666666666663</v>
      </c>
      <c r="N140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0.16944444444444462</v>
      </c>
      <c r="O1408" s="1" t="s">
        <v>4</v>
      </c>
    </row>
    <row r="1409" spans="1:15">
      <c r="A1409" s="1" t="s">
        <v>3</v>
      </c>
      <c r="B1409" s="2">
        <v>1621</v>
      </c>
      <c r="C1409" s="21" t="str">
        <f>INDEX(Sheet1!C:C,MATCH(B:B,Sheet1!B:B,0))</f>
        <v>على زين العابدين</v>
      </c>
      <c r="D1409" s="19">
        <v>43542.113263888888</v>
      </c>
      <c r="E1409" s="19"/>
      <c r="F1409" s="30">
        <v>43542</v>
      </c>
      <c r="G1409" s="30" t="str">
        <f t="shared" si="21"/>
        <v xml:space="preserve"> </v>
      </c>
      <c r="H1409" s="72"/>
      <c r="I1409" s="72"/>
      <c r="J1409" s="74" t="s">
        <v>124</v>
      </c>
      <c r="K1409" s="74" t="str">
        <f>IF(Table1[صباحي]&gt;0,TEXT(Table1[صباحي],"h:mm  AM/PM")," ")</f>
        <v xml:space="preserve"> </v>
      </c>
      <c r="L1409" s="80" t="str">
        <f>IFERROR(IF(Table1[[#This Row],[مسائي -]]&gt;=K1409,I1409-K1409,I1409+1-K1409)," ")</f>
        <v xml:space="preserve"> </v>
      </c>
      <c r="M1409" s="77" t="str">
        <f>IF(H1409&gt;0,INDEX(Sheet1!$H:$H,MATCH(B:B,Sheet1!B:B,0))," ")</f>
        <v xml:space="preserve"> </v>
      </c>
      <c r="N140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09" s="1" t="s">
        <v>4</v>
      </c>
    </row>
    <row r="1410" spans="1:15">
      <c r="A1410" s="1" t="s">
        <v>3</v>
      </c>
      <c r="B1410" s="2">
        <v>1621</v>
      </c>
      <c r="C1410" s="21" t="str">
        <f>INDEX(Sheet1!C:C,MATCH(B:B,Sheet1!B:B,0))</f>
        <v>على زين العابدين</v>
      </c>
      <c r="D1410" s="19">
        <v>43542.760046296295</v>
      </c>
      <c r="E1410" s="19"/>
      <c r="F1410" s="30">
        <v>43542</v>
      </c>
      <c r="G1410" s="30" t="str">
        <f t="shared" si="21"/>
        <v>0.759722222222222 AM</v>
      </c>
      <c r="H1410" s="72">
        <v>0.7597222222222223</v>
      </c>
      <c r="I1410" s="72" t="str">
        <f>IF(Table1[[#This Row],[مسائي]]&gt;0,TEXT($D1410,"h:mm AM/PM")," ")</f>
        <v>6:14 PM</v>
      </c>
      <c r="J1410" s="74">
        <v>0.11319444444444444</v>
      </c>
      <c r="K1410" s="74" t="str">
        <f>IF(Table1[صباحي]&gt;0,TEXT(Table1[صباحي],"h:mm  AM/PM")," ")</f>
        <v>2:43  AM</v>
      </c>
      <c r="L1410" s="78">
        <f>IFERROR(IF(Table1[[#This Row],[مسائي -]]&gt;=K1410,I1410-K1410,I1410+1-K1410)," ")</f>
        <v>0.64652777777777781</v>
      </c>
      <c r="M1410" s="77">
        <f>IF(H1410&gt;0,INDEX(Sheet1!$H:$H,MATCH(B:B,Sheet1!B:B,0))," ")</f>
        <v>0.41666666666666663</v>
      </c>
      <c r="N141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0.22986111111111118</v>
      </c>
      <c r="O1410" s="1" t="s">
        <v>4</v>
      </c>
    </row>
    <row r="1411" spans="1:15">
      <c r="A1411" s="1" t="s">
        <v>3</v>
      </c>
      <c r="B1411" s="2">
        <v>1621</v>
      </c>
      <c r="C1411" s="21" t="str">
        <f>INDEX(Sheet1!C:C,MATCH(B:B,Sheet1!B:B,0))</f>
        <v>على زين العابدين</v>
      </c>
      <c r="D1411" s="19">
        <v>43543.149386574078</v>
      </c>
      <c r="E1411" s="19"/>
      <c r="F1411" s="30">
        <v>43543</v>
      </c>
      <c r="G1411" s="30" t="str">
        <f t="shared" ref="G1411:G1474" si="22">IF(H1411&lt;&gt;"",IF(H1411&gt;=12,H1411&amp;" PM",H1411&amp;" AM")," ")</f>
        <v xml:space="preserve"> </v>
      </c>
      <c r="H1411" s="72"/>
      <c r="I1411" s="72"/>
      <c r="J1411" s="74" t="s">
        <v>124</v>
      </c>
      <c r="K1411" s="74" t="str">
        <f>IF(Table1[صباحي]&gt;0,TEXT(Table1[صباحي],"h:mm  AM/PM")," ")</f>
        <v xml:space="preserve"> </v>
      </c>
      <c r="L1411" s="80" t="str">
        <f>IFERROR(IF(Table1[[#This Row],[مسائي -]]&gt;=K1411,I1411-K1411,I1411+1-K1411)," ")</f>
        <v xml:space="preserve"> </v>
      </c>
      <c r="M1411" s="77" t="str">
        <f>IF(H1411&gt;0,INDEX(Sheet1!$H:$H,MATCH(B:B,Sheet1!B:B,0))," ")</f>
        <v xml:space="preserve"> </v>
      </c>
      <c r="N141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11" s="1" t="s">
        <v>4</v>
      </c>
    </row>
    <row r="1412" spans="1:15">
      <c r="A1412" s="1" t="s">
        <v>3</v>
      </c>
      <c r="B1412" s="2">
        <v>1621</v>
      </c>
      <c r="C1412" s="21" t="str">
        <f>INDEX(Sheet1!C:C,MATCH(B:B,Sheet1!B:B,0))</f>
        <v>على زين العابدين</v>
      </c>
      <c r="D1412" s="19">
        <v>43543.718842592592</v>
      </c>
      <c r="E1412" s="19"/>
      <c r="F1412" s="30">
        <v>43543</v>
      </c>
      <c r="G1412" s="30" t="str">
        <f t="shared" si="22"/>
        <v>0.71875 AM</v>
      </c>
      <c r="H1412" s="72">
        <v>0.71875</v>
      </c>
      <c r="I1412" s="72" t="str">
        <f>IF(Table1[[#This Row],[مسائي]]&gt;0,TEXT($D1412,"h:mm AM/PM")," ")</f>
        <v>5:15 PM</v>
      </c>
      <c r="J1412" s="74">
        <v>0.14930555555555555</v>
      </c>
      <c r="K1412" s="74" t="str">
        <f>IF(Table1[صباحي]&gt;0,TEXT(Table1[صباحي],"h:mm  AM/PM")," ")</f>
        <v>3:35  AM</v>
      </c>
      <c r="L1412" s="78">
        <f>IFERROR(IF(Table1[[#This Row],[مسائي -]]&gt;=K1412,I1412-K1412,I1412+1-K1412)," ")</f>
        <v>0.56944444444444442</v>
      </c>
      <c r="M1412" s="77">
        <f>IF(H1412&gt;0,INDEX(Sheet1!$H:$H,MATCH(B:B,Sheet1!B:B,0))," ")</f>
        <v>0.41666666666666663</v>
      </c>
      <c r="N141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0.15277777777777779</v>
      </c>
      <c r="O1412" s="1" t="s">
        <v>4</v>
      </c>
    </row>
    <row r="1413" spans="1:15">
      <c r="A1413" s="1" t="s">
        <v>3</v>
      </c>
      <c r="B1413" s="2">
        <v>1621</v>
      </c>
      <c r="C1413" s="21" t="str">
        <f>INDEX(Sheet1!C:C,MATCH(B:B,Sheet1!B:B,0))</f>
        <v>على زين العابدين</v>
      </c>
      <c r="D1413" s="19">
        <v>43544.129467592589</v>
      </c>
      <c r="E1413" s="19"/>
      <c r="F1413" s="30">
        <v>43544</v>
      </c>
      <c r="G1413" s="30" t="str">
        <f t="shared" si="22"/>
        <v xml:space="preserve"> </v>
      </c>
      <c r="H1413" s="72"/>
      <c r="I1413" s="72"/>
      <c r="J1413" s="74" t="s">
        <v>124</v>
      </c>
      <c r="K1413" s="74" t="str">
        <f>IF(Table1[صباحي]&gt;0,TEXT(Table1[صباحي],"h:mm  AM/PM")," ")</f>
        <v xml:space="preserve"> </v>
      </c>
      <c r="L1413" s="80" t="str">
        <f>IFERROR(IF(Table1[[#This Row],[مسائي -]]&gt;=K1413,I1413-K1413,I1413+1-K1413)," ")</f>
        <v xml:space="preserve"> </v>
      </c>
      <c r="M1413" s="77" t="str">
        <f>IF(H1413&gt;0,INDEX(Sheet1!$H:$H,MATCH(B:B,Sheet1!B:B,0))," ")</f>
        <v xml:space="preserve"> </v>
      </c>
      <c r="N141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13" s="1" t="s">
        <v>4</v>
      </c>
    </row>
    <row r="1414" spans="1:15">
      <c r="A1414" s="1" t="s">
        <v>3</v>
      </c>
      <c r="B1414" s="2">
        <v>1621</v>
      </c>
      <c r="C1414" s="21" t="str">
        <f>INDEX(Sheet1!C:C,MATCH(B:B,Sheet1!B:B,0))</f>
        <v>على زين العابدين</v>
      </c>
      <c r="D1414" s="19">
        <v>43545.714699074073</v>
      </c>
      <c r="E1414" s="19"/>
      <c r="F1414" s="30">
        <v>43545</v>
      </c>
      <c r="G1414" s="30" t="str">
        <f t="shared" si="22"/>
        <v>0.714583333333333 AM</v>
      </c>
      <c r="H1414" s="72">
        <v>0.71458333333333324</v>
      </c>
      <c r="I1414" s="72" t="str">
        <f>IF(Table1[[#This Row],[مسائي]]&gt;0,TEXT($D1414,"h:mm AM/PM")," ")</f>
        <v>5:09 PM</v>
      </c>
      <c r="J1414" s="74">
        <v>0.12916666666666668</v>
      </c>
      <c r="K1414" s="74" t="str">
        <f>IF(Table1[صباحي]&gt;0,TEXT(Table1[صباحي],"h:mm  AM/PM")," ")</f>
        <v>3:06  AM</v>
      </c>
      <c r="L1414" s="78">
        <f>IFERROR(IF(Table1[[#This Row],[مسائي -]]&gt;=K1414,I1414-K1414,I1414+1-K1414)," ")</f>
        <v>0.58541666666666659</v>
      </c>
      <c r="M1414" s="77">
        <f>IF(H1414&gt;0,INDEX(Sheet1!$H:$H,MATCH(B:B,Sheet1!B:B,0))," ")</f>
        <v>0.41666666666666663</v>
      </c>
      <c r="N141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0.16874999999999996</v>
      </c>
      <c r="O1414" s="1" t="s">
        <v>4</v>
      </c>
    </row>
    <row r="1415" spans="1:15">
      <c r="A1415" s="1" t="s">
        <v>3</v>
      </c>
      <c r="B1415" s="2">
        <v>1621</v>
      </c>
      <c r="C1415" s="21" t="str">
        <f>INDEX(Sheet1!C:C,MATCH(B:B,Sheet1!B:B,0))</f>
        <v>على زين العابدين</v>
      </c>
      <c r="D1415" s="19">
        <v>43546.165578703702</v>
      </c>
      <c r="E1415" s="19"/>
      <c r="F1415" s="30">
        <v>43546</v>
      </c>
      <c r="G1415" s="30" t="str">
        <f t="shared" si="22"/>
        <v xml:space="preserve"> </v>
      </c>
      <c r="H1415" s="72"/>
      <c r="I1415" s="72"/>
      <c r="J1415" s="74" t="s">
        <v>124</v>
      </c>
      <c r="K1415" s="74" t="str">
        <f>IF(Table1[صباحي]&gt;0,TEXT(Table1[صباحي],"h:mm  AM/PM")," ")</f>
        <v xml:space="preserve"> </v>
      </c>
      <c r="L1415" s="80" t="str">
        <f>IFERROR(IF(Table1[[#This Row],[مسائي -]]&gt;=K1415,I1415-K1415,I1415+1-K1415)," ")</f>
        <v xml:space="preserve"> </v>
      </c>
      <c r="M1415" s="77" t="str">
        <f>IF(H1415&gt;0,INDEX(Sheet1!$H:$H,MATCH(B:B,Sheet1!B:B,0))," ")</f>
        <v xml:space="preserve"> </v>
      </c>
      <c r="N141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15" s="1" t="s">
        <v>4</v>
      </c>
    </row>
    <row r="1416" spans="1:15">
      <c r="A1416" s="1" t="s">
        <v>3</v>
      </c>
      <c r="B1416" s="2">
        <v>1621</v>
      </c>
      <c r="C1416" s="21" t="str">
        <f>INDEX(Sheet1!C:C,MATCH(B:B,Sheet1!B:B,0))</f>
        <v>على زين العابدين</v>
      </c>
      <c r="D1416" s="19">
        <v>43546.726643518516</v>
      </c>
      <c r="E1416" s="19"/>
      <c r="F1416" s="30">
        <v>43546</v>
      </c>
      <c r="G1416" s="30" t="str">
        <f t="shared" si="22"/>
        <v>0.726388888888889 AM</v>
      </c>
      <c r="H1416" s="72">
        <v>0.72638888888888886</v>
      </c>
      <c r="I1416" s="72" t="str">
        <f>IF(Table1[[#This Row],[مسائي]]&gt;0,TEXT($D1416,"h:mm AM/PM")," ")</f>
        <v>5:26 PM</v>
      </c>
      <c r="J1416" s="74">
        <v>0.16527777777777777</v>
      </c>
      <c r="K1416" s="74" t="str">
        <f>IF(Table1[صباحي]&gt;0,TEXT(Table1[صباحي],"h:mm  AM/PM")," ")</f>
        <v>3:58  AM</v>
      </c>
      <c r="L1416" s="78">
        <f>IFERROR(IF(Table1[[#This Row],[مسائي -]]&gt;=K1416,I1416-K1416,I1416+1-K1416)," ")</f>
        <v>0.56111111111111112</v>
      </c>
      <c r="M1416" s="77">
        <f>IF(H1416&gt;0,INDEX(Sheet1!$H:$H,MATCH(B:B,Sheet1!B:B,0))," ")</f>
        <v>0.41666666666666663</v>
      </c>
      <c r="N141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0.14444444444444449</v>
      </c>
      <c r="O1416" s="1" t="s">
        <v>4</v>
      </c>
    </row>
    <row r="1417" spans="1:15">
      <c r="A1417" s="1" t="s">
        <v>3</v>
      </c>
      <c r="B1417" s="2">
        <v>1621</v>
      </c>
      <c r="C1417" s="21" t="str">
        <f>INDEX(Sheet1!C:C,MATCH(B:B,Sheet1!B:B,0))</f>
        <v>على زين العابدين</v>
      </c>
      <c r="D1417" s="19">
        <v>43547.163622685184</v>
      </c>
      <c r="E1417" s="19"/>
      <c r="F1417" s="30">
        <v>43547</v>
      </c>
      <c r="G1417" s="30" t="str">
        <f t="shared" si="22"/>
        <v xml:space="preserve"> </v>
      </c>
      <c r="H1417" s="72"/>
      <c r="I1417" s="72"/>
      <c r="J1417" s="74" t="s">
        <v>124</v>
      </c>
      <c r="K1417" s="74" t="str">
        <f>IF(Table1[صباحي]&gt;0,TEXT(Table1[صباحي],"h:mm  AM/PM")," ")</f>
        <v xml:space="preserve"> </v>
      </c>
      <c r="L1417" s="80" t="str">
        <f>IFERROR(IF(Table1[[#This Row],[مسائي -]]&gt;=K1417,I1417-K1417,I1417+1-K1417)," ")</f>
        <v xml:space="preserve"> </v>
      </c>
      <c r="M1417" s="77" t="str">
        <f>IF(H1417&gt;0,INDEX(Sheet1!$H:$H,MATCH(B:B,Sheet1!B:B,0))," ")</f>
        <v xml:space="preserve"> </v>
      </c>
      <c r="N141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17" s="1" t="s">
        <v>4</v>
      </c>
    </row>
    <row r="1418" spans="1:15">
      <c r="A1418" s="1" t="s">
        <v>3</v>
      </c>
      <c r="B1418" s="2">
        <v>1621</v>
      </c>
      <c r="C1418" s="21" t="str">
        <f>INDEX(Sheet1!C:C,MATCH(B:B,Sheet1!B:B,0))</f>
        <v>على زين العابدين</v>
      </c>
      <c r="D1418" s="19">
        <v>43547.605405092596</v>
      </c>
      <c r="E1418" s="19"/>
      <c r="F1418" s="30">
        <v>43547</v>
      </c>
      <c r="G1418" s="30" t="str">
        <f t="shared" si="22"/>
        <v>0.604861111111111 AM</v>
      </c>
      <c r="H1418" s="72">
        <v>0.60486111111111118</v>
      </c>
      <c r="I1418" s="72" t="str">
        <f>IF(Table1[[#This Row],[مسائي]]&gt;0,TEXT($D1418,"h:mm AM/PM")," ")</f>
        <v>2:31 PM</v>
      </c>
      <c r="J1418" s="74">
        <v>0.16319444444444445</v>
      </c>
      <c r="K1418" s="74" t="str">
        <f>IF(Table1[صباحي]&gt;0,TEXT(Table1[صباحي],"h:mm  AM/PM")," ")</f>
        <v>3:55  AM</v>
      </c>
      <c r="L1418" s="78">
        <f>IFERROR(IF(Table1[[#This Row],[مسائي -]]&gt;=K1418,I1418-K1418,I1418+1-K1418)," ")</f>
        <v>1.4416666666666667</v>
      </c>
      <c r="M1418" s="77">
        <f>IF(H1418&gt;0,INDEX(Sheet1!$H:$H,MATCH(B:B,Sheet1!B:B,0))," ")</f>
        <v>0.41666666666666663</v>
      </c>
      <c r="N141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1.0249999999999999</v>
      </c>
      <c r="O1418" s="1" t="s">
        <v>4</v>
      </c>
    </row>
    <row r="1419" spans="1:15">
      <c r="A1419" s="1" t="s">
        <v>3</v>
      </c>
      <c r="B1419" s="2">
        <v>1621</v>
      </c>
      <c r="C1419" s="21" t="str">
        <f>INDEX(Sheet1!C:C,MATCH(B:B,Sheet1!B:B,0))</f>
        <v>على زين العابدين</v>
      </c>
      <c r="D1419" s="19">
        <v>43548.111631944441</v>
      </c>
      <c r="E1419" s="19"/>
      <c r="F1419" s="30">
        <v>43548</v>
      </c>
      <c r="G1419" s="30" t="str">
        <f t="shared" si="22"/>
        <v xml:space="preserve"> </v>
      </c>
      <c r="H1419" s="72"/>
      <c r="I1419" s="72"/>
      <c r="J1419" s="74" t="s">
        <v>124</v>
      </c>
      <c r="K1419" s="74" t="str">
        <f>IF(Table1[صباحي]&gt;0,TEXT(Table1[صباحي],"h:mm  AM/PM")," ")</f>
        <v xml:space="preserve"> </v>
      </c>
      <c r="L1419" s="80" t="str">
        <f>IFERROR(IF(Table1[[#This Row],[مسائي -]]&gt;=K1419,I1419-K1419,I1419+1-K1419)," ")</f>
        <v xml:space="preserve"> </v>
      </c>
      <c r="M1419" s="77" t="str">
        <f>IF(H1419&gt;0,INDEX(Sheet1!$H:$H,MATCH(B:B,Sheet1!B:B,0))," ")</f>
        <v xml:space="preserve"> </v>
      </c>
      <c r="N141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19" s="1" t="s">
        <v>4</v>
      </c>
    </row>
    <row r="1420" spans="1:15">
      <c r="A1420" s="1" t="s">
        <v>3</v>
      </c>
      <c r="B1420" s="2">
        <v>1621</v>
      </c>
      <c r="C1420" s="21" t="str">
        <f>INDEX(Sheet1!C:C,MATCH(B:B,Sheet1!B:B,0))</f>
        <v>على زين العابدين</v>
      </c>
      <c r="D1420" s="19">
        <v>43548.726238425923</v>
      </c>
      <c r="E1420" s="19"/>
      <c r="F1420" s="30">
        <v>43548</v>
      </c>
      <c r="G1420" s="30" t="str">
        <f t="shared" si="22"/>
        <v>0.725694444444445 AM</v>
      </c>
      <c r="H1420" s="72">
        <v>0.72569444444444453</v>
      </c>
      <c r="I1420" s="72" t="str">
        <f>IF(Table1[[#This Row],[مسائي]]&gt;0,TEXT($D1420,"h:mm AM/PM")," ")</f>
        <v>5:25 PM</v>
      </c>
      <c r="J1420" s="74">
        <v>0.1111111111111111</v>
      </c>
      <c r="K1420" s="74" t="str">
        <f>IF(Table1[صباحي]&gt;0,TEXT(Table1[صباحي],"h:mm  AM/PM")," ")</f>
        <v>2:40  AM</v>
      </c>
      <c r="L1420" s="78">
        <f>IFERROR(IF(Table1[[#This Row],[مسائي -]]&gt;=K1420,I1420-K1420,I1420+1-K1420)," ")</f>
        <v>0.61458333333333348</v>
      </c>
      <c r="M1420" s="77">
        <f>IF(H1420&gt;0,INDEX(Sheet1!$H:$H,MATCH(B:B,Sheet1!B:B,0))," ")</f>
        <v>0.41666666666666663</v>
      </c>
      <c r="N142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0.19791666666666685</v>
      </c>
      <c r="O1420" s="1" t="s">
        <v>4</v>
      </c>
    </row>
    <row r="1421" spans="1:15">
      <c r="A1421" s="1" t="s">
        <v>3</v>
      </c>
      <c r="B1421" s="2">
        <v>1621</v>
      </c>
      <c r="C1421" s="21" t="str">
        <f>INDEX(Sheet1!C:C,MATCH(B:B,Sheet1!B:B,0))</f>
        <v>على زين العابدين</v>
      </c>
      <c r="D1421" s="19">
        <v>43549.138009259259</v>
      </c>
      <c r="E1421" s="19"/>
      <c r="F1421" s="30">
        <v>43549</v>
      </c>
      <c r="G1421" s="30" t="str">
        <f t="shared" si="22"/>
        <v xml:space="preserve"> </v>
      </c>
      <c r="H1421" s="72"/>
      <c r="I1421" s="72"/>
      <c r="J1421" s="74" t="s">
        <v>124</v>
      </c>
      <c r="K1421" s="74" t="str">
        <f>IF(Table1[صباحي]&gt;0,TEXT(Table1[صباحي],"h:mm  AM/PM")," ")</f>
        <v xml:space="preserve"> </v>
      </c>
      <c r="L1421" s="80" t="str">
        <f>IFERROR(IF(Table1[[#This Row],[مسائي -]]&gt;=K1421,I1421-K1421,I1421+1-K1421)," ")</f>
        <v xml:space="preserve"> </v>
      </c>
      <c r="M1421" s="77" t="str">
        <f>IF(H1421&gt;0,INDEX(Sheet1!$H:$H,MATCH(B:B,Sheet1!B:B,0))," ")</f>
        <v xml:space="preserve"> </v>
      </c>
      <c r="N142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21" s="1" t="s">
        <v>4</v>
      </c>
    </row>
    <row r="1422" spans="1:15">
      <c r="A1422" s="1" t="s">
        <v>3</v>
      </c>
      <c r="B1422" s="2">
        <v>1623</v>
      </c>
      <c r="C1422" s="21" t="str">
        <f>INDEX(Sheet1!C:C,MATCH(B:B,Sheet1!B:B,0))</f>
        <v>احمد محمد السيد محمد</v>
      </c>
      <c r="D1422" s="19">
        <v>43521.272743055553</v>
      </c>
      <c r="E1422" s="19"/>
      <c r="F1422" s="30">
        <v>43521</v>
      </c>
      <c r="G1422" s="30" t="str">
        <f t="shared" si="22"/>
        <v xml:space="preserve"> </v>
      </c>
      <c r="H1422" s="72"/>
      <c r="I1422" s="72"/>
      <c r="J1422" s="74">
        <v>0.13749999999999998</v>
      </c>
      <c r="K1422" s="74" t="str">
        <f>IF(Table1[صباحي]&gt;0,TEXT(Table1[صباحي],"h:mm  AM/PM")," ")</f>
        <v>3:18  AM</v>
      </c>
      <c r="L1422" s="78">
        <f>IFERROR(IF(Table1[[#This Row],[مسائي -]]&gt;=K1422,I1422-K1422,I1422+1-K1422)," ")</f>
        <v>0.86250000000000004</v>
      </c>
      <c r="M1422" s="77" t="str">
        <f>IF(H1422&gt;0,INDEX(Sheet1!$H:$H,MATCH(B:B,Sheet1!B:B,0))," ")</f>
        <v xml:space="preserve"> </v>
      </c>
      <c r="N1422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422" s="1" t="s">
        <v>4</v>
      </c>
    </row>
    <row r="1423" spans="1:15">
      <c r="A1423" s="1" t="s">
        <v>3</v>
      </c>
      <c r="B1423" s="2">
        <v>1623</v>
      </c>
      <c r="C1423" s="21" t="str">
        <f>INDEX(Sheet1!C:C,MATCH(B:B,Sheet1!B:B,0))</f>
        <v>احمد محمد السيد محمد</v>
      </c>
      <c r="D1423" s="19">
        <v>43521.779120370367</v>
      </c>
      <c r="E1423" s="19"/>
      <c r="F1423" s="30">
        <v>43521</v>
      </c>
      <c r="G1423" s="30" t="str">
        <f t="shared" si="22"/>
        <v>0.778472222222222 AM</v>
      </c>
      <c r="H1423" s="72">
        <v>0.77847222222222223</v>
      </c>
      <c r="I1423" s="72" t="str">
        <f>IF(Table1[[#This Row],[مسائي]]&gt;0,TEXT($D1423,"h:mm AM/PM")," ")</f>
        <v>6:41 PM</v>
      </c>
      <c r="J1423" s="74">
        <v>0.2722222222222222</v>
      </c>
      <c r="K1423" s="74" t="str">
        <f>IF(Table1[صباحي]&gt;0,TEXT(Table1[صباحي],"h:mm  AM/PM")," ")</f>
        <v>6:32  AM</v>
      </c>
      <c r="L1423" s="78">
        <f>IFERROR(IF(Table1[[#This Row],[مسائي -]]&gt;=K1423,I1423-K1423,I1423+1-K1423)," ")</f>
        <v>0.50625000000000009</v>
      </c>
      <c r="M1423" s="77">
        <f>IF(H1423&gt;0,INDEX(Sheet1!$H:$H,MATCH(B:B,Sheet1!B:B,0))," ")</f>
        <v>0.5</v>
      </c>
      <c r="N142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6.2500000000000888E-3</v>
      </c>
      <c r="O1423" s="1" t="s">
        <v>4</v>
      </c>
    </row>
    <row r="1424" spans="1:15">
      <c r="A1424" s="1" t="s">
        <v>3</v>
      </c>
      <c r="B1424" s="2">
        <v>1623</v>
      </c>
      <c r="C1424" s="21" t="str">
        <f>INDEX(Sheet1!C:C,MATCH(B:B,Sheet1!B:B,0))</f>
        <v>احمد محمد السيد محمد</v>
      </c>
      <c r="D1424" s="19">
        <v>43522.279953703706</v>
      </c>
      <c r="E1424" s="19"/>
      <c r="F1424" s="30">
        <v>43522</v>
      </c>
      <c r="G1424" s="30" t="str">
        <f t="shared" si="22"/>
        <v xml:space="preserve"> </v>
      </c>
      <c r="H1424" s="72"/>
      <c r="I1424" s="72"/>
      <c r="J1424" s="74" t="s">
        <v>124</v>
      </c>
      <c r="K1424" s="74" t="str">
        <f>IF(Table1[صباحي]&gt;0,TEXT(Table1[صباحي],"h:mm  AM/PM")," ")</f>
        <v xml:space="preserve"> </v>
      </c>
      <c r="L1424" s="80" t="str">
        <f>IFERROR(IF(Table1[[#This Row],[مسائي -]]&gt;=K1424,I1424-K1424,I1424+1-K1424)," ")</f>
        <v xml:space="preserve"> </v>
      </c>
      <c r="M1424" s="77" t="str">
        <f>IF(H1424&gt;0,INDEX(Sheet1!$H:$H,MATCH(B:B,Sheet1!B:B,0))," ")</f>
        <v xml:space="preserve"> </v>
      </c>
      <c r="N142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24" s="1" t="s">
        <v>4</v>
      </c>
    </row>
    <row r="1425" spans="1:15">
      <c r="A1425" s="1" t="s">
        <v>3</v>
      </c>
      <c r="B1425" s="2">
        <v>1623</v>
      </c>
      <c r="C1425" s="21" t="str">
        <f>INDEX(Sheet1!C:C,MATCH(B:B,Sheet1!B:B,0))</f>
        <v>احمد محمد السيد محمد</v>
      </c>
      <c r="D1425" s="19">
        <v>43522.768113425926</v>
      </c>
      <c r="E1425" s="19"/>
      <c r="F1425" s="30">
        <v>43522</v>
      </c>
      <c r="G1425" s="30" t="str">
        <f t="shared" si="22"/>
        <v>0.768055555555556 AM</v>
      </c>
      <c r="H1425" s="72">
        <v>0.7680555555555556</v>
      </c>
      <c r="I1425" s="72" t="str">
        <f>IF(Table1[[#This Row],[مسائي]]&gt;0,TEXT($D1425,"h:mm AM/PM")," ")</f>
        <v>6:26 PM</v>
      </c>
      <c r="J1425" s="74">
        <v>0.27986111111111112</v>
      </c>
      <c r="K1425" s="74" t="str">
        <f>IF(Table1[صباحي]&gt;0,TEXT(Table1[صباحي],"h:mm  AM/PM")," ")</f>
        <v>6:43  AM</v>
      </c>
      <c r="L1425" s="78">
        <f>IFERROR(IF(Table1[[#This Row],[مسائي -]]&gt;=K1425,I1425-K1425,I1425+1-K1425)," ")</f>
        <v>1.4881944444444446</v>
      </c>
      <c r="M1425" s="77">
        <f>IF(H1425&gt;0,INDEX(Sheet1!$H:$H,MATCH(B:B,Sheet1!B:B,0))," ")</f>
        <v>0.5</v>
      </c>
      <c r="N142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0.9881944444444446</v>
      </c>
      <c r="O1425" s="1" t="s">
        <v>4</v>
      </c>
    </row>
    <row r="1426" spans="1:15">
      <c r="A1426" s="1" t="s">
        <v>3</v>
      </c>
      <c r="B1426" s="2">
        <v>1623</v>
      </c>
      <c r="C1426" s="21" t="str">
        <f>INDEX(Sheet1!C:C,MATCH(B:B,Sheet1!B:B,0))</f>
        <v>احمد محمد السيد محمد</v>
      </c>
      <c r="D1426" s="19">
        <v>43523.275879629633</v>
      </c>
      <c r="E1426" s="19"/>
      <c r="F1426" s="30">
        <v>43523</v>
      </c>
      <c r="G1426" s="30" t="str">
        <f t="shared" si="22"/>
        <v xml:space="preserve"> </v>
      </c>
      <c r="H1426" s="72"/>
      <c r="I1426" s="72"/>
      <c r="J1426" s="74" t="s">
        <v>124</v>
      </c>
      <c r="K1426" s="74" t="str">
        <f>IF(Table1[صباحي]&gt;0,TEXT(Table1[صباحي],"h:mm  AM/PM")," ")</f>
        <v xml:space="preserve"> </v>
      </c>
      <c r="L1426" s="80" t="str">
        <f>IFERROR(IF(Table1[[#This Row],[مسائي -]]&gt;=K1426,I1426-K1426,I1426+1-K1426)," ")</f>
        <v xml:space="preserve"> </v>
      </c>
      <c r="M1426" s="77" t="str">
        <f>IF(H1426&gt;0,INDEX(Sheet1!$H:$H,MATCH(B:B,Sheet1!B:B,0))," ")</f>
        <v xml:space="preserve"> </v>
      </c>
      <c r="N142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26" s="1" t="s">
        <v>4</v>
      </c>
    </row>
    <row r="1427" spans="1:15">
      <c r="A1427" s="1" t="s">
        <v>3</v>
      </c>
      <c r="B1427" s="2">
        <v>1623</v>
      </c>
      <c r="C1427" s="21" t="str">
        <f>INDEX(Sheet1!C:C,MATCH(B:B,Sheet1!B:B,0))</f>
        <v>احمد محمد السيد محمد</v>
      </c>
      <c r="D1427" s="19">
        <v>43523.770196759258</v>
      </c>
      <c r="E1427" s="19"/>
      <c r="F1427" s="30">
        <v>43523</v>
      </c>
      <c r="G1427" s="30" t="str">
        <f t="shared" si="22"/>
        <v>0.770138888888889 AM</v>
      </c>
      <c r="H1427" s="72">
        <v>0.77013888888888893</v>
      </c>
      <c r="I1427" s="72" t="str">
        <f>IF(Table1[[#This Row],[مسائي]]&gt;0,TEXT($D1427,"h:mm AM/PM")," ")</f>
        <v>6:29 PM</v>
      </c>
      <c r="J1427" s="74">
        <v>0.27569444444444446</v>
      </c>
      <c r="K1427" s="74" t="str">
        <f>IF(Table1[صباحي]&gt;0,TEXT(Table1[صباحي],"h:mm  AM/PM")," ")</f>
        <v>6:37  AM</v>
      </c>
      <c r="L1427" s="78">
        <f>IFERROR(IF(Table1[[#This Row],[مسائي -]]&gt;=K1427,I1427-K1427,I1427+1-K1427)," ")</f>
        <v>1.4944444444444445</v>
      </c>
      <c r="M1427" s="77">
        <f>IF(H1427&gt;0,INDEX(Sheet1!$H:$H,MATCH(B:B,Sheet1!B:B,0))," ")</f>
        <v>0.5</v>
      </c>
      <c r="N142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0.99444444444444446</v>
      </c>
      <c r="O1427" s="1" t="s">
        <v>4</v>
      </c>
    </row>
    <row r="1428" spans="1:15">
      <c r="A1428" s="1" t="s">
        <v>3</v>
      </c>
      <c r="B1428" s="2">
        <v>1623</v>
      </c>
      <c r="C1428" s="21" t="str">
        <f>INDEX(Sheet1!C:C,MATCH(B:B,Sheet1!B:B,0))</f>
        <v>احمد محمد السيد محمد</v>
      </c>
      <c r="D1428" s="19">
        <v>43524.281215277777</v>
      </c>
      <c r="E1428" s="19"/>
      <c r="F1428" s="30">
        <v>43524</v>
      </c>
      <c r="G1428" s="30" t="str">
        <f t="shared" si="22"/>
        <v xml:space="preserve"> </v>
      </c>
      <c r="H1428" s="72"/>
      <c r="I1428" s="72"/>
      <c r="J1428" s="74" t="s">
        <v>124</v>
      </c>
      <c r="K1428" s="74" t="str">
        <f>IF(Table1[صباحي]&gt;0,TEXT(Table1[صباحي],"h:mm  AM/PM")," ")</f>
        <v xml:space="preserve"> </v>
      </c>
      <c r="L1428" s="80" t="str">
        <f>IFERROR(IF(Table1[[#This Row],[مسائي -]]&gt;=K1428,I1428-K1428,I1428+1-K1428)," ")</f>
        <v xml:space="preserve"> </v>
      </c>
      <c r="M1428" s="77" t="str">
        <f>IF(H1428&gt;0,INDEX(Sheet1!$H:$H,MATCH(B:B,Sheet1!B:B,0))," ")</f>
        <v xml:space="preserve"> </v>
      </c>
      <c r="N142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28" s="1" t="s">
        <v>4</v>
      </c>
    </row>
    <row r="1429" spans="1:15">
      <c r="A1429" s="1" t="s">
        <v>3</v>
      </c>
      <c r="B1429" s="2">
        <v>1623</v>
      </c>
      <c r="C1429" s="21" t="str">
        <f>INDEX(Sheet1!C:C,MATCH(B:B,Sheet1!B:B,0))</f>
        <v>احمد محمد السيد محمد</v>
      </c>
      <c r="D1429" s="19">
        <v>43524.766736111109</v>
      </c>
      <c r="E1429" s="19"/>
      <c r="F1429" s="30">
        <v>43524</v>
      </c>
      <c r="G1429" s="30" t="str">
        <f t="shared" si="22"/>
        <v>0.766666666666667 AM</v>
      </c>
      <c r="H1429" s="72">
        <v>0.76666666666666661</v>
      </c>
      <c r="I1429" s="72" t="str">
        <f>IF(Table1[[#This Row],[مسائي]]&gt;0,TEXT($D1429,"h:mm AM/PM")," ")</f>
        <v>6:24 PM</v>
      </c>
      <c r="J1429" s="74">
        <v>0.28055555555555556</v>
      </c>
      <c r="K1429" s="74" t="str">
        <f>IF(Table1[صباحي]&gt;0,TEXT(Table1[صباحي],"h:mm  AM/PM")," ")</f>
        <v>6:44  AM</v>
      </c>
      <c r="L1429" s="78">
        <f>IFERROR(IF(Table1[[#This Row],[مسائي -]]&gt;=K1429,I1429-K1429,I1429+1-K1429)," ")</f>
        <v>1.4861111111111112</v>
      </c>
      <c r="M1429" s="77">
        <f>IF(H1429&gt;0,INDEX(Sheet1!$H:$H,MATCH(B:B,Sheet1!B:B,0))," ")</f>
        <v>0.5</v>
      </c>
      <c r="N142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0.98611111111111116</v>
      </c>
      <c r="O1429" s="1" t="s">
        <v>4</v>
      </c>
    </row>
    <row r="1430" spans="1:15">
      <c r="A1430" s="1" t="s">
        <v>3</v>
      </c>
      <c r="B1430" s="2">
        <v>1623</v>
      </c>
      <c r="C1430" s="21" t="str">
        <f>INDEX(Sheet1!C:C,MATCH(B:B,Sheet1!B:B,0))</f>
        <v>احمد محمد السيد محمد</v>
      </c>
      <c r="D1430" s="19">
        <v>43525.161145833335</v>
      </c>
      <c r="E1430" s="19"/>
      <c r="F1430" s="30">
        <v>43525</v>
      </c>
      <c r="G1430" s="30" t="str">
        <f t="shared" si="22"/>
        <v xml:space="preserve"> </v>
      </c>
      <c r="H1430" s="72"/>
      <c r="I1430" s="72"/>
      <c r="J1430" s="74" t="s">
        <v>124</v>
      </c>
      <c r="K1430" s="74" t="str">
        <f>IF(Table1[صباحي]&gt;0,TEXT(Table1[صباحي],"h:mm  AM/PM")," ")</f>
        <v xml:space="preserve"> </v>
      </c>
      <c r="L1430" s="80" t="str">
        <f>IFERROR(IF(Table1[[#This Row],[مسائي -]]&gt;=K1430,I1430-K1430,I1430+1-K1430)," ")</f>
        <v xml:space="preserve"> </v>
      </c>
      <c r="M1430" s="77" t="str">
        <f>IF(H1430&gt;0,INDEX(Sheet1!$H:$H,MATCH(B:B,Sheet1!B:B,0))," ")</f>
        <v xml:space="preserve"> </v>
      </c>
      <c r="N143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30" s="1" t="s">
        <v>4</v>
      </c>
    </row>
    <row r="1431" spans="1:15">
      <c r="A1431" s="1" t="s">
        <v>3</v>
      </c>
      <c r="B1431" s="2">
        <v>1623</v>
      </c>
      <c r="C1431" s="21" t="str">
        <f>INDEX(Sheet1!C:C,MATCH(B:B,Sheet1!B:B,0))</f>
        <v>احمد محمد السيد محمد</v>
      </c>
      <c r="D1431" s="19">
        <v>43530.80023148148</v>
      </c>
      <c r="E1431" s="19"/>
      <c r="F1431" s="30">
        <v>43530</v>
      </c>
      <c r="G1431" s="30" t="str">
        <f t="shared" si="22"/>
        <v>0.8 AM</v>
      </c>
      <c r="H1431" s="72">
        <v>0.79999999999999993</v>
      </c>
      <c r="I1431" s="72" t="str">
        <f>IF(Table1[[#This Row],[مسائي]]&gt;0,TEXT($D1431,"h:mm AM/PM")," ")</f>
        <v>7:12 PM</v>
      </c>
      <c r="J1431" s="74">
        <v>0.16111111111111112</v>
      </c>
      <c r="K1431" s="74" t="str">
        <f>IF(Table1[صباحي]&gt;0,TEXT(Table1[صباحي],"h:mm  AM/PM")," ")</f>
        <v>3:52  AM</v>
      </c>
      <c r="L1431" s="78">
        <f>IFERROR(IF(Table1[[#This Row],[مسائي -]]&gt;=K1431,I1431-K1431,I1431+1-K1431)," ")</f>
        <v>0.63888888888888884</v>
      </c>
      <c r="M1431" s="77">
        <f>IF(H1431&gt;0,INDEX(Sheet1!$H:$H,MATCH(B:B,Sheet1!B:B,0))," ")</f>
        <v>0.5</v>
      </c>
      <c r="N143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0.13888888888888884</v>
      </c>
      <c r="O1431" s="1" t="s">
        <v>4</v>
      </c>
    </row>
    <row r="1432" spans="1:15">
      <c r="A1432" s="1" t="s">
        <v>3</v>
      </c>
      <c r="B1432" s="2">
        <v>1623</v>
      </c>
      <c r="C1432" s="21" t="str">
        <f>INDEX(Sheet1!C:C,MATCH(B:B,Sheet1!B:B,0))</f>
        <v>احمد محمد السيد محمد</v>
      </c>
      <c r="D1432" s="19">
        <v>43531.288969907408</v>
      </c>
      <c r="E1432" s="19"/>
      <c r="F1432" s="30">
        <v>43531</v>
      </c>
      <c r="G1432" s="30" t="str">
        <f t="shared" si="22"/>
        <v xml:space="preserve"> </v>
      </c>
      <c r="H1432" s="72"/>
      <c r="I1432" s="72"/>
      <c r="J1432" s="74" t="s">
        <v>124</v>
      </c>
      <c r="K1432" s="74" t="str">
        <f>IF(Table1[صباحي]&gt;0,TEXT(Table1[صباحي],"h:mm  AM/PM")," ")</f>
        <v xml:space="preserve"> </v>
      </c>
      <c r="L1432" s="80" t="str">
        <f>IFERROR(IF(Table1[[#This Row],[مسائي -]]&gt;=K1432,I1432-K1432,I1432+1-K1432)," ")</f>
        <v xml:space="preserve"> </v>
      </c>
      <c r="M1432" s="77" t="str">
        <f>IF(H1432&gt;0,INDEX(Sheet1!$H:$H,MATCH(B:B,Sheet1!B:B,0))," ")</f>
        <v xml:space="preserve"> </v>
      </c>
      <c r="N143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32" s="1" t="s">
        <v>4</v>
      </c>
    </row>
    <row r="1433" spans="1:15">
      <c r="A1433" s="1" t="s">
        <v>3</v>
      </c>
      <c r="B1433" s="2">
        <v>1623</v>
      </c>
      <c r="C1433" s="21" t="str">
        <f>INDEX(Sheet1!C:C,MATCH(B:B,Sheet1!B:B,0))</f>
        <v>احمد محمد السيد محمد</v>
      </c>
      <c r="D1433" s="19">
        <v>43531.765011574076</v>
      </c>
      <c r="E1433" s="19"/>
      <c r="F1433" s="30">
        <v>43531</v>
      </c>
      <c r="G1433" s="30" t="str">
        <f t="shared" si="22"/>
        <v>0.764583333333333 AM</v>
      </c>
      <c r="H1433" s="72">
        <v>0.76458333333333339</v>
      </c>
      <c r="I1433" s="72" t="str">
        <f>IF(Table1[[#This Row],[مسائي]]&gt;0,TEXT($D1433,"h:mm AM/PM")," ")</f>
        <v>6:21 PM</v>
      </c>
      <c r="J1433" s="74">
        <v>0.28888888888888892</v>
      </c>
      <c r="K1433" s="74" t="str">
        <f>IF(Table1[صباحي]&gt;0,TEXT(Table1[صباحي],"h:mm  AM/PM")," ")</f>
        <v>6:56  AM</v>
      </c>
      <c r="L1433" s="78">
        <f>IFERROR(IF(Table1[[#This Row],[مسائي -]]&gt;=K1433,I1433-K1433,I1433+1-K1433)," ")</f>
        <v>1.4756944444444444</v>
      </c>
      <c r="M1433" s="77">
        <f>IF(H1433&gt;0,INDEX(Sheet1!$H:$H,MATCH(B:B,Sheet1!B:B,0))," ")</f>
        <v>0.5</v>
      </c>
      <c r="N143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0.97569444444444442</v>
      </c>
      <c r="O1433" s="1" t="s">
        <v>4</v>
      </c>
    </row>
    <row r="1434" spans="1:15">
      <c r="A1434" s="1" t="s">
        <v>3</v>
      </c>
      <c r="B1434" s="2">
        <v>1623</v>
      </c>
      <c r="C1434" s="21" t="str">
        <f>INDEX(Sheet1!C:C,MATCH(B:B,Sheet1!B:B,0))</f>
        <v>احمد محمد السيد محمد</v>
      </c>
      <c r="D1434" s="19">
        <v>43532.275300925925</v>
      </c>
      <c r="E1434" s="19"/>
      <c r="F1434" s="30">
        <v>43532</v>
      </c>
      <c r="G1434" s="30" t="str">
        <f t="shared" si="22"/>
        <v xml:space="preserve"> </v>
      </c>
      <c r="H1434" s="72"/>
      <c r="I1434" s="72"/>
      <c r="J1434" s="74" t="s">
        <v>124</v>
      </c>
      <c r="K1434" s="74" t="str">
        <f>IF(Table1[صباحي]&gt;0,TEXT(Table1[صباحي],"h:mm  AM/PM")," ")</f>
        <v xml:space="preserve"> </v>
      </c>
      <c r="L1434" s="80" t="str">
        <f>IFERROR(IF(Table1[[#This Row],[مسائي -]]&gt;=K1434,I1434-K1434,I1434+1-K1434)," ")</f>
        <v xml:space="preserve"> </v>
      </c>
      <c r="M1434" s="77" t="str">
        <f>IF(H1434&gt;0,INDEX(Sheet1!$H:$H,MATCH(B:B,Sheet1!B:B,0))," ")</f>
        <v xml:space="preserve"> </v>
      </c>
      <c r="N143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34" s="1" t="s">
        <v>4</v>
      </c>
    </row>
    <row r="1435" spans="1:15">
      <c r="A1435" s="1" t="s">
        <v>3</v>
      </c>
      <c r="B1435" s="2">
        <v>1623</v>
      </c>
      <c r="C1435" s="21" t="str">
        <f>INDEX(Sheet1!C:C,MATCH(B:B,Sheet1!B:B,0))</f>
        <v>احمد محمد السيد محمد</v>
      </c>
      <c r="D1435" s="19">
        <v>43532.754976851851</v>
      </c>
      <c r="E1435" s="19"/>
      <c r="F1435" s="30">
        <v>43532</v>
      </c>
      <c r="G1435" s="30" t="str">
        <f t="shared" si="22"/>
        <v>0.754861111111111 AM</v>
      </c>
      <c r="H1435" s="72">
        <v>0.75486111111111109</v>
      </c>
      <c r="I1435" s="72" t="str">
        <f>IF(Table1[[#This Row],[مسائي]]&gt;0,TEXT($D1435,"h:mm AM/PM")," ")</f>
        <v>6:07 PM</v>
      </c>
      <c r="J1435" s="74">
        <v>0.27499999999999997</v>
      </c>
      <c r="K1435" s="74" t="str">
        <f>IF(Table1[صباحي]&gt;0,TEXT(Table1[صباحي],"h:mm  AM/PM")," ")</f>
        <v>6:36  AM</v>
      </c>
      <c r="L1435" s="78">
        <f>IFERROR(IF(Table1[[#This Row],[مسائي -]]&gt;=K1435,I1435-K1435,I1435+1-K1435)," ")</f>
        <v>1.4798611111111111</v>
      </c>
      <c r="M1435" s="77">
        <f>IF(H1435&gt;0,INDEX(Sheet1!$H:$H,MATCH(B:B,Sheet1!B:B,0))," ")</f>
        <v>0.5</v>
      </c>
      <c r="N143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0.97986111111111107</v>
      </c>
      <c r="O1435" s="1" t="s">
        <v>4</v>
      </c>
    </row>
    <row r="1436" spans="1:15">
      <c r="A1436" s="1" t="s">
        <v>3</v>
      </c>
      <c r="B1436" s="2">
        <v>1623</v>
      </c>
      <c r="C1436" s="21" t="str">
        <f>INDEX(Sheet1!C:C,MATCH(B:B,Sheet1!B:B,0))</f>
        <v>احمد محمد السيد محمد</v>
      </c>
      <c r="D1436" s="19">
        <v>43533.263101851851</v>
      </c>
      <c r="E1436" s="19"/>
      <c r="F1436" s="30">
        <v>43533</v>
      </c>
      <c r="G1436" s="30" t="str">
        <f t="shared" si="22"/>
        <v xml:space="preserve"> </v>
      </c>
      <c r="H1436" s="72"/>
      <c r="I1436" s="72"/>
      <c r="J1436" s="74" t="s">
        <v>124</v>
      </c>
      <c r="K1436" s="74" t="str">
        <f>IF(Table1[صباحي]&gt;0,TEXT(Table1[صباحي],"h:mm  AM/PM")," ")</f>
        <v xml:space="preserve"> </v>
      </c>
      <c r="L1436" s="80" t="str">
        <f>IFERROR(IF(Table1[[#This Row],[مسائي -]]&gt;=K1436,I1436-K1436,I1436+1-K1436)," ")</f>
        <v xml:space="preserve"> </v>
      </c>
      <c r="M1436" s="77" t="str">
        <f>IF(H1436&gt;0,INDEX(Sheet1!$H:$H,MATCH(B:B,Sheet1!B:B,0))," ")</f>
        <v xml:space="preserve"> </v>
      </c>
      <c r="N143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36" s="1" t="s">
        <v>4</v>
      </c>
    </row>
    <row r="1437" spans="1:15">
      <c r="A1437" s="1" t="s">
        <v>3</v>
      </c>
      <c r="B1437" s="2">
        <v>1623</v>
      </c>
      <c r="C1437" s="21" t="str">
        <f>INDEX(Sheet1!C:C,MATCH(B:B,Sheet1!B:B,0))</f>
        <v>احمد محمد السيد محمد</v>
      </c>
      <c r="D1437" s="19">
        <v>43533.760578703703</v>
      </c>
      <c r="E1437" s="19"/>
      <c r="F1437" s="30">
        <v>43533</v>
      </c>
      <c r="G1437" s="30" t="str">
        <f t="shared" si="22"/>
        <v>0.760416666666667 AM</v>
      </c>
      <c r="H1437" s="72">
        <v>0.76041666666666663</v>
      </c>
      <c r="I1437" s="72" t="str">
        <f>IF(Table1[[#This Row],[مسائي]]&gt;0,TEXT($D1437,"h:mm AM/PM")," ")</f>
        <v>6:15 PM</v>
      </c>
      <c r="J1437" s="74">
        <v>0.26250000000000001</v>
      </c>
      <c r="K1437" s="74" t="str">
        <f>IF(Table1[صباحي]&gt;0,TEXT(Table1[صباحي],"h:mm  AM/PM")," ")</f>
        <v>6:18  AM</v>
      </c>
      <c r="L1437" s="78">
        <f>IFERROR(IF(Table1[[#This Row],[مسائي -]]&gt;=K1437,I1437-K1437,I1437+1-K1437)," ")</f>
        <v>1.4979166666666666</v>
      </c>
      <c r="M1437" s="77">
        <f>IF(H1437&gt;0,INDEX(Sheet1!$H:$H,MATCH(B:B,Sheet1!B:B,0))," ")</f>
        <v>0.5</v>
      </c>
      <c r="N143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0.99791666666666656</v>
      </c>
      <c r="O1437" s="1" t="s">
        <v>4</v>
      </c>
    </row>
    <row r="1438" spans="1:15">
      <c r="A1438" s="1" t="s">
        <v>3</v>
      </c>
      <c r="B1438" s="2">
        <v>1623</v>
      </c>
      <c r="C1438" s="21" t="str">
        <f>INDEX(Sheet1!C:C,MATCH(B:B,Sheet1!B:B,0))</f>
        <v>احمد محمد السيد محمد</v>
      </c>
      <c r="D1438" s="19">
        <v>43534.338113425925</v>
      </c>
      <c r="E1438" s="19"/>
      <c r="F1438" s="30">
        <v>43534</v>
      </c>
      <c r="G1438" s="30" t="str">
        <f t="shared" si="22"/>
        <v xml:space="preserve"> </v>
      </c>
      <c r="H1438" s="72"/>
      <c r="I1438" s="72"/>
      <c r="J1438" s="74" t="s">
        <v>124</v>
      </c>
      <c r="K1438" s="74" t="str">
        <f>IF(Table1[صباحي]&gt;0,TEXT(Table1[صباحي],"h:mm  AM/PM")," ")</f>
        <v xml:space="preserve"> </v>
      </c>
      <c r="L1438" s="80" t="str">
        <f>IFERROR(IF(Table1[[#This Row],[مسائي -]]&gt;=K1438,I1438-K1438,I1438+1-K1438)," ")</f>
        <v xml:space="preserve"> </v>
      </c>
      <c r="M1438" s="77" t="str">
        <f>IF(H1438&gt;0,INDEX(Sheet1!$H:$H,MATCH(B:B,Sheet1!B:B,0))," ")</f>
        <v xml:space="preserve"> </v>
      </c>
      <c r="N143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38" s="1" t="s">
        <v>4</v>
      </c>
    </row>
    <row r="1439" spans="1:15">
      <c r="A1439" s="1" t="s">
        <v>3</v>
      </c>
      <c r="B1439" s="2">
        <v>1623</v>
      </c>
      <c r="C1439" s="21" t="str">
        <f>INDEX(Sheet1!C:C,MATCH(B:B,Sheet1!B:B,0))</f>
        <v>احمد محمد السيد محمد</v>
      </c>
      <c r="D1439" s="19">
        <v>43534.813298611109</v>
      </c>
      <c r="E1439" s="19"/>
      <c r="F1439" s="30">
        <v>43534</v>
      </c>
      <c r="G1439" s="30" t="str">
        <f t="shared" si="22"/>
        <v>0.813194444444444 AM</v>
      </c>
      <c r="H1439" s="72">
        <v>0.81319444444444444</v>
      </c>
      <c r="I1439" s="72" t="str">
        <f>IF(Table1[[#This Row],[مسائي]]&gt;0,TEXT($D1439,"h:mm AM/PM")," ")</f>
        <v>7:31 PM</v>
      </c>
      <c r="J1439" s="74">
        <v>0.33749999999999997</v>
      </c>
      <c r="K1439" s="74" t="str">
        <f>IF(Table1[صباحي]&gt;0,TEXT(Table1[صباحي],"h:mm  AM/PM")," ")</f>
        <v>8:06  AM</v>
      </c>
      <c r="L1439" s="78">
        <f>IFERROR(IF(Table1[[#This Row],[مسائي -]]&gt;=K1439,I1439-K1439,I1439+1-K1439)," ")</f>
        <v>1.4756944444444446</v>
      </c>
      <c r="M1439" s="77">
        <f>IF(H1439&gt;0,INDEX(Sheet1!$H:$H,MATCH(B:B,Sheet1!B:B,0))," ")</f>
        <v>0.5</v>
      </c>
      <c r="N143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0.97569444444444464</v>
      </c>
      <c r="O1439" s="1" t="s">
        <v>4</v>
      </c>
    </row>
    <row r="1440" spans="1:15">
      <c r="A1440" s="1" t="s">
        <v>3</v>
      </c>
      <c r="B1440" s="2">
        <v>1623</v>
      </c>
      <c r="C1440" s="21" t="str">
        <f>INDEX(Sheet1!C:C,MATCH(B:B,Sheet1!B:B,0))</f>
        <v>احمد محمد السيد محمد</v>
      </c>
      <c r="D1440" s="19">
        <v>43535.313136574077</v>
      </c>
      <c r="E1440" s="19"/>
      <c r="F1440" s="30">
        <v>43535</v>
      </c>
      <c r="G1440" s="30" t="str">
        <f t="shared" si="22"/>
        <v xml:space="preserve"> </v>
      </c>
      <c r="H1440" s="72"/>
      <c r="I1440" s="72"/>
      <c r="J1440" s="74" t="s">
        <v>124</v>
      </c>
      <c r="K1440" s="74" t="str">
        <f>IF(Table1[صباحي]&gt;0,TEXT(Table1[صباحي],"h:mm  AM/PM")," ")</f>
        <v xml:space="preserve"> </v>
      </c>
      <c r="L1440" s="80" t="str">
        <f>IFERROR(IF(Table1[[#This Row],[مسائي -]]&gt;=K1440,I1440-K1440,I1440+1-K1440)," ")</f>
        <v xml:space="preserve"> </v>
      </c>
      <c r="M1440" s="77" t="str">
        <f>IF(H1440&gt;0,INDEX(Sheet1!$H:$H,MATCH(B:B,Sheet1!B:B,0))," ")</f>
        <v xml:space="preserve"> </v>
      </c>
      <c r="N144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40" s="1" t="s">
        <v>4</v>
      </c>
    </row>
    <row r="1441" spans="1:15">
      <c r="A1441" s="1" t="s">
        <v>3</v>
      </c>
      <c r="B1441" s="2">
        <v>1623</v>
      </c>
      <c r="C1441" s="21" t="str">
        <f>INDEX(Sheet1!C:C,MATCH(B:B,Sheet1!B:B,0))</f>
        <v>احمد محمد السيد محمد</v>
      </c>
      <c r="D1441" s="19">
        <v>43535.699583333335</v>
      </c>
      <c r="E1441" s="19"/>
      <c r="F1441" s="30">
        <v>43535</v>
      </c>
      <c r="G1441" s="30" t="str">
        <f t="shared" si="22"/>
        <v>0.699305555555556 AM</v>
      </c>
      <c r="H1441" s="72">
        <v>0.69930555555555562</v>
      </c>
      <c r="I1441" s="72" t="str">
        <f>IF(Table1[[#This Row],[مسائي]]&gt;0,TEXT($D1441,"h:mm AM/PM")," ")</f>
        <v>4:47 PM</v>
      </c>
      <c r="J1441" s="74">
        <v>0.3125</v>
      </c>
      <c r="K1441" s="74" t="str">
        <f>IF(Table1[صباحي]&gt;0,TEXT(Table1[صباحي],"h:mm  AM/PM")," ")</f>
        <v>7:30  AM</v>
      </c>
      <c r="L1441" s="78">
        <f>IFERROR(IF(Table1[[#This Row],[مسائي -]]&gt;=K1441,I1441-K1441,I1441+1-K1441)," ")</f>
        <v>1.3868055555555556</v>
      </c>
      <c r="M1441" s="77">
        <f>IF(H1441&gt;0,INDEX(Sheet1!$H:$H,MATCH(B:B,Sheet1!B:B,0))," ")</f>
        <v>0.5</v>
      </c>
      <c r="N144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0.88680555555555562</v>
      </c>
      <c r="O1441" s="1" t="s">
        <v>4</v>
      </c>
    </row>
    <row r="1442" spans="1:15">
      <c r="A1442" s="1" t="s">
        <v>3</v>
      </c>
      <c r="B1442" s="2">
        <v>1623</v>
      </c>
      <c r="C1442" s="21" t="str">
        <f>INDEX(Sheet1!C:C,MATCH(B:B,Sheet1!B:B,0))</f>
        <v>احمد محمد السيد محمد</v>
      </c>
      <c r="D1442" s="19">
        <v>43536.336388888885</v>
      </c>
      <c r="E1442" s="19"/>
      <c r="F1442" s="30">
        <v>43536</v>
      </c>
      <c r="G1442" s="30" t="str">
        <f t="shared" si="22"/>
        <v xml:space="preserve"> </v>
      </c>
      <c r="H1442" s="72"/>
      <c r="I1442" s="72"/>
      <c r="J1442" s="74" t="s">
        <v>124</v>
      </c>
      <c r="K1442" s="74" t="str">
        <f>IF(Table1[صباحي]&gt;0,TEXT(Table1[صباحي],"h:mm  AM/PM")," ")</f>
        <v xml:space="preserve"> </v>
      </c>
      <c r="L1442" s="80" t="str">
        <f>IFERROR(IF(Table1[[#This Row],[مسائي -]]&gt;=K1442,I1442-K1442,I1442+1-K1442)," ")</f>
        <v xml:space="preserve"> </v>
      </c>
      <c r="M1442" s="77" t="str">
        <f>IF(H1442&gt;0,INDEX(Sheet1!$H:$H,MATCH(B:B,Sheet1!B:B,0))," ")</f>
        <v xml:space="preserve"> </v>
      </c>
      <c r="N144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42" s="1" t="s">
        <v>4</v>
      </c>
    </row>
    <row r="1443" spans="1:15">
      <c r="A1443" s="1" t="s">
        <v>3</v>
      </c>
      <c r="B1443" s="2">
        <v>1623</v>
      </c>
      <c r="C1443" s="21" t="str">
        <f>INDEX(Sheet1!C:C,MATCH(B:B,Sheet1!B:B,0))</f>
        <v>احمد محمد السيد محمد</v>
      </c>
      <c r="D1443" s="19">
        <v>43536.754340277781</v>
      </c>
      <c r="E1443" s="19"/>
      <c r="F1443" s="30">
        <v>43536</v>
      </c>
      <c r="G1443" s="30" t="str">
        <f t="shared" si="22"/>
        <v>0.754166666666667 AM</v>
      </c>
      <c r="H1443" s="72">
        <v>0.75416666666666676</v>
      </c>
      <c r="I1443" s="72" t="str">
        <f>IF(Table1[[#This Row],[مسائي]]&gt;0,TEXT($D1443,"h:mm AM/PM")," ")</f>
        <v>6:06 PM</v>
      </c>
      <c r="J1443" s="74">
        <v>0.33611111111111108</v>
      </c>
      <c r="K1443" s="74" t="str">
        <f>IF(Table1[صباحي]&gt;0,TEXT(Table1[صباحي],"h:mm  AM/PM")," ")</f>
        <v>8:04  AM</v>
      </c>
      <c r="L1443" s="78">
        <f>IFERROR(IF(Table1[[#This Row],[مسائي -]]&gt;=K1443,I1443-K1443,I1443+1-K1443)," ")</f>
        <v>1.4180555555555558</v>
      </c>
      <c r="M1443" s="77">
        <f>IF(H1443&gt;0,INDEX(Sheet1!$H:$H,MATCH(B:B,Sheet1!B:B,0))," ")</f>
        <v>0.5</v>
      </c>
      <c r="N144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0.91805555555555585</v>
      </c>
      <c r="O1443" s="1" t="s">
        <v>4</v>
      </c>
    </row>
    <row r="1444" spans="1:15">
      <c r="A1444" s="1" t="s">
        <v>3</v>
      </c>
      <c r="B1444" s="2">
        <v>1623</v>
      </c>
      <c r="C1444" s="21" t="str">
        <f>INDEX(Sheet1!C:C,MATCH(B:B,Sheet1!B:B,0))</f>
        <v>احمد محمد السيد محمد</v>
      </c>
      <c r="D1444" s="19">
        <v>43537.289687500001</v>
      </c>
      <c r="E1444" s="19"/>
      <c r="F1444" s="30">
        <v>43537</v>
      </c>
      <c r="G1444" s="30" t="str">
        <f t="shared" si="22"/>
        <v xml:space="preserve"> </v>
      </c>
      <c r="H1444" s="72"/>
      <c r="I1444" s="72"/>
      <c r="J1444" s="74" t="s">
        <v>124</v>
      </c>
      <c r="K1444" s="74" t="str">
        <f>IF(Table1[صباحي]&gt;0,TEXT(Table1[صباحي],"h:mm  AM/PM")," ")</f>
        <v xml:space="preserve"> </v>
      </c>
      <c r="L1444" s="80" t="str">
        <f>IFERROR(IF(Table1[[#This Row],[مسائي -]]&gt;=K1444,I1444-K1444,I1444+1-K1444)," ")</f>
        <v xml:space="preserve"> </v>
      </c>
      <c r="M1444" s="77" t="str">
        <f>IF(H1444&gt;0,INDEX(Sheet1!$H:$H,MATCH(B:B,Sheet1!B:B,0))," ")</f>
        <v xml:space="preserve"> </v>
      </c>
      <c r="N144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44" s="1" t="s">
        <v>4</v>
      </c>
    </row>
    <row r="1445" spans="1:15">
      <c r="A1445" s="1" t="s">
        <v>3</v>
      </c>
      <c r="B1445" s="2">
        <v>1623</v>
      </c>
      <c r="C1445" s="21" t="str">
        <f>INDEX(Sheet1!C:C,MATCH(B:B,Sheet1!B:B,0))</f>
        <v>احمد محمد السيد محمد</v>
      </c>
      <c r="D1445" s="19">
        <v>43537.765925925924</v>
      </c>
      <c r="E1445" s="19"/>
      <c r="F1445" s="30">
        <v>43537</v>
      </c>
      <c r="G1445" s="30" t="str">
        <f t="shared" si="22"/>
        <v>0.765277777777778 AM</v>
      </c>
      <c r="H1445" s="72">
        <v>0.76527777777777783</v>
      </c>
      <c r="I1445" s="72" t="str">
        <f>IF(Table1[[#This Row],[مسائي]]&gt;0,TEXT($D1445,"h:mm AM/PM")," ")</f>
        <v>6:22 PM</v>
      </c>
      <c r="J1445" s="74">
        <v>0.28958333333333336</v>
      </c>
      <c r="K1445" s="74" t="str">
        <f>IF(Table1[صباحي]&gt;0,TEXT(Table1[صباحي],"h:mm  AM/PM")," ")</f>
        <v>6:57  AM</v>
      </c>
      <c r="L1445" s="78">
        <f>IFERROR(IF(Table1[[#This Row],[مسائي -]]&gt;=K1445,I1445-K1445,I1445+1-K1445)," ")</f>
        <v>1.4756944444444446</v>
      </c>
      <c r="M1445" s="77">
        <f>IF(H1445&gt;0,INDEX(Sheet1!$H:$H,MATCH(B:B,Sheet1!B:B,0))," ")</f>
        <v>0.5</v>
      </c>
      <c r="N144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0.97569444444444464</v>
      </c>
      <c r="O1445" s="1" t="s">
        <v>4</v>
      </c>
    </row>
    <row r="1446" spans="1:15">
      <c r="A1446" s="1" t="s">
        <v>3</v>
      </c>
      <c r="B1446" s="2">
        <v>1623</v>
      </c>
      <c r="C1446" s="21" t="str">
        <f>INDEX(Sheet1!C:C,MATCH(B:B,Sheet1!B:B,0))</f>
        <v>احمد محمد السيد محمد</v>
      </c>
      <c r="D1446" s="19">
        <v>43538.316712962966</v>
      </c>
      <c r="E1446" s="19"/>
      <c r="F1446" s="30">
        <v>43538</v>
      </c>
      <c r="G1446" s="30" t="str">
        <f t="shared" si="22"/>
        <v xml:space="preserve"> </v>
      </c>
      <c r="H1446" s="72"/>
      <c r="I1446" s="72"/>
      <c r="J1446" s="74" t="s">
        <v>124</v>
      </c>
      <c r="K1446" s="74" t="str">
        <f>IF(Table1[صباحي]&gt;0,TEXT(Table1[صباحي],"h:mm  AM/PM")," ")</f>
        <v xml:space="preserve"> </v>
      </c>
      <c r="L1446" s="80" t="str">
        <f>IFERROR(IF(Table1[[#This Row],[مسائي -]]&gt;=K1446,I1446-K1446,I1446+1-K1446)," ")</f>
        <v xml:space="preserve"> </v>
      </c>
      <c r="M1446" s="77" t="str">
        <f>IF(H1446&gt;0,INDEX(Sheet1!$H:$H,MATCH(B:B,Sheet1!B:B,0))," ")</f>
        <v xml:space="preserve"> </v>
      </c>
      <c r="N144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46" s="1" t="s">
        <v>4</v>
      </c>
    </row>
    <row r="1447" spans="1:15">
      <c r="A1447" s="1" t="s">
        <v>3</v>
      </c>
      <c r="B1447" s="2">
        <v>1623</v>
      </c>
      <c r="C1447" s="21" t="str">
        <f>INDEX(Sheet1!C:C,MATCH(B:B,Sheet1!B:B,0))</f>
        <v>احمد محمد السيد محمد</v>
      </c>
      <c r="D1447" s="19">
        <v>43538.763113425928</v>
      </c>
      <c r="E1447" s="19"/>
      <c r="F1447" s="30">
        <v>43538</v>
      </c>
      <c r="G1447" s="30" t="str">
        <f t="shared" si="22"/>
        <v>0.7625 AM</v>
      </c>
      <c r="H1447" s="72">
        <v>0.76250000000000007</v>
      </c>
      <c r="I1447" s="72" t="str">
        <f>IF(Table1[[#This Row],[مسائي]]&gt;0,TEXT($D1447,"h:mm AM/PM")," ")</f>
        <v>6:18 PM</v>
      </c>
      <c r="J1447" s="74">
        <v>0.31666666666666665</v>
      </c>
      <c r="K1447" s="74" t="str">
        <f>IF(Table1[صباحي]&gt;0,TEXT(Table1[صباحي],"h:mm  AM/PM")," ")</f>
        <v>7:36  AM</v>
      </c>
      <c r="L1447" s="78">
        <f>IFERROR(IF(Table1[[#This Row],[مسائي -]]&gt;=K1447,I1447-K1447,I1447+1-K1447)," ")</f>
        <v>1.4458333333333335</v>
      </c>
      <c r="M1447" s="77">
        <f>IF(H1447&gt;0,INDEX(Sheet1!$H:$H,MATCH(B:B,Sheet1!B:B,0))," ")</f>
        <v>0.5</v>
      </c>
      <c r="N144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0.94583333333333353</v>
      </c>
      <c r="O1447" s="1" t="s">
        <v>4</v>
      </c>
    </row>
    <row r="1448" spans="1:15">
      <c r="A1448" s="1" t="s">
        <v>3</v>
      </c>
      <c r="B1448" s="2">
        <v>1623</v>
      </c>
      <c r="C1448" s="21" t="str">
        <f>INDEX(Sheet1!C:C,MATCH(B:B,Sheet1!B:B,0))</f>
        <v>احمد محمد السيد محمد</v>
      </c>
      <c r="D1448" s="19">
        <v>43539.347777777781</v>
      </c>
      <c r="E1448" s="19"/>
      <c r="F1448" s="30">
        <v>43539</v>
      </c>
      <c r="G1448" s="30" t="str">
        <f t="shared" si="22"/>
        <v xml:space="preserve"> </v>
      </c>
      <c r="H1448" s="72"/>
      <c r="I1448" s="72"/>
      <c r="J1448" s="74" t="s">
        <v>124</v>
      </c>
      <c r="K1448" s="74" t="str">
        <f>IF(Table1[صباحي]&gt;0,TEXT(Table1[صباحي],"h:mm  AM/PM")," ")</f>
        <v xml:space="preserve"> </v>
      </c>
      <c r="L1448" s="80" t="str">
        <f>IFERROR(IF(Table1[[#This Row],[مسائي -]]&gt;=K1448,I1448-K1448,I1448+1-K1448)," ")</f>
        <v xml:space="preserve"> </v>
      </c>
      <c r="M1448" s="77" t="str">
        <f>IF(H1448&gt;0,INDEX(Sheet1!$H:$H,MATCH(B:B,Sheet1!B:B,0))," ")</f>
        <v xml:space="preserve"> </v>
      </c>
      <c r="N144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48" s="1" t="s">
        <v>4</v>
      </c>
    </row>
    <row r="1449" spans="1:15">
      <c r="A1449" s="1" t="s">
        <v>3</v>
      </c>
      <c r="B1449" s="2">
        <v>1623</v>
      </c>
      <c r="C1449" s="21" t="str">
        <f>INDEX(Sheet1!C:C,MATCH(B:B,Sheet1!B:B,0))</f>
        <v>احمد محمد السيد محمد</v>
      </c>
      <c r="D1449" s="19">
        <v>43539.767048611109</v>
      </c>
      <c r="E1449" s="19"/>
      <c r="F1449" s="30">
        <v>43539</v>
      </c>
      <c r="G1449" s="30" t="str">
        <f t="shared" si="22"/>
        <v>0.766666666666667 AM</v>
      </c>
      <c r="H1449" s="72">
        <v>0.76666666666666661</v>
      </c>
      <c r="I1449" s="72" t="str">
        <f>IF(Table1[[#This Row],[مسائي]]&gt;0,TEXT($D1449,"h:mm AM/PM")," ")</f>
        <v>6:24 PM</v>
      </c>
      <c r="J1449" s="74">
        <v>0.34722222222222227</v>
      </c>
      <c r="K1449" s="74" t="str">
        <f>IF(Table1[صباحي]&gt;0,TEXT(Table1[صباحي],"h:mm  AM/PM")," ")</f>
        <v>8:20  AM</v>
      </c>
      <c r="L1449" s="78">
        <f>IFERROR(IF(Table1[[#This Row],[مسائي -]]&gt;=K1449,I1449-K1449,I1449+1-K1449)," ")</f>
        <v>1.4194444444444443</v>
      </c>
      <c r="M1449" s="77">
        <f>IF(H1449&gt;0,INDEX(Sheet1!$H:$H,MATCH(B:B,Sheet1!B:B,0))," ")</f>
        <v>0.5</v>
      </c>
      <c r="N144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0.91944444444444429</v>
      </c>
      <c r="O1449" s="1" t="s">
        <v>4</v>
      </c>
    </row>
    <row r="1450" spans="1:15">
      <c r="A1450" s="1" t="s">
        <v>3</v>
      </c>
      <c r="B1450" s="2">
        <v>1623</v>
      </c>
      <c r="C1450" s="21" t="str">
        <f>INDEX(Sheet1!C:C,MATCH(B:B,Sheet1!B:B,0))</f>
        <v>احمد محمد السيد محمد</v>
      </c>
      <c r="D1450" s="19">
        <v>43540.352233796293</v>
      </c>
      <c r="E1450" s="19"/>
      <c r="F1450" s="30">
        <v>43540</v>
      </c>
      <c r="G1450" s="30" t="str">
        <f t="shared" si="22"/>
        <v xml:space="preserve"> </v>
      </c>
      <c r="H1450" s="72"/>
      <c r="I1450" s="72"/>
      <c r="J1450" s="74" t="s">
        <v>124</v>
      </c>
      <c r="K1450" s="74" t="str">
        <f>IF(Table1[صباحي]&gt;0,TEXT(Table1[صباحي],"h:mm  AM/PM")," ")</f>
        <v xml:space="preserve"> </v>
      </c>
      <c r="L1450" s="80" t="str">
        <f>IFERROR(IF(Table1[[#This Row],[مسائي -]]&gt;=K1450,I1450-K1450,I1450+1-K1450)," ")</f>
        <v xml:space="preserve"> </v>
      </c>
      <c r="M1450" s="77" t="str">
        <f>IF(H1450&gt;0,INDEX(Sheet1!$H:$H,MATCH(B:B,Sheet1!B:B,0))," ")</f>
        <v xml:space="preserve"> </v>
      </c>
      <c r="N145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50" s="1" t="s">
        <v>4</v>
      </c>
    </row>
    <row r="1451" spans="1:15">
      <c r="A1451" s="1" t="s">
        <v>3</v>
      </c>
      <c r="B1451" s="2">
        <v>1623</v>
      </c>
      <c r="C1451" s="21" t="str">
        <f>INDEX(Sheet1!C:C,MATCH(B:B,Sheet1!B:B,0))</f>
        <v>احمد محمد السيد محمد</v>
      </c>
      <c r="D1451" s="19">
        <v>43540.759259259263</v>
      </c>
      <c r="E1451" s="19"/>
      <c r="F1451" s="30">
        <v>43540</v>
      </c>
      <c r="G1451" s="30" t="str">
        <f t="shared" si="22"/>
        <v>0.759027777777778 AM</v>
      </c>
      <c r="H1451" s="72">
        <v>0.75902777777777775</v>
      </c>
      <c r="I1451" s="72" t="str">
        <f>IF(Table1[[#This Row],[مسائي]]&gt;0,TEXT($D1451,"h:mm AM/PM")," ")</f>
        <v>6:13 PM</v>
      </c>
      <c r="J1451" s="74">
        <v>0.3520833333333333</v>
      </c>
      <c r="K1451" s="74" t="str">
        <f>IF(Table1[صباحي]&gt;0,TEXT(Table1[صباحي],"h:mm  AM/PM")," ")</f>
        <v>8:27  AM</v>
      </c>
      <c r="L1451" s="78">
        <f>IFERROR(IF(Table1[[#This Row],[مسائي -]]&gt;=K1451,I1451-K1451,I1451+1-K1451)," ")</f>
        <v>1.4069444444444446</v>
      </c>
      <c r="M1451" s="77">
        <f>IF(H1451&gt;0,INDEX(Sheet1!$H:$H,MATCH(B:B,Sheet1!B:B,0))," ")</f>
        <v>0.5</v>
      </c>
      <c r="N145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0.90694444444444455</v>
      </c>
      <c r="O1451" s="1" t="s">
        <v>4</v>
      </c>
    </row>
    <row r="1452" spans="1:15">
      <c r="A1452" s="1" t="s">
        <v>3</v>
      </c>
      <c r="B1452" s="2">
        <v>1623</v>
      </c>
      <c r="C1452" s="21" t="str">
        <f>INDEX(Sheet1!C:C,MATCH(B:B,Sheet1!B:B,0))</f>
        <v>احمد محمد السيد محمد</v>
      </c>
      <c r="D1452" s="19">
        <v>43541.35052083333</v>
      </c>
      <c r="E1452" s="19"/>
      <c r="F1452" s="30">
        <v>43541</v>
      </c>
      <c r="G1452" s="30" t="str">
        <f t="shared" si="22"/>
        <v xml:space="preserve"> </v>
      </c>
      <c r="H1452" s="72"/>
      <c r="I1452" s="72"/>
      <c r="J1452" s="74" t="s">
        <v>124</v>
      </c>
      <c r="K1452" s="74" t="str">
        <f>IF(Table1[صباحي]&gt;0,TEXT(Table1[صباحي],"h:mm  AM/PM")," ")</f>
        <v xml:space="preserve"> </v>
      </c>
      <c r="L1452" s="80" t="str">
        <f>IFERROR(IF(Table1[[#This Row],[مسائي -]]&gt;=K1452,I1452-K1452,I1452+1-K1452)," ")</f>
        <v xml:space="preserve"> </v>
      </c>
      <c r="M1452" s="77" t="str">
        <f>IF(H1452&gt;0,INDEX(Sheet1!$H:$H,MATCH(B:B,Sheet1!B:B,0))," ")</f>
        <v xml:space="preserve"> </v>
      </c>
      <c r="N145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52" s="1" t="s">
        <v>4</v>
      </c>
    </row>
    <row r="1453" spans="1:15">
      <c r="A1453" s="1" t="s">
        <v>3</v>
      </c>
      <c r="B1453" s="2">
        <v>1623</v>
      </c>
      <c r="C1453" s="21" t="str">
        <f>INDEX(Sheet1!C:C,MATCH(B:B,Sheet1!B:B,0))</f>
        <v>احمد محمد السيد محمد</v>
      </c>
      <c r="D1453" s="19">
        <v>43541.766875000001</v>
      </c>
      <c r="E1453" s="19"/>
      <c r="F1453" s="30">
        <v>43541</v>
      </c>
      <c r="G1453" s="30" t="str">
        <f t="shared" si="22"/>
        <v>0.766666666666667 AM</v>
      </c>
      <c r="H1453" s="72">
        <v>0.76666666666666661</v>
      </c>
      <c r="I1453" s="72" t="str">
        <f>IF(Table1[[#This Row],[مسائي]]&gt;0,TEXT($D1453,"h:mm AM/PM")," ")</f>
        <v>6:24 PM</v>
      </c>
      <c r="J1453" s="74">
        <v>0.35000000000000003</v>
      </c>
      <c r="K1453" s="74" t="str">
        <f>IF(Table1[صباحي]&gt;0,TEXT(Table1[صباحي],"h:mm  AM/PM")," ")</f>
        <v>8:24  AM</v>
      </c>
      <c r="L1453" s="78">
        <f>IFERROR(IF(Table1[[#This Row],[مسائي -]]&gt;=K1453,I1453-K1453,I1453+1-K1453)," ")</f>
        <v>1.4166666666666665</v>
      </c>
      <c r="M1453" s="77">
        <f>IF(H1453&gt;0,INDEX(Sheet1!$H:$H,MATCH(B:B,Sheet1!B:B,0))," ")</f>
        <v>0.5</v>
      </c>
      <c r="N145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0.91666666666666652</v>
      </c>
      <c r="O1453" s="1" t="s">
        <v>4</v>
      </c>
    </row>
    <row r="1454" spans="1:15">
      <c r="A1454" s="1" t="s">
        <v>3</v>
      </c>
      <c r="B1454" s="2">
        <v>1623</v>
      </c>
      <c r="C1454" s="21" t="str">
        <f>INDEX(Sheet1!C:C,MATCH(B:B,Sheet1!B:B,0))</f>
        <v>احمد محمد السيد محمد</v>
      </c>
      <c r="D1454" s="19">
        <v>43542.3590625</v>
      </c>
      <c r="E1454" s="19"/>
      <c r="F1454" s="30">
        <v>43542</v>
      </c>
      <c r="G1454" s="30" t="str">
        <f t="shared" si="22"/>
        <v xml:space="preserve"> </v>
      </c>
      <c r="H1454" s="72"/>
      <c r="I1454" s="72"/>
      <c r="J1454" s="74" t="s">
        <v>124</v>
      </c>
      <c r="K1454" s="74" t="str">
        <f>IF(Table1[صباحي]&gt;0,TEXT(Table1[صباحي],"h:mm  AM/PM")," ")</f>
        <v xml:space="preserve"> </v>
      </c>
      <c r="L1454" s="80" t="str">
        <f>IFERROR(IF(Table1[[#This Row],[مسائي -]]&gt;=K1454,I1454-K1454,I1454+1-K1454)," ")</f>
        <v xml:space="preserve"> </v>
      </c>
      <c r="M1454" s="77" t="str">
        <f>IF(H1454&gt;0,INDEX(Sheet1!$H:$H,MATCH(B:B,Sheet1!B:B,0))," ")</f>
        <v xml:space="preserve"> </v>
      </c>
      <c r="N145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54" s="1" t="s">
        <v>4</v>
      </c>
    </row>
    <row r="1455" spans="1:15">
      <c r="A1455" s="1" t="s">
        <v>3</v>
      </c>
      <c r="B1455" s="2">
        <v>1623</v>
      </c>
      <c r="C1455" s="21" t="str">
        <f>INDEX(Sheet1!C:C,MATCH(B:B,Sheet1!B:B,0))</f>
        <v>احمد محمد السيد محمد</v>
      </c>
      <c r="D1455" s="19">
        <v>43542.772962962961</v>
      </c>
      <c r="E1455" s="19"/>
      <c r="F1455" s="30">
        <v>43542</v>
      </c>
      <c r="G1455" s="30" t="str">
        <f t="shared" si="22"/>
        <v>0.772916666666667 AM</v>
      </c>
      <c r="H1455" s="72">
        <v>0.7729166666666667</v>
      </c>
      <c r="I1455" s="72" t="str">
        <f>IF(Table1[[#This Row],[مسائي]]&gt;0,TEXT($D1455,"h:mm AM/PM")," ")</f>
        <v>6:33 PM</v>
      </c>
      <c r="J1455" s="74">
        <v>0.35902777777777778</v>
      </c>
      <c r="K1455" s="74" t="str">
        <f>IF(Table1[صباحي]&gt;0,TEXT(Table1[صباحي],"h:mm  AM/PM")," ")</f>
        <v>8:37  AM</v>
      </c>
      <c r="L1455" s="78">
        <f>IFERROR(IF(Table1[[#This Row],[مسائي -]]&gt;=K1455,I1455-K1455,I1455+1-K1455)," ")</f>
        <v>1.413888888888889</v>
      </c>
      <c r="M1455" s="77">
        <f>IF(H1455&gt;0,INDEX(Sheet1!$H:$H,MATCH(B:B,Sheet1!B:B,0))," ")</f>
        <v>0.5</v>
      </c>
      <c r="N145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0.91388888888888897</v>
      </c>
      <c r="O1455" s="1" t="s">
        <v>4</v>
      </c>
    </row>
    <row r="1456" spans="1:15">
      <c r="A1456" s="1" t="s">
        <v>3</v>
      </c>
      <c r="B1456" s="2">
        <v>1623</v>
      </c>
      <c r="C1456" s="21" t="str">
        <f>INDEX(Sheet1!C:C,MATCH(B:B,Sheet1!B:B,0))</f>
        <v>احمد محمد السيد محمد</v>
      </c>
      <c r="D1456" s="19">
        <v>43543.355104166665</v>
      </c>
      <c r="E1456" s="19"/>
      <c r="F1456" s="30">
        <v>43543</v>
      </c>
      <c r="G1456" s="30" t="str">
        <f t="shared" si="22"/>
        <v xml:space="preserve"> </v>
      </c>
      <c r="H1456" s="72"/>
      <c r="I1456" s="72"/>
      <c r="J1456" s="74" t="s">
        <v>124</v>
      </c>
      <c r="K1456" s="74" t="str">
        <f>IF(Table1[صباحي]&gt;0,TEXT(Table1[صباحي],"h:mm  AM/PM")," ")</f>
        <v xml:space="preserve"> </v>
      </c>
      <c r="L1456" s="80" t="str">
        <f>IFERROR(IF(Table1[[#This Row],[مسائي -]]&gt;=K1456,I1456-K1456,I1456+1-K1456)," ")</f>
        <v xml:space="preserve"> </v>
      </c>
      <c r="M1456" s="77" t="str">
        <f>IF(H1456&gt;0,INDEX(Sheet1!$H:$H,MATCH(B:B,Sheet1!B:B,0))," ")</f>
        <v xml:space="preserve"> </v>
      </c>
      <c r="N145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56" s="1" t="s">
        <v>4</v>
      </c>
    </row>
    <row r="1457" spans="1:15">
      <c r="A1457" s="1" t="s">
        <v>3</v>
      </c>
      <c r="B1457" s="2">
        <v>1623</v>
      </c>
      <c r="C1457" s="21" t="str">
        <f>INDEX(Sheet1!C:C,MATCH(B:B,Sheet1!B:B,0))</f>
        <v>احمد محمد السيد محمد</v>
      </c>
      <c r="D1457" s="19">
        <v>43543.772141203706</v>
      </c>
      <c r="E1457" s="19"/>
      <c r="F1457" s="30">
        <v>43543</v>
      </c>
      <c r="G1457" s="30" t="str">
        <f t="shared" si="22"/>
        <v>0.771527777777778 AM</v>
      </c>
      <c r="H1457" s="72">
        <v>0.7715277777777777</v>
      </c>
      <c r="I1457" s="72" t="str">
        <f>IF(Table1[[#This Row],[مسائي]]&gt;0,TEXT($D1457,"h:mm AM/PM")," ")</f>
        <v>6:31 PM</v>
      </c>
      <c r="J1457" s="74">
        <v>0.35486111111111113</v>
      </c>
      <c r="K1457" s="74" t="str">
        <f>IF(Table1[صباحي]&gt;0,TEXT(Table1[صباحي],"h:mm  AM/PM")," ")</f>
        <v>8:31  AM</v>
      </c>
      <c r="L1457" s="78">
        <f>IFERROR(IF(Table1[[#This Row],[مسائي -]]&gt;=K1457,I1457-K1457,I1457+1-K1457)," ")</f>
        <v>1.4166666666666665</v>
      </c>
      <c r="M1457" s="77">
        <f>IF(H1457&gt;0,INDEX(Sheet1!$H:$H,MATCH(B:B,Sheet1!B:B,0))," ")</f>
        <v>0.5</v>
      </c>
      <c r="N145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0.91666666666666652</v>
      </c>
      <c r="O1457" s="1" t="s">
        <v>4</v>
      </c>
    </row>
    <row r="1458" spans="1:15">
      <c r="A1458" s="1" t="s">
        <v>3</v>
      </c>
      <c r="B1458" s="2">
        <v>1623</v>
      </c>
      <c r="C1458" s="21" t="str">
        <f>INDEX(Sheet1!C:C,MATCH(B:B,Sheet1!B:B,0))</f>
        <v>احمد محمد السيد محمد</v>
      </c>
      <c r="D1458" s="19">
        <v>43544.377314814818</v>
      </c>
      <c r="E1458" s="19"/>
      <c r="F1458" s="30">
        <v>43544</v>
      </c>
      <c r="G1458" s="30" t="str">
        <f t="shared" si="22"/>
        <v xml:space="preserve"> </v>
      </c>
      <c r="H1458" s="72"/>
      <c r="I1458" s="72"/>
      <c r="J1458" s="74" t="s">
        <v>124</v>
      </c>
      <c r="K1458" s="74" t="str">
        <f>IF(Table1[صباحي]&gt;0,TEXT(Table1[صباحي],"h:mm  AM/PM")," ")</f>
        <v xml:space="preserve"> </v>
      </c>
      <c r="L1458" s="80" t="str">
        <f>IFERROR(IF(Table1[[#This Row],[مسائي -]]&gt;=K1458,I1458-K1458,I1458+1-K1458)," ")</f>
        <v xml:space="preserve"> </v>
      </c>
      <c r="M1458" s="77" t="str">
        <f>IF(H1458&gt;0,INDEX(Sheet1!$H:$H,MATCH(B:B,Sheet1!B:B,0))," ")</f>
        <v xml:space="preserve"> </v>
      </c>
      <c r="N145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58" s="1" t="s">
        <v>4</v>
      </c>
    </row>
    <row r="1459" spans="1:15">
      <c r="A1459" s="1" t="s">
        <v>3</v>
      </c>
      <c r="B1459" s="2">
        <v>1623</v>
      </c>
      <c r="C1459" s="21" t="str">
        <f>INDEX(Sheet1!C:C,MATCH(B:B,Sheet1!B:B,0))</f>
        <v>احمد محمد السيد محمد</v>
      </c>
      <c r="D1459" s="19">
        <v>43544.778136574074</v>
      </c>
      <c r="E1459" s="19"/>
      <c r="F1459" s="30">
        <v>43544</v>
      </c>
      <c r="G1459" s="30" t="str">
        <f t="shared" si="22"/>
        <v>0.777777777777778 AM</v>
      </c>
      <c r="H1459" s="72">
        <v>0.77777777777777779</v>
      </c>
      <c r="I1459" s="72" t="str">
        <f>IF(Table1[[#This Row],[مسائي]]&gt;0,TEXT($D1459,"h:mm AM/PM")," ")</f>
        <v>6:40 PM</v>
      </c>
      <c r="J1459" s="74">
        <v>0.37708333333333338</v>
      </c>
      <c r="K1459" s="74" t="str">
        <f>IF(Table1[صباحي]&gt;0,TEXT(Table1[صباحي],"h:mm  AM/PM")," ")</f>
        <v>9:03  AM</v>
      </c>
      <c r="L1459" s="78">
        <f>IFERROR(IF(Table1[[#This Row],[مسائي -]]&gt;=K1459,I1459-K1459,I1459+1-K1459)," ")</f>
        <v>1.4006944444444442</v>
      </c>
      <c r="M1459" s="77">
        <f>IF(H1459&gt;0,INDEX(Sheet1!$H:$H,MATCH(B:B,Sheet1!B:B,0))," ")</f>
        <v>0.5</v>
      </c>
      <c r="N145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0.90069444444444424</v>
      </c>
      <c r="O1459" s="1" t="s">
        <v>4</v>
      </c>
    </row>
    <row r="1460" spans="1:15">
      <c r="A1460" s="1" t="s">
        <v>3</v>
      </c>
      <c r="B1460" s="2">
        <v>1623</v>
      </c>
      <c r="C1460" s="21" t="str">
        <f>INDEX(Sheet1!C:C,MATCH(B:B,Sheet1!B:B,0))</f>
        <v>احمد محمد السيد محمد</v>
      </c>
      <c r="D1460" s="19">
        <v>43545.374456018515</v>
      </c>
      <c r="E1460" s="19"/>
      <c r="F1460" s="30">
        <v>43545</v>
      </c>
      <c r="G1460" s="30" t="str">
        <f t="shared" si="22"/>
        <v xml:space="preserve"> </v>
      </c>
      <c r="H1460" s="72"/>
      <c r="I1460" s="72"/>
      <c r="J1460" s="74" t="s">
        <v>124</v>
      </c>
      <c r="K1460" s="74" t="str">
        <f>IF(Table1[صباحي]&gt;0,TEXT(Table1[صباحي],"h:mm  AM/PM")," ")</f>
        <v xml:space="preserve"> </v>
      </c>
      <c r="L1460" s="80" t="str">
        <f>IFERROR(IF(Table1[[#This Row],[مسائي -]]&gt;=K1460,I1460-K1460,I1460+1-K1460)," ")</f>
        <v xml:space="preserve"> </v>
      </c>
      <c r="M1460" s="77" t="str">
        <f>IF(H1460&gt;0,INDEX(Sheet1!$H:$H,MATCH(B:B,Sheet1!B:B,0))," ")</f>
        <v xml:space="preserve"> </v>
      </c>
      <c r="N146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60" s="1" t="s">
        <v>4</v>
      </c>
    </row>
    <row r="1461" spans="1:15">
      <c r="A1461" s="1" t="s">
        <v>3</v>
      </c>
      <c r="B1461" s="2">
        <v>1623</v>
      </c>
      <c r="C1461" s="21" t="str">
        <f>INDEX(Sheet1!C:C,MATCH(B:B,Sheet1!B:B,0))</f>
        <v>احمد محمد السيد محمد</v>
      </c>
      <c r="D1461" s="19">
        <v>43545.765138888892</v>
      </c>
      <c r="E1461" s="19"/>
      <c r="F1461" s="30">
        <v>43545</v>
      </c>
      <c r="G1461" s="30" t="str">
        <f t="shared" si="22"/>
        <v>0.764583333333333 AM</v>
      </c>
      <c r="H1461" s="72">
        <v>0.76458333333333339</v>
      </c>
      <c r="I1461" s="72" t="str">
        <f>IF(Table1[[#This Row],[مسائي]]&gt;0,TEXT($D1461,"h:mm AM/PM")," ")</f>
        <v>6:21 PM</v>
      </c>
      <c r="J1461" s="74">
        <v>0.3743055555555555</v>
      </c>
      <c r="K1461" s="74" t="str">
        <f>IF(Table1[صباحي]&gt;0,TEXT(Table1[صباحي],"h:mm  AM/PM")," ")</f>
        <v>8:59  AM</v>
      </c>
      <c r="L1461" s="78">
        <f>IFERROR(IF(Table1[[#This Row],[مسائي -]]&gt;=K1461,I1461-K1461,I1461+1-K1461)," ")</f>
        <v>1.3902777777777779</v>
      </c>
      <c r="M1461" s="77">
        <f>IF(H1461&gt;0,INDEX(Sheet1!$H:$H,MATCH(B:B,Sheet1!B:B,0))," ")</f>
        <v>0.5</v>
      </c>
      <c r="N146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0.89027777777777795</v>
      </c>
      <c r="O1461" s="1" t="s">
        <v>4</v>
      </c>
    </row>
    <row r="1462" spans="1:15">
      <c r="A1462" s="1" t="s">
        <v>3</v>
      </c>
      <c r="B1462" s="2">
        <v>1623</v>
      </c>
      <c r="C1462" s="21" t="str">
        <f>INDEX(Sheet1!C:C,MATCH(B:B,Sheet1!B:B,0))</f>
        <v>احمد محمد السيد محمد</v>
      </c>
      <c r="D1462" s="19">
        <v>43546.356550925928</v>
      </c>
      <c r="E1462" s="19"/>
      <c r="F1462" s="30">
        <v>43546</v>
      </c>
      <c r="G1462" s="30" t="str">
        <f t="shared" si="22"/>
        <v xml:space="preserve"> </v>
      </c>
      <c r="H1462" s="72"/>
      <c r="I1462" s="72"/>
      <c r="J1462" s="74" t="s">
        <v>124</v>
      </c>
      <c r="K1462" s="74" t="str">
        <f>IF(Table1[صباحي]&gt;0,TEXT(Table1[صباحي],"h:mm  AM/PM")," ")</f>
        <v xml:space="preserve"> </v>
      </c>
      <c r="L1462" s="80" t="str">
        <f>IFERROR(IF(Table1[[#This Row],[مسائي -]]&gt;=K1462,I1462-K1462,I1462+1-K1462)," ")</f>
        <v xml:space="preserve"> </v>
      </c>
      <c r="M1462" s="77" t="str">
        <f>IF(H1462&gt;0,INDEX(Sheet1!$H:$H,MATCH(B:B,Sheet1!B:B,0))," ")</f>
        <v xml:space="preserve"> </v>
      </c>
      <c r="N146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62" s="1" t="s">
        <v>4</v>
      </c>
    </row>
    <row r="1463" spans="1:15">
      <c r="A1463" s="1" t="s">
        <v>3</v>
      </c>
      <c r="B1463" s="2">
        <v>1623</v>
      </c>
      <c r="C1463" s="21" t="str">
        <f>INDEX(Sheet1!C:C,MATCH(B:B,Sheet1!B:B,0))</f>
        <v>احمد محمد السيد محمد</v>
      </c>
      <c r="D1463" s="19">
        <v>43546.766608796293</v>
      </c>
      <c r="E1463" s="19"/>
      <c r="F1463" s="30">
        <v>43546</v>
      </c>
      <c r="G1463" s="30" t="str">
        <f t="shared" si="22"/>
        <v>0.765972222222222 AM</v>
      </c>
      <c r="H1463" s="72">
        <v>0.76597222222222217</v>
      </c>
      <c r="I1463" s="72" t="str">
        <f>IF(Table1[[#This Row],[مسائي]]&gt;0,TEXT($D1463,"h:mm AM/PM")," ")</f>
        <v>6:23 PM</v>
      </c>
      <c r="J1463" s="74">
        <v>0.35625000000000001</v>
      </c>
      <c r="K1463" s="74" t="str">
        <f>IF(Table1[صباحي]&gt;0,TEXT(Table1[صباحي],"h:mm  AM/PM")," ")</f>
        <v>8:33  AM</v>
      </c>
      <c r="L1463" s="78">
        <f>IFERROR(IF(Table1[[#This Row],[مسائي -]]&gt;=K1463,I1463-K1463,I1463+1-K1463)," ")</f>
        <v>1.4097222222222221</v>
      </c>
      <c r="M1463" s="77">
        <f>IF(H1463&gt;0,INDEX(Sheet1!$H:$H,MATCH(B:B,Sheet1!B:B,0))," ")</f>
        <v>0.5</v>
      </c>
      <c r="N146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0.9097222222222221</v>
      </c>
      <c r="O1463" s="1" t="s">
        <v>4</v>
      </c>
    </row>
    <row r="1464" spans="1:15">
      <c r="A1464" s="1" t="s">
        <v>3</v>
      </c>
      <c r="B1464" s="2">
        <v>1623</v>
      </c>
      <c r="C1464" s="21" t="str">
        <f>INDEX(Sheet1!C:C,MATCH(B:B,Sheet1!B:B,0))</f>
        <v>احمد محمد السيد محمد</v>
      </c>
      <c r="D1464" s="19">
        <v>43547.347326388888</v>
      </c>
      <c r="E1464" s="19"/>
      <c r="F1464" s="30">
        <v>43547</v>
      </c>
      <c r="G1464" s="30" t="str">
        <f t="shared" si="22"/>
        <v xml:space="preserve"> </v>
      </c>
      <c r="H1464" s="72"/>
      <c r="I1464" s="72"/>
      <c r="J1464" s="74" t="s">
        <v>124</v>
      </c>
      <c r="K1464" s="74" t="str">
        <f>IF(Table1[صباحي]&gt;0,TEXT(Table1[صباحي],"h:mm  AM/PM")," ")</f>
        <v xml:space="preserve"> </v>
      </c>
      <c r="L1464" s="80" t="str">
        <f>IFERROR(IF(Table1[[#This Row],[مسائي -]]&gt;=K1464,I1464-K1464,I1464+1-K1464)," ")</f>
        <v xml:space="preserve"> </v>
      </c>
      <c r="M1464" s="77" t="str">
        <f>IF(H1464&gt;0,INDEX(Sheet1!$H:$H,MATCH(B:B,Sheet1!B:B,0))," ")</f>
        <v xml:space="preserve"> </v>
      </c>
      <c r="N146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64" s="1" t="s">
        <v>4</v>
      </c>
    </row>
    <row r="1465" spans="1:15">
      <c r="A1465" s="1" t="s">
        <v>3</v>
      </c>
      <c r="B1465" s="2">
        <v>1623</v>
      </c>
      <c r="C1465" s="21" t="str">
        <f>INDEX(Sheet1!C:C,MATCH(B:B,Sheet1!B:B,0))</f>
        <v>احمد محمد السيد محمد</v>
      </c>
      <c r="D1465" s="19">
        <v>43547.590949074074</v>
      </c>
      <c r="E1465" s="19"/>
      <c r="F1465" s="30">
        <v>43547</v>
      </c>
      <c r="G1465" s="30" t="str">
        <f t="shared" si="22"/>
        <v>0.590277777777778 AM</v>
      </c>
      <c r="H1465" s="72">
        <v>0.59027777777777779</v>
      </c>
      <c r="I1465" s="72" t="str">
        <f>IF(Table1[[#This Row],[مسائي]]&gt;0,TEXT($D1465,"h:mm AM/PM")," ")</f>
        <v>2:10 PM</v>
      </c>
      <c r="J1465" s="74">
        <v>0.34722222222222227</v>
      </c>
      <c r="K1465" s="74" t="str">
        <f>IF(Table1[صباحي]&gt;0,TEXT(Table1[صباحي],"h:mm  AM/PM")," ")</f>
        <v>8:20  AM</v>
      </c>
      <c r="L1465" s="78">
        <f>IFERROR(IF(Table1[[#This Row],[مسائي -]]&gt;=K1465,I1465-K1465,I1465+1-K1465)," ")</f>
        <v>1.2430555555555554</v>
      </c>
      <c r="M1465" s="77">
        <f>IF(H1465&gt;0,INDEX(Sheet1!$H:$H,MATCH(B:B,Sheet1!B:B,0))," ")</f>
        <v>0.5</v>
      </c>
      <c r="N146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0.74305555555555536</v>
      </c>
      <c r="O1465" s="1" t="s">
        <v>4</v>
      </c>
    </row>
    <row r="1466" spans="1:15">
      <c r="A1466" s="1" t="s">
        <v>3</v>
      </c>
      <c r="B1466" s="2">
        <v>1623</v>
      </c>
      <c r="C1466" s="21" t="str">
        <f>INDEX(Sheet1!C:C,MATCH(B:B,Sheet1!B:B,0))</f>
        <v>احمد محمد السيد محمد</v>
      </c>
      <c r="D1466" s="19">
        <v>43548.392152777778</v>
      </c>
      <c r="E1466" s="19"/>
      <c r="F1466" s="30">
        <v>43548</v>
      </c>
      <c r="G1466" s="30" t="str">
        <f t="shared" si="22"/>
        <v xml:space="preserve"> </v>
      </c>
      <c r="H1466" s="72"/>
      <c r="I1466" s="72"/>
      <c r="J1466" s="74" t="s">
        <v>124</v>
      </c>
      <c r="K1466" s="74" t="str">
        <f>IF(Table1[صباحي]&gt;0,TEXT(Table1[صباحي],"h:mm  AM/PM")," ")</f>
        <v xml:space="preserve"> </v>
      </c>
      <c r="L1466" s="80" t="str">
        <f>IFERROR(IF(Table1[[#This Row],[مسائي -]]&gt;=K1466,I1466-K1466,I1466+1-K1466)," ")</f>
        <v xml:space="preserve"> </v>
      </c>
      <c r="M1466" s="77" t="str">
        <f>IF(H1466&gt;0,INDEX(Sheet1!$H:$H,MATCH(B:B,Sheet1!B:B,0))," ")</f>
        <v xml:space="preserve"> </v>
      </c>
      <c r="N146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66" s="1" t="s">
        <v>4</v>
      </c>
    </row>
    <row r="1467" spans="1:15">
      <c r="A1467" s="1" t="s">
        <v>3</v>
      </c>
      <c r="B1467" s="2">
        <v>1623</v>
      </c>
      <c r="C1467" s="21" t="str">
        <f>INDEX(Sheet1!C:C,MATCH(B:B,Sheet1!B:B,0))</f>
        <v>احمد محمد السيد محمد</v>
      </c>
      <c r="D1467" s="19">
        <v>43548.801261574074</v>
      </c>
      <c r="E1467" s="19"/>
      <c r="F1467" s="30">
        <v>43548</v>
      </c>
      <c r="G1467" s="30" t="str">
        <f t="shared" si="22"/>
        <v>0.800694444444444 AM</v>
      </c>
      <c r="H1467" s="72">
        <v>0.80069444444444438</v>
      </c>
      <c r="I1467" s="72" t="str">
        <f>IF(Table1[[#This Row],[مسائي]]&gt;0,TEXT($D1467,"h:mm AM/PM")," ")</f>
        <v>7:13 PM</v>
      </c>
      <c r="J1467" s="74">
        <v>0.39166666666666666</v>
      </c>
      <c r="K1467" s="74" t="str">
        <f>IF(Table1[صباحي]&gt;0,TEXT(Table1[صباحي],"h:mm  AM/PM")," ")</f>
        <v>9:24  AM</v>
      </c>
      <c r="L1467" s="78">
        <f>IFERROR(IF(Table1[[#This Row],[مسائي -]]&gt;=K1467,I1467-K1467,I1467+1-K1467)," ")</f>
        <v>1.4090277777777778</v>
      </c>
      <c r="M1467" s="77">
        <f>IF(H1467&gt;0,INDEX(Sheet1!$H:$H,MATCH(B:B,Sheet1!B:B,0))," ")</f>
        <v>0.5</v>
      </c>
      <c r="N146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0.90902777777777777</v>
      </c>
      <c r="O1467" s="1" t="s">
        <v>4</v>
      </c>
    </row>
    <row r="1468" spans="1:15">
      <c r="A1468" s="1" t="s">
        <v>3</v>
      </c>
      <c r="B1468" s="2">
        <v>1623</v>
      </c>
      <c r="C1468" s="21" t="str">
        <f>INDEX(Sheet1!C:C,MATCH(B:B,Sheet1!B:B,0))</f>
        <v>احمد محمد السيد محمد</v>
      </c>
      <c r="D1468" s="19">
        <v>43549.390335648146</v>
      </c>
      <c r="E1468" s="19"/>
      <c r="F1468" s="30">
        <v>43549</v>
      </c>
      <c r="G1468" s="30" t="str">
        <f t="shared" si="22"/>
        <v xml:space="preserve"> </v>
      </c>
      <c r="H1468" s="72"/>
      <c r="I1468" s="72"/>
      <c r="J1468" s="74" t="s">
        <v>124</v>
      </c>
      <c r="K1468" s="74" t="str">
        <f>IF(Table1[صباحي]&gt;0,TEXT(Table1[صباحي],"h:mm  AM/PM")," ")</f>
        <v xml:space="preserve"> </v>
      </c>
      <c r="L1468" s="80" t="str">
        <f>IFERROR(IF(Table1[[#This Row],[مسائي -]]&gt;=K1468,I1468-K1468,I1468+1-K1468)," ")</f>
        <v xml:space="preserve"> </v>
      </c>
      <c r="M1468" s="77" t="str">
        <f>IF(H1468&gt;0,INDEX(Sheet1!$H:$H,MATCH(B:B,Sheet1!B:B,0))," ")</f>
        <v xml:space="preserve"> </v>
      </c>
      <c r="N146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68" s="1" t="s">
        <v>4</v>
      </c>
    </row>
    <row r="1469" spans="1:15">
      <c r="A1469" s="1" t="s">
        <v>3</v>
      </c>
      <c r="B1469" s="2">
        <v>1636</v>
      </c>
      <c r="C1469" s="21" t="str">
        <f>INDEX(Sheet1!C:C,MATCH(B:B,Sheet1!B:B,0))</f>
        <v>نصر جوده كامل راضى</v>
      </c>
      <c r="D1469" s="19">
        <v>43522.590868055559</v>
      </c>
      <c r="E1469" s="19"/>
      <c r="F1469" s="30">
        <v>43522</v>
      </c>
      <c r="G1469" s="30" t="str">
        <f t="shared" si="22"/>
        <v>0.590277777777778 AM</v>
      </c>
      <c r="H1469" s="72">
        <v>0.59027777777777779</v>
      </c>
      <c r="I1469" s="72" t="str">
        <f>IF(Table1[[#This Row],[مسائي]]&gt;0,TEXT($D1469,"h:mm AM/PM")," ")</f>
        <v>2:10 PM</v>
      </c>
      <c r="J1469" s="74">
        <v>0.39027777777777778</v>
      </c>
      <c r="K1469" s="74" t="str">
        <f>IF(Table1[صباحي]&gt;0,TEXT(Table1[صباحي],"h:mm  AM/PM")," ")</f>
        <v>9:22  AM</v>
      </c>
      <c r="L1469" s="78">
        <f>IFERROR(IF(Table1[[#This Row],[مسائي -]]&gt;=K1469,I1469-K1469,I1469+1-K1469)," ")</f>
        <v>1.2</v>
      </c>
      <c r="M1469" s="77">
        <f>IF(H1469&gt;0,INDEX(Sheet1!$H:$H,MATCH(B:B,Sheet1!B:B,0))," ")</f>
        <v>0.5</v>
      </c>
      <c r="N146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0.7</v>
      </c>
      <c r="O1469" s="1" t="s">
        <v>4</v>
      </c>
    </row>
    <row r="1470" spans="1:15">
      <c r="A1470" s="1" t="s">
        <v>3</v>
      </c>
      <c r="B1470" s="2">
        <v>1636</v>
      </c>
      <c r="C1470" s="21" t="str">
        <f>INDEX(Sheet1!C:C,MATCH(B:B,Sheet1!B:B,0))</f>
        <v>نصر جوده كامل راضى</v>
      </c>
      <c r="D1470" s="19">
        <v>43523.078148148146</v>
      </c>
      <c r="E1470" s="19"/>
      <c r="F1470" s="30">
        <v>43523</v>
      </c>
      <c r="G1470" s="30" t="str">
        <f t="shared" si="22"/>
        <v xml:space="preserve"> </v>
      </c>
      <c r="H1470" s="72"/>
      <c r="I1470" s="72"/>
      <c r="J1470" s="74" t="s">
        <v>124</v>
      </c>
      <c r="K1470" s="74" t="str">
        <f>IF(Table1[صباحي]&gt;0,TEXT(Table1[صباحي],"h:mm  AM/PM")," ")</f>
        <v xml:space="preserve"> </v>
      </c>
      <c r="L1470" s="80" t="str">
        <f>IFERROR(IF(Table1[[#This Row],[مسائي -]]&gt;=K1470,I1470-K1470,I1470+1-K1470)," ")</f>
        <v xml:space="preserve"> </v>
      </c>
      <c r="M1470" s="77" t="str">
        <f>IF(H1470&gt;0,INDEX(Sheet1!$H:$H,MATCH(B:B,Sheet1!B:B,0))," ")</f>
        <v xml:space="preserve"> </v>
      </c>
      <c r="N147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70" s="1" t="s">
        <v>4</v>
      </c>
    </row>
    <row r="1471" spans="1:15">
      <c r="A1471" s="1" t="s">
        <v>3</v>
      </c>
      <c r="B1471" s="2">
        <v>1636</v>
      </c>
      <c r="C1471" s="21" t="str">
        <f>INDEX(Sheet1!C:C,MATCH(B:B,Sheet1!B:B,0))</f>
        <v>نصر جوده كامل راضى</v>
      </c>
      <c r="D1471" s="19">
        <v>43523.559849537036</v>
      </c>
      <c r="E1471" s="19"/>
      <c r="F1471" s="30">
        <v>43523</v>
      </c>
      <c r="G1471" s="30" t="str">
        <f t="shared" si="22"/>
        <v>0.559722222222222 AM</v>
      </c>
      <c r="H1471" s="72">
        <v>0.55972222222222223</v>
      </c>
      <c r="I1471" s="72" t="str">
        <f>IF(Table1[[#This Row],[مسائي]]&gt;0,TEXT($D1471,"h:mm AM/PM")," ")</f>
        <v>1:26 PM</v>
      </c>
      <c r="J1471" s="74">
        <v>7.7777777777777779E-2</v>
      </c>
      <c r="K1471" s="74" t="str">
        <f>IF(Table1[صباحي]&gt;0,TEXT(Table1[صباحي],"h:mm  AM/PM")," ")</f>
        <v>1:52  AM</v>
      </c>
      <c r="L1471" s="78">
        <f>IFERROR(IF(Table1[[#This Row],[مسائي -]]&gt;=K1471,I1471-K1471,I1471+1-K1471)," ")</f>
        <v>1.4819444444444445</v>
      </c>
      <c r="M1471" s="77">
        <f>IF(H1471&gt;0,INDEX(Sheet1!$H:$H,MATCH(B:B,Sheet1!B:B,0))," ")</f>
        <v>0.5</v>
      </c>
      <c r="N147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0.98194444444444451</v>
      </c>
      <c r="O1471" s="1" t="s">
        <v>4</v>
      </c>
    </row>
    <row r="1472" spans="1:15">
      <c r="A1472" s="1" t="s">
        <v>3</v>
      </c>
      <c r="B1472" s="2">
        <v>1636</v>
      </c>
      <c r="C1472" s="21" t="str">
        <f>INDEX(Sheet1!C:C,MATCH(B:B,Sheet1!B:B,0))</f>
        <v>نصر جوده كامل راضى</v>
      </c>
      <c r="D1472" s="19">
        <v>43524.097858796296</v>
      </c>
      <c r="E1472" s="19"/>
      <c r="F1472" s="30">
        <v>43524</v>
      </c>
      <c r="G1472" s="30" t="str">
        <f t="shared" si="22"/>
        <v xml:space="preserve"> </v>
      </c>
      <c r="H1472" s="72"/>
      <c r="I1472" s="72"/>
      <c r="J1472" s="74" t="s">
        <v>124</v>
      </c>
      <c r="K1472" s="74" t="str">
        <f>IF(Table1[صباحي]&gt;0,TEXT(Table1[صباحي],"h:mm  AM/PM")," ")</f>
        <v xml:space="preserve"> </v>
      </c>
      <c r="L1472" s="80" t="str">
        <f>IFERROR(IF(Table1[[#This Row],[مسائي -]]&gt;=K1472,I1472-K1472,I1472+1-K1472)," ")</f>
        <v xml:space="preserve"> </v>
      </c>
      <c r="M1472" s="77" t="str">
        <f>IF(H1472&gt;0,INDEX(Sheet1!$H:$H,MATCH(B:B,Sheet1!B:B,0))," ")</f>
        <v xml:space="preserve"> </v>
      </c>
      <c r="N147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72" s="1" t="s">
        <v>4</v>
      </c>
    </row>
    <row r="1473" spans="1:15">
      <c r="A1473" s="1" t="s">
        <v>3</v>
      </c>
      <c r="B1473" s="2">
        <v>1636</v>
      </c>
      <c r="C1473" s="21" t="str">
        <f>INDEX(Sheet1!C:C,MATCH(B:B,Sheet1!B:B,0))</f>
        <v>نصر جوده كامل راضى</v>
      </c>
      <c r="D1473" s="19">
        <v>43524.559317129628</v>
      </c>
      <c r="E1473" s="19"/>
      <c r="F1473" s="30">
        <v>43524</v>
      </c>
      <c r="G1473" s="30" t="str">
        <f t="shared" si="22"/>
        <v>0.559027777777778 AM</v>
      </c>
      <c r="H1473" s="72">
        <v>0.55902777777777779</v>
      </c>
      <c r="I1473" s="72" t="str">
        <f>IF(Table1[[#This Row],[مسائي]]&gt;0,TEXT($D1473,"h:mm AM/PM")," ")</f>
        <v>1:25 PM</v>
      </c>
      <c r="J1473" s="74">
        <v>9.7222222222222224E-2</v>
      </c>
      <c r="K1473" s="74" t="str">
        <f>IF(Table1[صباحي]&gt;0,TEXT(Table1[صباحي],"h:mm  AM/PM")," ")</f>
        <v>2:20  AM</v>
      </c>
      <c r="L1473" s="78">
        <f>IFERROR(IF(Table1[[#This Row],[مسائي -]]&gt;=K1473,I1473-K1473,I1473+1-K1473)," ")</f>
        <v>1.4618055555555554</v>
      </c>
      <c r="M1473" s="77">
        <f>IF(H1473&gt;0,INDEX(Sheet1!$H:$H,MATCH(B:B,Sheet1!B:B,0))," ")</f>
        <v>0.5</v>
      </c>
      <c r="N147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0.96180555555555536</v>
      </c>
      <c r="O1473" s="1" t="s">
        <v>4</v>
      </c>
    </row>
    <row r="1474" spans="1:15">
      <c r="A1474" s="1" t="s">
        <v>3</v>
      </c>
      <c r="B1474" s="2">
        <v>1636</v>
      </c>
      <c r="C1474" s="21" t="str">
        <f>INDEX(Sheet1!C:C,MATCH(B:B,Sheet1!B:B,0))</f>
        <v>نصر جوده كامل راضى</v>
      </c>
      <c r="D1474" s="19">
        <v>43525.045300925929</v>
      </c>
      <c r="E1474" s="19"/>
      <c r="F1474" s="30">
        <v>43525</v>
      </c>
      <c r="G1474" s="30" t="str">
        <f t="shared" si="22"/>
        <v xml:space="preserve"> </v>
      </c>
      <c r="H1474" s="72"/>
      <c r="I1474" s="72"/>
      <c r="J1474" s="74" t="s">
        <v>124</v>
      </c>
      <c r="K1474" s="74" t="str">
        <f>IF(Table1[صباحي]&gt;0,TEXT(Table1[صباحي],"h:mm  AM/PM")," ")</f>
        <v xml:space="preserve"> </v>
      </c>
      <c r="L1474" s="80" t="str">
        <f>IFERROR(IF(Table1[[#This Row],[مسائي -]]&gt;=K1474,I1474-K1474,I1474+1-K1474)," ")</f>
        <v xml:space="preserve"> </v>
      </c>
      <c r="M1474" s="77" t="str">
        <f>IF(H1474&gt;0,INDEX(Sheet1!$H:$H,MATCH(B:B,Sheet1!B:B,0))," ")</f>
        <v xml:space="preserve"> </v>
      </c>
      <c r="N147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74" s="1" t="s">
        <v>4</v>
      </c>
    </row>
    <row r="1475" spans="1:15">
      <c r="A1475" s="1" t="s">
        <v>3</v>
      </c>
      <c r="B1475" s="2">
        <v>1636</v>
      </c>
      <c r="C1475" s="21" t="str">
        <f>INDEX(Sheet1!C:C,MATCH(B:B,Sheet1!B:B,0))</f>
        <v>نصر جوده كامل راضى</v>
      </c>
      <c r="D1475" s="19">
        <v>43525.57402777778</v>
      </c>
      <c r="E1475" s="19"/>
      <c r="F1475" s="30">
        <v>43525</v>
      </c>
      <c r="G1475" s="30" t="str">
        <f t="shared" ref="G1475:G1538" si="23">IF(H1475&lt;&gt;"",IF(H1475&gt;=12,H1475&amp;" PM",H1475&amp;" AM")," ")</f>
        <v>0.573611111111111 AM</v>
      </c>
      <c r="H1475" s="72">
        <v>0.57361111111111118</v>
      </c>
      <c r="I1475" s="72" t="str">
        <f>IF(Table1[[#This Row],[مسائي]]&gt;0,TEXT($D1475,"h:mm AM/PM")," ")</f>
        <v>1:46 PM</v>
      </c>
      <c r="J1475" s="74">
        <v>4.5138888888888888E-2</v>
      </c>
      <c r="K1475" s="74" t="str">
        <f>IF(Table1[صباحي]&gt;0,TEXT(Table1[صباحي],"h:mm  AM/PM")," ")</f>
        <v>1:05  AM</v>
      </c>
      <c r="L1475" s="78">
        <f>IFERROR(IF(Table1[[#This Row],[مسائي -]]&gt;=K1475,I1475-K1475,I1475+1-K1475)," ")</f>
        <v>0.52847222222222234</v>
      </c>
      <c r="M1475" s="77">
        <f>IF(H1475&gt;0,INDEX(Sheet1!$H:$H,MATCH(B:B,Sheet1!B:B,0))," ")</f>
        <v>0.5</v>
      </c>
      <c r="N147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2.8472222222222343E-2</v>
      </c>
      <c r="O1475" s="1" t="s">
        <v>4</v>
      </c>
    </row>
    <row r="1476" spans="1:15">
      <c r="A1476" s="1" t="s">
        <v>3</v>
      </c>
      <c r="B1476" s="2">
        <v>1636</v>
      </c>
      <c r="C1476" s="21" t="str">
        <f>INDEX(Sheet1!C:C,MATCH(B:B,Sheet1!B:B,0))</f>
        <v>نصر جوده كامل راضى</v>
      </c>
      <c r="D1476" s="19">
        <v>43526.059606481482</v>
      </c>
      <c r="E1476" s="19"/>
      <c r="F1476" s="30">
        <v>43526</v>
      </c>
      <c r="G1476" s="30" t="str">
        <f t="shared" si="23"/>
        <v xml:space="preserve"> </v>
      </c>
      <c r="H1476" s="72"/>
      <c r="I1476" s="72"/>
      <c r="J1476" s="74" t="s">
        <v>124</v>
      </c>
      <c r="K1476" s="74" t="str">
        <f>IF(Table1[صباحي]&gt;0,TEXT(Table1[صباحي],"h:mm  AM/PM")," ")</f>
        <v xml:space="preserve"> </v>
      </c>
      <c r="L1476" s="80" t="str">
        <f>IFERROR(IF(Table1[[#This Row],[مسائي -]]&gt;=K1476,I1476-K1476,I1476+1-K1476)," ")</f>
        <v xml:space="preserve"> </v>
      </c>
      <c r="M1476" s="77" t="str">
        <f>IF(H1476&gt;0,INDEX(Sheet1!$H:$H,MATCH(B:B,Sheet1!B:B,0))," ")</f>
        <v xml:space="preserve"> </v>
      </c>
      <c r="N147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76" s="1" t="s">
        <v>4</v>
      </c>
    </row>
    <row r="1477" spans="1:15">
      <c r="A1477" s="1" t="s">
        <v>3</v>
      </c>
      <c r="B1477" s="2">
        <v>1636</v>
      </c>
      <c r="C1477" s="21" t="str">
        <f>INDEX(Sheet1!C:C,MATCH(B:B,Sheet1!B:B,0))</f>
        <v>نصر جوده كامل راضى</v>
      </c>
      <c r="D1477" s="19">
        <v>43526.6012962963</v>
      </c>
      <c r="E1477" s="19"/>
      <c r="F1477" s="30">
        <v>43526</v>
      </c>
      <c r="G1477" s="30" t="str">
        <f t="shared" si="23"/>
        <v>0.600694444444444 AM</v>
      </c>
      <c r="H1477" s="72">
        <v>0.60069444444444442</v>
      </c>
      <c r="I1477" s="72" t="str">
        <f>IF(Table1[[#This Row],[مسائي]]&gt;0,TEXT($D1477,"h:mm AM/PM")," ")</f>
        <v>2:25 PM</v>
      </c>
      <c r="J1477" s="74">
        <v>5.9027777777777783E-2</v>
      </c>
      <c r="K1477" s="74" t="str">
        <f>IF(Table1[صباحي]&gt;0,TEXT(Table1[صباحي],"h:mm  AM/PM")," ")</f>
        <v>1:25  AM</v>
      </c>
      <c r="L1477" s="78">
        <f>IFERROR(IF(Table1[[#This Row],[مسائي -]]&gt;=K1477,I1477-K1477,I1477+1-K1477)," ")</f>
        <v>0.54166666666666663</v>
      </c>
      <c r="M1477" s="77">
        <f>IF(H1477&gt;0,INDEX(Sheet1!$H:$H,MATCH(B:B,Sheet1!B:B,0))," ")</f>
        <v>0.5</v>
      </c>
      <c r="N147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4.166666666666663E-2</v>
      </c>
      <c r="O1477" s="1" t="s">
        <v>4</v>
      </c>
    </row>
    <row r="1478" spans="1:15">
      <c r="A1478" s="1" t="s">
        <v>3</v>
      </c>
      <c r="B1478" s="2">
        <v>1636</v>
      </c>
      <c r="C1478" s="21" t="str">
        <f>INDEX(Sheet1!C:C,MATCH(B:B,Sheet1!B:B,0))</f>
        <v>نصر جوده كامل راضى</v>
      </c>
      <c r="D1478" s="19">
        <v>43527.044259259259</v>
      </c>
      <c r="E1478" s="19"/>
      <c r="F1478" s="30">
        <v>43527</v>
      </c>
      <c r="G1478" s="30" t="str">
        <f t="shared" si="23"/>
        <v xml:space="preserve"> </v>
      </c>
      <c r="H1478" s="72"/>
      <c r="I1478" s="72"/>
      <c r="J1478" s="74" t="s">
        <v>124</v>
      </c>
      <c r="K1478" s="74" t="str">
        <f>IF(Table1[صباحي]&gt;0,TEXT(Table1[صباحي],"h:mm  AM/PM")," ")</f>
        <v xml:space="preserve"> </v>
      </c>
      <c r="L1478" s="80" t="str">
        <f>IFERROR(IF(Table1[[#This Row],[مسائي -]]&gt;=K1478,I1478-K1478,I1478+1-K1478)," ")</f>
        <v xml:space="preserve"> </v>
      </c>
      <c r="M1478" s="77" t="str">
        <f>IF(H1478&gt;0,INDEX(Sheet1!$H:$H,MATCH(B:B,Sheet1!B:B,0))," ")</f>
        <v xml:space="preserve"> </v>
      </c>
      <c r="N147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78" s="1" t="s">
        <v>4</v>
      </c>
    </row>
    <row r="1479" spans="1:15">
      <c r="A1479" s="1" t="s">
        <v>3</v>
      </c>
      <c r="B1479" s="2">
        <v>1636</v>
      </c>
      <c r="C1479" s="21" t="str">
        <f>INDEX(Sheet1!C:C,MATCH(B:B,Sheet1!B:B,0))</f>
        <v>نصر جوده كامل راضى</v>
      </c>
      <c r="D1479" s="19">
        <v>43527.561342592591</v>
      </c>
      <c r="E1479" s="19"/>
      <c r="F1479" s="30">
        <v>43527</v>
      </c>
      <c r="G1479" s="30" t="str">
        <f t="shared" si="23"/>
        <v>0.561111111111111 AM</v>
      </c>
      <c r="H1479" s="72">
        <v>0.56111111111111112</v>
      </c>
      <c r="I1479" s="72" t="str">
        <f>IF(Table1[[#This Row],[مسائي]]&gt;0,TEXT($D1479,"h:mm AM/PM")," ")</f>
        <v>1:28 PM</v>
      </c>
      <c r="J1479" s="74">
        <v>4.3750000000000004E-2</v>
      </c>
      <c r="K1479" s="74" t="str">
        <f>IF(Table1[صباحي]&gt;0,TEXT(Table1[صباحي],"h:mm  AM/PM")," ")</f>
        <v>1:03  AM</v>
      </c>
      <c r="L1479" s="78">
        <f>IFERROR(IF(Table1[[#This Row],[مسائي -]]&gt;=K1479,I1479-K1479,I1479+1-K1479)," ")</f>
        <v>0.51736111111111116</v>
      </c>
      <c r="M1479" s="77">
        <f>IF(H1479&gt;0,INDEX(Sheet1!$H:$H,MATCH(B:B,Sheet1!B:B,0))," ")</f>
        <v>0.5</v>
      </c>
      <c r="N147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1.736111111111116E-2</v>
      </c>
      <c r="O1479" s="1" t="s">
        <v>4</v>
      </c>
    </row>
    <row r="1480" spans="1:15">
      <c r="A1480" s="1" t="s">
        <v>3</v>
      </c>
      <c r="B1480" s="2">
        <v>1636</v>
      </c>
      <c r="C1480" s="21" t="str">
        <f>INDEX(Sheet1!C:C,MATCH(B:B,Sheet1!B:B,0))</f>
        <v>نصر جوده كامل راضى</v>
      </c>
      <c r="D1480" s="19">
        <v>43527.972037037034</v>
      </c>
      <c r="E1480" s="19"/>
      <c r="F1480" s="30">
        <v>43527</v>
      </c>
      <c r="G1480" s="30" t="str">
        <f t="shared" si="23"/>
        <v>0.971527777777778 AM</v>
      </c>
      <c r="H1480" s="72">
        <v>0.97152777777777777</v>
      </c>
      <c r="I1480" s="72" t="str">
        <f>IF(Table1[[#This Row],[مسائي]]&gt;0,TEXT($D1480,"h:mm AM/PM")," ")</f>
        <v>11:19 PM</v>
      </c>
      <c r="J1480" s="74" t="s">
        <v>124</v>
      </c>
      <c r="K1480" s="74" t="str">
        <f>IF(Table1[صباحي]&gt;0,TEXT(Table1[صباحي],"h:mm  AM/PM")," ")</f>
        <v xml:space="preserve"> </v>
      </c>
      <c r="L1480" s="80" t="str">
        <f>IFERROR(IF(Table1[[#This Row],[مسائي -]]&gt;=K1480,I1480-K1480,I1480+1-K1480)," ")</f>
        <v xml:space="preserve"> </v>
      </c>
      <c r="M1480" s="77">
        <f>IF(H1480&gt;0,INDEX(Sheet1!$H:$H,MATCH(B:B,Sheet1!B:B,0))," ")</f>
        <v>0.5</v>
      </c>
      <c r="N148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80" s="1" t="s">
        <v>4</v>
      </c>
    </row>
    <row r="1481" spans="1:15">
      <c r="A1481" s="1" t="s">
        <v>3</v>
      </c>
      <c r="B1481" s="2">
        <v>1636</v>
      </c>
      <c r="C1481" s="21" t="str">
        <f>INDEX(Sheet1!C:C,MATCH(B:B,Sheet1!B:B,0))</f>
        <v>نصر جوده كامل راضى</v>
      </c>
      <c r="D1481" s="19">
        <v>43529.610046296293</v>
      </c>
      <c r="E1481" s="19"/>
      <c r="F1481" s="30">
        <v>43529</v>
      </c>
      <c r="G1481" s="30" t="str">
        <f t="shared" si="23"/>
        <v>0.609722222222222 AM</v>
      </c>
      <c r="H1481" s="72">
        <v>0.60972222222222217</v>
      </c>
      <c r="I1481" s="72" t="str">
        <f>IF(Table1[[#This Row],[مسائي]]&gt;0,TEXT($D1481,"h:mm AM/PM")," ")</f>
        <v>2:38 PM</v>
      </c>
      <c r="J1481" s="74" t="s">
        <v>124</v>
      </c>
      <c r="K1481" s="74" t="str">
        <f>IF(Table1[صباحي]&gt;0,TEXT(Table1[صباحي],"h:mm  AM/PM")," ")</f>
        <v xml:space="preserve"> </v>
      </c>
      <c r="L1481" s="80" t="str">
        <f>IFERROR(IF(Table1[[#This Row],[مسائي -]]&gt;=K1481,I1481-K1481,I1481+1-K1481)," ")</f>
        <v xml:space="preserve"> </v>
      </c>
      <c r="M1481" s="77">
        <f>IF(H1481&gt;0,INDEX(Sheet1!$H:$H,MATCH(B:B,Sheet1!B:B,0))," ")</f>
        <v>0.5</v>
      </c>
      <c r="N148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81" s="1" t="s">
        <v>4</v>
      </c>
    </row>
    <row r="1482" spans="1:15">
      <c r="A1482" s="1" t="s">
        <v>3</v>
      </c>
      <c r="B1482" s="2">
        <v>1636</v>
      </c>
      <c r="C1482" s="21" t="str">
        <f>INDEX(Sheet1!C:C,MATCH(B:B,Sheet1!B:B,0))</f>
        <v>نصر جوده كامل راضى</v>
      </c>
      <c r="D1482" s="19">
        <v>43530.038240740738</v>
      </c>
      <c r="E1482" s="19"/>
      <c r="F1482" s="30">
        <v>43530</v>
      </c>
      <c r="G1482" s="30" t="str">
        <f t="shared" si="23"/>
        <v xml:space="preserve"> </v>
      </c>
      <c r="H1482" s="72"/>
      <c r="I1482" s="72"/>
      <c r="J1482" s="74" t="s">
        <v>124</v>
      </c>
      <c r="K1482" s="74" t="str">
        <f>IF(Table1[صباحي]&gt;0,TEXT(Table1[صباحي],"h:mm  AM/PM")," ")</f>
        <v xml:space="preserve"> </v>
      </c>
      <c r="L1482" s="80" t="str">
        <f>IFERROR(IF(Table1[[#This Row],[مسائي -]]&gt;=K1482,I1482-K1482,I1482+1-K1482)," ")</f>
        <v xml:space="preserve"> </v>
      </c>
      <c r="M1482" s="77" t="str">
        <f>IF(H1482&gt;0,INDEX(Sheet1!$H:$H,MATCH(B:B,Sheet1!B:B,0))," ")</f>
        <v xml:space="preserve"> </v>
      </c>
      <c r="N148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82" s="1" t="s">
        <v>4</v>
      </c>
    </row>
    <row r="1483" spans="1:15">
      <c r="A1483" s="1" t="s">
        <v>3</v>
      </c>
      <c r="B1483" s="2">
        <v>1636</v>
      </c>
      <c r="C1483" s="21" t="str">
        <f>INDEX(Sheet1!C:C,MATCH(B:B,Sheet1!B:B,0))</f>
        <v>نصر جوده كامل راضى</v>
      </c>
      <c r="D1483" s="19">
        <v>43530.649224537039</v>
      </c>
      <c r="E1483" s="19"/>
      <c r="F1483" s="30">
        <v>43530</v>
      </c>
      <c r="G1483" s="30" t="str">
        <f t="shared" si="23"/>
        <v>0.648611111111111 AM</v>
      </c>
      <c r="H1483" s="72">
        <v>0.64861111111111114</v>
      </c>
      <c r="I1483" s="72" t="str">
        <f>IF(Table1[[#This Row],[مسائي]]&gt;0,TEXT($D1483,"h:mm AM/PM")," ")</f>
        <v>3:34 PM</v>
      </c>
      <c r="J1483" s="74">
        <v>3.8194444444444441E-2</v>
      </c>
      <c r="K1483" s="74" t="str">
        <f>IF(Table1[صباحي]&gt;0,TEXT(Table1[صباحي],"h:mm  AM/PM")," ")</f>
        <v>12:55  AM</v>
      </c>
      <c r="L1483" s="78">
        <f>IFERROR(IF(Table1[[#This Row],[مسائي -]]&gt;=K1483,I1483-K1483,I1483+1-K1483)," ")</f>
        <v>0.61041666666666672</v>
      </c>
      <c r="M1483" s="77">
        <f>IF(H1483&gt;0,INDEX(Sheet1!$H:$H,MATCH(B:B,Sheet1!B:B,0))," ")</f>
        <v>0.5</v>
      </c>
      <c r="N148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0.11041666666666672</v>
      </c>
      <c r="O1483" s="1" t="s">
        <v>4</v>
      </c>
    </row>
    <row r="1484" spans="1:15">
      <c r="A1484" s="1" t="s">
        <v>3</v>
      </c>
      <c r="B1484" s="2">
        <v>1636</v>
      </c>
      <c r="C1484" s="21" t="str">
        <f>INDEX(Sheet1!C:C,MATCH(B:B,Sheet1!B:B,0))</f>
        <v>نصر جوده كامل راضى</v>
      </c>
      <c r="D1484" s="19">
        <v>43531.079270833332</v>
      </c>
      <c r="E1484" s="19"/>
      <c r="F1484" s="30">
        <v>43531</v>
      </c>
      <c r="G1484" s="30" t="str">
        <f t="shared" si="23"/>
        <v xml:space="preserve"> </v>
      </c>
      <c r="H1484" s="72"/>
      <c r="I1484" s="72"/>
      <c r="J1484" s="74" t="s">
        <v>124</v>
      </c>
      <c r="K1484" s="74" t="str">
        <f>IF(Table1[صباحي]&gt;0,TEXT(Table1[صباحي],"h:mm  AM/PM")," ")</f>
        <v xml:space="preserve"> </v>
      </c>
      <c r="L1484" s="80" t="str">
        <f>IFERROR(IF(Table1[[#This Row],[مسائي -]]&gt;=K1484,I1484-K1484,I1484+1-K1484)," ")</f>
        <v xml:space="preserve"> </v>
      </c>
      <c r="M1484" s="77" t="str">
        <f>IF(H1484&gt;0,INDEX(Sheet1!$H:$H,MATCH(B:B,Sheet1!B:B,0))," ")</f>
        <v xml:space="preserve"> </v>
      </c>
      <c r="N148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84" s="1" t="s">
        <v>4</v>
      </c>
    </row>
    <row r="1485" spans="1:15">
      <c r="A1485" s="1" t="s">
        <v>3</v>
      </c>
      <c r="B1485" s="2">
        <v>1636</v>
      </c>
      <c r="C1485" s="21" t="str">
        <f>INDEX(Sheet1!C:C,MATCH(B:B,Sheet1!B:B,0))</f>
        <v>نصر جوده كامل راضى</v>
      </c>
      <c r="D1485" s="19">
        <v>43531.605347222219</v>
      </c>
      <c r="E1485" s="19"/>
      <c r="F1485" s="30">
        <v>43531</v>
      </c>
      <c r="G1485" s="30" t="str">
        <f t="shared" si="23"/>
        <v>0.604861111111111 AM</v>
      </c>
      <c r="H1485" s="72">
        <v>0.60486111111111118</v>
      </c>
      <c r="I1485" s="72" t="str">
        <f>IF(Table1[[#This Row],[مسائي]]&gt;0,TEXT($D1485,"h:mm AM/PM")," ")</f>
        <v>2:31 PM</v>
      </c>
      <c r="J1485" s="74">
        <v>7.9166666666666663E-2</v>
      </c>
      <c r="K1485" s="74" t="str">
        <f>IF(Table1[صباحي]&gt;0,TEXT(Table1[صباحي],"h:mm  AM/PM")," ")</f>
        <v>1:54  AM</v>
      </c>
      <c r="L1485" s="78">
        <f>IFERROR(IF(Table1[[#This Row],[مسائي -]]&gt;=K1485,I1485-K1485,I1485+1-K1485)," ")</f>
        <v>0.52569444444444446</v>
      </c>
      <c r="M1485" s="77">
        <f>IF(H1485&gt;0,INDEX(Sheet1!$H:$H,MATCH(B:B,Sheet1!B:B,0))," ")</f>
        <v>0.5</v>
      </c>
      <c r="N148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2.5694444444444464E-2</v>
      </c>
      <c r="O1485" s="1" t="s">
        <v>4</v>
      </c>
    </row>
    <row r="1486" spans="1:15">
      <c r="A1486" s="1" t="s">
        <v>3</v>
      </c>
      <c r="B1486" s="2">
        <v>1636</v>
      </c>
      <c r="C1486" s="21" t="str">
        <f>INDEX(Sheet1!C:C,MATCH(B:B,Sheet1!B:B,0))</f>
        <v>نصر جوده كامل راضى</v>
      </c>
      <c r="D1486" s="19">
        <v>43532.08421296296</v>
      </c>
      <c r="E1486" s="19"/>
      <c r="F1486" s="30">
        <v>43532</v>
      </c>
      <c r="G1486" s="30" t="str">
        <f t="shared" si="23"/>
        <v xml:space="preserve"> </v>
      </c>
      <c r="H1486" s="72"/>
      <c r="I1486" s="72"/>
      <c r="J1486" s="74" t="s">
        <v>124</v>
      </c>
      <c r="K1486" s="74" t="str">
        <f>IF(Table1[صباحي]&gt;0,TEXT(Table1[صباحي],"h:mm  AM/PM")," ")</f>
        <v xml:space="preserve"> </v>
      </c>
      <c r="L1486" s="80" t="str">
        <f>IFERROR(IF(Table1[[#This Row],[مسائي -]]&gt;=K1486,I1486-K1486,I1486+1-K1486)," ")</f>
        <v xml:space="preserve"> </v>
      </c>
      <c r="M1486" s="77" t="str">
        <f>IF(H1486&gt;0,INDEX(Sheet1!$H:$H,MATCH(B:B,Sheet1!B:B,0))," ")</f>
        <v xml:space="preserve"> </v>
      </c>
      <c r="N148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86" s="1" t="s">
        <v>4</v>
      </c>
    </row>
    <row r="1487" spans="1:15">
      <c r="A1487" s="1" t="s">
        <v>3</v>
      </c>
      <c r="B1487" s="2">
        <v>1636</v>
      </c>
      <c r="C1487" s="21" t="str">
        <f>INDEX(Sheet1!C:C,MATCH(B:B,Sheet1!B:B,0))</f>
        <v>نصر جوده كامل راضى</v>
      </c>
      <c r="D1487" s="19">
        <v>43532.606180555558</v>
      </c>
      <c r="E1487" s="19"/>
      <c r="F1487" s="30">
        <v>43532</v>
      </c>
      <c r="G1487" s="30" t="str">
        <f t="shared" si="23"/>
        <v>0.605555555555556 AM</v>
      </c>
      <c r="H1487" s="72">
        <v>0.60555555555555551</v>
      </c>
      <c r="I1487" s="72" t="str">
        <f>IF(Table1[[#This Row],[مسائي]]&gt;0,TEXT($D1487,"h:mm AM/PM")," ")</f>
        <v>2:32 PM</v>
      </c>
      <c r="J1487" s="74">
        <v>8.4027777777777771E-2</v>
      </c>
      <c r="K1487" s="74" t="str">
        <f>IF(Table1[صباحي]&gt;0,TEXT(Table1[صباحي],"h:mm  AM/PM")," ")</f>
        <v>2:01  AM</v>
      </c>
      <c r="L1487" s="78">
        <f>IFERROR(IF(Table1[[#This Row],[مسائي -]]&gt;=K1487,I1487-K1487,I1487+1-K1487)," ")</f>
        <v>0.5215277777777777</v>
      </c>
      <c r="M1487" s="77">
        <f>IF(H1487&gt;0,INDEX(Sheet1!$H:$H,MATCH(B:B,Sheet1!B:B,0))," ")</f>
        <v>0.5</v>
      </c>
      <c r="N148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2.1527777777777701E-2</v>
      </c>
      <c r="O1487" s="1" t="s">
        <v>4</v>
      </c>
    </row>
    <row r="1488" spans="1:15">
      <c r="A1488" s="1" t="s">
        <v>3</v>
      </c>
      <c r="B1488" s="2">
        <v>1636</v>
      </c>
      <c r="C1488" s="21" t="str">
        <f>INDEX(Sheet1!C:C,MATCH(B:B,Sheet1!B:B,0))</f>
        <v>نصر جوده كامل راضى</v>
      </c>
      <c r="D1488" s="19">
        <v>43533.050833333335</v>
      </c>
      <c r="E1488" s="19"/>
      <c r="F1488" s="30">
        <v>43533</v>
      </c>
      <c r="G1488" s="30" t="str">
        <f t="shared" si="23"/>
        <v xml:space="preserve"> </v>
      </c>
      <c r="H1488" s="72"/>
      <c r="I1488" s="72"/>
      <c r="J1488" s="74" t="s">
        <v>124</v>
      </c>
      <c r="K1488" s="74" t="str">
        <f>IF(Table1[صباحي]&gt;0,TEXT(Table1[صباحي],"h:mm  AM/PM")," ")</f>
        <v xml:space="preserve"> </v>
      </c>
      <c r="L1488" s="80" t="str">
        <f>IFERROR(IF(Table1[[#This Row],[مسائي -]]&gt;=K1488,I1488-K1488,I1488+1-K1488)," ")</f>
        <v xml:space="preserve"> </v>
      </c>
      <c r="M1488" s="77" t="str">
        <f>IF(H1488&gt;0,INDEX(Sheet1!$H:$H,MATCH(B:B,Sheet1!B:B,0))," ")</f>
        <v xml:space="preserve"> </v>
      </c>
      <c r="N148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88" s="1" t="s">
        <v>4</v>
      </c>
    </row>
    <row r="1489" spans="1:15">
      <c r="A1489" s="1" t="s">
        <v>3</v>
      </c>
      <c r="B1489" s="2">
        <v>1636</v>
      </c>
      <c r="C1489" s="21" t="str">
        <f>INDEX(Sheet1!C:C,MATCH(B:B,Sheet1!B:B,0))</f>
        <v>نصر جوده كامل راضى</v>
      </c>
      <c r="D1489" s="19">
        <v>43533.58221064815</v>
      </c>
      <c r="E1489" s="19"/>
      <c r="F1489" s="30">
        <v>43533</v>
      </c>
      <c r="G1489" s="30" t="str">
        <f t="shared" si="23"/>
        <v>0.581944444444444 AM</v>
      </c>
      <c r="H1489" s="72">
        <v>0.58194444444444449</v>
      </c>
      <c r="I1489" s="72" t="str">
        <f>IF(Table1[[#This Row],[مسائي]]&gt;0,TEXT($D1489,"h:mm AM/PM")," ")</f>
        <v>1:58 PM</v>
      </c>
      <c r="J1489" s="74">
        <v>5.0694444444444452E-2</v>
      </c>
      <c r="K1489" s="74" t="str">
        <f>IF(Table1[صباحي]&gt;0,TEXT(Table1[صباحي],"h:mm  AM/PM")," ")</f>
        <v>1:13  AM</v>
      </c>
      <c r="L1489" s="78">
        <f>IFERROR(IF(Table1[[#This Row],[مسائي -]]&gt;=K1489,I1489-K1489,I1489+1-K1489)," ")</f>
        <v>0.53125</v>
      </c>
      <c r="M1489" s="77">
        <f>IF(H1489&gt;0,INDEX(Sheet1!$H:$H,MATCH(B:B,Sheet1!B:B,0))," ")</f>
        <v>0.5</v>
      </c>
      <c r="N148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3.125E-2</v>
      </c>
      <c r="O1489" s="1" t="s">
        <v>4</v>
      </c>
    </row>
    <row r="1490" spans="1:15">
      <c r="A1490" s="1" t="s">
        <v>3</v>
      </c>
      <c r="B1490" s="2">
        <v>1636</v>
      </c>
      <c r="C1490" s="21" t="str">
        <f>INDEX(Sheet1!C:C,MATCH(B:B,Sheet1!B:B,0))</f>
        <v>نصر جوده كامل راضى</v>
      </c>
      <c r="D1490" s="19">
        <v>43534.056145833332</v>
      </c>
      <c r="E1490" s="19"/>
      <c r="F1490" s="30">
        <v>43534</v>
      </c>
      <c r="G1490" s="30" t="str">
        <f t="shared" si="23"/>
        <v xml:space="preserve"> </v>
      </c>
      <c r="H1490" s="72"/>
      <c r="I1490" s="72"/>
      <c r="J1490" s="74" t="s">
        <v>124</v>
      </c>
      <c r="K1490" s="74" t="str">
        <f>IF(Table1[صباحي]&gt;0,TEXT(Table1[صباحي],"h:mm  AM/PM")," ")</f>
        <v xml:space="preserve"> </v>
      </c>
      <c r="L1490" s="80" t="str">
        <f>IFERROR(IF(Table1[[#This Row],[مسائي -]]&gt;=K1490,I1490-K1490,I1490+1-K1490)," ")</f>
        <v xml:space="preserve"> </v>
      </c>
      <c r="M1490" s="77" t="str">
        <f>IF(H1490&gt;0,INDEX(Sheet1!$H:$H,MATCH(B:B,Sheet1!B:B,0))," ")</f>
        <v xml:space="preserve"> </v>
      </c>
      <c r="N149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90" s="1" t="s">
        <v>4</v>
      </c>
    </row>
    <row r="1491" spans="1:15">
      <c r="A1491" s="1" t="s">
        <v>3</v>
      </c>
      <c r="B1491" s="2">
        <v>1636</v>
      </c>
      <c r="C1491" s="21" t="str">
        <f>INDEX(Sheet1!C:C,MATCH(B:B,Sheet1!B:B,0))</f>
        <v>نصر جوده كامل راضى</v>
      </c>
      <c r="D1491" s="19">
        <v>43534.662222222221</v>
      </c>
      <c r="E1491" s="19"/>
      <c r="F1491" s="30">
        <v>43534</v>
      </c>
      <c r="G1491" s="30" t="str">
        <f t="shared" si="23"/>
        <v>0.661805555555556 AM</v>
      </c>
      <c r="H1491" s="72">
        <v>0.66180555555555554</v>
      </c>
      <c r="I1491" s="72" t="str">
        <f>IF(Table1[[#This Row],[مسائي]]&gt;0,TEXT($D1491,"h:mm AM/PM")," ")</f>
        <v>3:53 PM</v>
      </c>
      <c r="J1491" s="74">
        <v>5.5555555555555552E-2</v>
      </c>
      <c r="K1491" s="74" t="str">
        <f>IF(Table1[صباحي]&gt;0,TEXT(Table1[صباحي],"h:mm  AM/PM")," ")</f>
        <v>1:20  AM</v>
      </c>
      <c r="L1491" s="78">
        <f>IFERROR(IF(Table1[[#This Row],[مسائي -]]&gt;=K1491,I1491-K1491,I1491+1-K1491)," ")</f>
        <v>0.60624999999999996</v>
      </c>
      <c r="M1491" s="77">
        <f>IF(H1491&gt;0,INDEX(Sheet1!$H:$H,MATCH(B:B,Sheet1!B:B,0))," ")</f>
        <v>0.5</v>
      </c>
      <c r="N149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0.10624999999999996</v>
      </c>
      <c r="O1491" s="1" t="s">
        <v>4</v>
      </c>
    </row>
    <row r="1492" spans="1:15">
      <c r="A1492" s="1" t="s">
        <v>3</v>
      </c>
      <c r="B1492" s="2">
        <v>1636</v>
      </c>
      <c r="C1492" s="21" t="str">
        <f>INDEX(Sheet1!C:C,MATCH(B:B,Sheet1!B:B,0))</f>
        <v>نصر جوده كامل راضى</v>
      </c>
      <c r="D1492" s="19">
        <v>43535.024398148147</v>
      </c>
      <c r="E1492" s="19"/>
      <c r="F1492" s="30">
        <v>43535</v>
      </c>
      <c r="G1492" s="30" t="str">
        <f t="shared" si="23"/>
        <v xml:space="preserve"> </v>
      </c>
      <c r="H1492" s="72"/>
      <c r="I1492" s="72"/>
      <c r="J1492" s="74" t="s">
        <v>124</v>
      </c>
      <c r="K1492" s="74" t="str">
        <f>IF(Table1[صباحي]&gt;0,TEXT(Table1[صباحي],"h:mm  AM/PM")," ")</f>
        <v xml:space="preserve"> </v>
      </c>
      <c r="L1492" s="80" t="str">
        <f>IFERROR(IF(Table1[[#This Row],[مسائي -]]&gt;=K1492,I1492-K1492,I1492+1-K1492)," ")</f>
        <v xml:space="preserve"> </v>
      </c>
      <c r="M1492" s="77" t="str">
        <f>IF(H1492&gt;0,INDEX(Sheet1!$H:$H,MATCH(B:B,Sheet1!B:B,0))," ")</f>
        <v xml:space="preserve"> </v>
      </c>
      <c r="N149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92" s="1" t="s">
        <v>4</v>
      </c>
    </row>
    <row r="1493" spans="1:15">
      <c r="A1493" s="1" t="s">
        <v>3</v>
      </c>
      <c r="B1493" s="2">
        <v>1636</v>
      </c>
      <c r="C1493" s="21" t="str">
        <f>INDEX(Sheet1!C:C,MATCH(B:B,Sheet1!B:B,0))</f>
        <v>نصر جوده كامل راضى</v>
      </c>
      <c r="D1493" s="19">
        <v>43536.608530092592</v>
      </c>
      <c r="E1493" s="19"/>
      <c r="F1493" s="30">
        <v>43536</v>
      </c>
      <c r="G1493" s="30" t="str">
        <f t="shared" si="23"/>
        <v>0.608333333333333 AM</v>
      </c>
      <c r="H1493" s="72">
        <v>0.60833333333333328</v>
      </c>
      <c r="I1493" s="72" t="str">
        <f>IF(Table1[[#This Row],[مسائي]]&gt;0,TEXT($D1493,"h:mm AM/PM")," ")</f>
        <v>2:36 PM</v>
      </c>
      <c r="J1493" s="74">
        <v>2.4305555555555556E-2</v>
      </c>
      <c r="K1493" s="74" t="str">
        <f>IF(Table1[صباحي]&gt;0,TEXT(Table1[صباحي],"h:mm  AM/PM")," ")</f>
        <v>12:35  AM</v>
      </c>
      <c r="L1493" s="78">
        <f>IFERROR(IF(Table1[[#This Row],[مسائي -]]&gt;=K1493,I1493-K1493,I1493+1-K1493)," ")</f>
        <v>0.5840277777777777</v>
      </c>
      <c r="M1493" s="77">
        <f>IF(H1493&gt;0,INDEX(Sheet1!$H:$H,MATCH(B:B,Sheet1!B:B,0))," ")</f>
        <v>0.5</v>
      </c>
      <c r="N149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8.4027777777777701E-2</v>
      </c>
      <c r="O1493" s="1" t="s">
        <v>4</v>
      </c>
    </row>
    <row r="1494" spans="1:15">
      <c r="A1494" s="1" t="s">
        <v>3</v>
      </c>
      <c r="B1494" s="2">
        <v>1636</v>
      </c>
      <c r="C1494" s="21" t="str">
        <f>INDEX(Sheet1!C:C,MATCH(B:B,Sheet1!B:B,0))</f>
        <v>نصر جوده كامل راضى</v>
      </c>
      <c r="D1494" s="19">
        <v>43537.042650462965</v>
      </c>
      <c r="E1494" s="19"/>
      <c r="F1494" s="30">
        <v>43537</v>
      </c>
      <c r="G1494" s="30" t="str">
        <f t="shared" si="23"/>
        <v xml:space="preserve"> </v>
      </c>
      <c r="H1494" s="72"/>
      <c r="I1494" s="72"/>
      <c r="J1494" s="74" t="s">
        <v>124</v>
      </c>
      <c r="K1494" s="74" t="str">
        <f>IF(Table1[صباحي]&gt;0,TEXT(Table1[صباحي],"h:mm  AM/PM")," ")</f>
        <v xml:space="preserve"> </v>
      </c>
      <c r="L1494" s="80" t="str">
        <f>IFERROR(IF(Table1[[#This Row],[مسائي -]]&gt;=K1494,I1494-K1494,I1494+1-K1494)," ")</f>
        <v xml:space="preserve"> </v>
      </c>
      <c r="M1494" s="77" t="str">
        <f>IF(H1494&gt;0,INDEX(Sheet1!$H:$H,MATCH(B:B,Sheet1!B:B,0))," ")</f>
        <v xml:space="preserve"> </v>
      </c>
      <c r="N149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94" s="1" t="s">
        <v>4</v>
      </c>
    </row>
    <row r="1495" spans="1:15">
      <c r="A1495" s="1" t="s">
        <v>3</v>
      </c>
      <c r="B1495" s="2">
        <v>1636</v>
      </c>
      <c r="C1495" s="21" t="str">
        <f>INDEX(Sheet1!C:C,MATCH(B:B,Sheet1!B:B,0))</f>
        <v>نصر جوده كامل راضى</v>
      </c>
      <c r="D1495" s="19">
        <v>43537.55877314815</v>
      </c>
      <c r="E1495" s="19"/>
      <c r="F1495" s="30">
        <v>43537</v>
      </c>
      <c r="G1495" s="30" t="str">
        <f t="shared" si="23"/>
        <v>0.558333333333333 AM</v>
      </c>
      <c r="H1495" s="72">
        <v>0.55833333333333335</v>
      </c>
      <c r="I1495" s="72" t="str">
        <f>IF(Table1[[#This Row],[مسائي]]&gt;0,TEXT($D1495,"h:mm AM/PM")," ")</f>
        <v>1:24 PM</v>
      </c>
      <c r="J1495" s="74">
        <v>4.2361111111111106E-2</v>
      </c>
      <c r="K1495" s="74" t="str">
        <f>IF(Table1[صباحي]&gt;0,TEXT(Table1[صباحي],"h:mm  AM/PM")," ")</f>
        <v>1:01  AM</v>
      </c>
      <c r="L1495" s="78">
        <f>IFERROR(IF(Table1[[#This Row],[مسائي -]]&gt;=K1495,I1495-K1495,I1495+1-K1495)," ")</f>
        <v>0.51597222222222228</v>
      </c>
      <c r="M1495" s="77">
        <f>IF(H1495&gt;0,INDEX(Sheet1!$H:$H,MATCH(B:B,Sheet1!B:B,0))," ")</f>
        <v>0.5</v>
      </c>
      <c r="N149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1.5972222222222276E-2</v>
      </c>
      <c r="O1495" s="1" t="s">
        <v>4</v>
      </c>
    </row>
    <row r="1496" spans="1:15">
      <c r="A1496" s="1" t="s">
        <v>3</v>
      </c>
      <c r="B1496" s="2">
        <v>1636</v>
      </c>
      <c r="C1496" s="21" t="str">
        <f>INDEX(Sheet1!C:C,MATCH(B:B,Sheet1!B:B,0))</f>
        <v>نصر جوده كامل راضى</v>
      </c>
      <c r="D1496" s="19">
        <v>43538.053240740737</v>
      </c>
      <c r="E1496" s="19"/>
      <c r="F1496" s="30">
        <v>43538</v>
      </c>
      <c r="G1496" s="30" t="str">
        <f t="shared" si="23"/>
        <v xml:space="preserve"> </v>
      </c>
      <c r="H1496" s="72"/>
      <c r="I1496" s="72"/>
      <c r="J1496" s="74" t="s">
        <v>124</v>
      </c>
      <c r="K1496" s="74" t="str">
        <f>IF(Table1[صباحي]&gt;0,TEXT(Table1[صباحي],"h:mm  AM/PM")," ")</f>
        <v xml:space="preserve"> </v>
      </c>
      <c r="L1496" s="80" t="str">
        <f>IFERROR(IF(Table1[[#This Row],[مسائي -]]&gt;=K1496,I1496-K1496,I1496+1-K1496)," ")</f>
        <v xml:space="preserve"> </v>
      </c>
      <c r="M1496" s="77" t="str">
        <f>IF(H1496&gt;0,INDEX(Sheet1!$H:$H,MATCH(B:B,Sheet1!B:B,0))," ")</f>
        <v xml:space="preserve"> </v>
      </c>
      <c r="N149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96" s="1" t="s">
        <v>4</v>
      </c>
    </row>
    <row r="1497" spans="1:15">
      <c r="A1497" s="1" t="s">
        <v>3</v>
      </c>
      <c r="B1497" s="2">
        <v>1636</v>
      </c>
      <c r="C1497" s="21" t="str">
        <f>INDEX(Sheet1!C:C,MATCH(B:B,Sheet1!B:B,0))</f>
        <v>نصر جوده كامل راضى</v>
      </c>
      <c r="D1497" s="19">
        <v>43538.566261574073</v>
      </c>
      <c r="E1497" s="19"/>
      <c r="F1497" s="30">
        <v>43538</v>
      </c>
      <c r="G1497" s="30" t="str">
        <f t="shared" si="23"/>
        <v>0.565972222222222 AM</v>
      </c>
      <c r="H1497" s="72">
        <v>0.56597222222222221</v>
      </c>
      <c r="I1497" s="72" t="str">
        <f>IF(Table1[[#This Row],[مسائي]]&gt;0,TEXT($D1497,"h:mm AM/PM")," ")</f>
        <v>1:35 PM</v>
      </c>
      <c r="J1497" s="74">
        <v>5.2777777777777778E-2</v>
      </c>
      <c r="K1497" s="74" t="str">
        <f>IF(Table1[صباحي]&gt;0,TEXT(Table1[صباحي],"h:mm  AM/PM")," ")</f>
        <v>1:16  AM</v>
      </c>
      <c r="L1497" s="78">
        <f>IFERROR(IF(Table1[[#This Row],[مسائي -]]&gt;=K1497,I1497-K1497,I1497+1-K1497)," ")</f>
        <v>0.5131944444444444</v>
      </c>
      <c r="M1497" s="77">
        <f>IF(H1497&gt;0,INDEX(Sheet1!$H:$H,MATCH(B:B,Sheet1!B:B,0))," ")</f>
        <v>0.5</v>
      </c>
      <c r="N149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1.3194444444444398E-2</v>
      </c>
      <c r="O1497" s="1" t="s">
        <v>4</v>
      </c>
    </row>
    <row r="1498" spans="1:15">
      <c r="A1498" s="1" t="s">
        <v>3</v>
      </c>
      <c r="B1498" s="2">
        <v>1636</v>
      </c>
      <c r="C1498" s="21" t="str">
        <f>INDEX(Sheet1!C:C,MATCH(B:B,Sheet1!B:B,0))</f>
        <v>نصر جوده كامل راضى</v>
      </c>
      <c r="D1498" s="19">
        <v>43539.051481481481</v>
      </c>
      <c r="E1498" s="19"/>
      <c r="F1498" s="30">
        <v>43539</v>
      </c>
      <c r="G1498" s="30" t="str">
        <f t="shared" si="23"/>
        <v xml:space="preserve"> </v>
      </c>
      <c r="H1498" s="72"/>
      <c r="I1498" s="72"/>
      <c r="J1498" s="74" t="s">
        <v>124</v>
      </c>
      <c r="K1498" s="74" t="str">
        <f>IF(Table1[صباحي]&gt;0,TEXT(Table1[صباحي],"h:mm  AM/PM")," ")</f>
        <v xml:space="preserve"> </v>
      </c>
      <c r="L1498" s="80" t="str">
        <f>IFERROR(IF(Table1[[#This Row],[مسائي -]]&gt;=K1498,I1498-K1498,I1498+1-K1498)," ")</f>
        <v xml:space="preserve"> </v>
      </c>
      <c r="M1498" s="77" t="str">
        <f>IF(H1498&gt;0,INDEX(Sheet1!$H:$H,MATCH(B:B,Sheet1!B:B,0))," ")</f>
        <v xml:space="preserve"> </v>
      </c>
      <c r="N149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498" s="1" t="s">
        <v>4</v>
      </c>
    </row>
    <row r="1499" spans="1:15">
      <c r="A1499" s="1" t="s">
        <v>3</v>
      </c>
      <c r="B1499" s="2">
        <v>1636</v>
      </c>
      <c r="C1499" s="21" t="str">
        <f>INDEX(Sheet1!C:C,MATCH(B:B,Sheet1!B:B,0))</f>
        <v>نصر جوده كامل راضى</v>
      </c>
      <c r="D1499" s="19">
        <v>43539.595833333333</v>
      </c>
      <c r="E1499" s="19"/>
      <c r="F1499" s="30">
        <v>43539</v>
      </c>
      <c r="G1499" s="30" t="str">
        <f t="shared" si="23"/>
        <v>0.595833333333333 AM</v>
      </c>
      <c r="H1499" s="72">
        <v>0.59583333333333333</v>
      </c>
      <c r="I1499" s="72" t="str">
        <f>IF(Table1[[#This Row],[مسائي]]&gt;0,TEXT($D1499,"h:mm AM/PM")," ")</f>
        <v>2:18 PM</v>
      </c>
      <c r="J1499" s="74">
        <v>5.1388888888888894E-2</v>
      </c>
      <c r="K1499" s="74" t="str">
        <f>IF(Table1[صباحي]&gt;0,TEXT(Table1[صباحي],"h:mm  AM/PM")," ")</f>
        <v>1:14  AM</v>
      </c>
      <c r="L1499" s="78">
        <f>IFERROR(IF(Table1[[#This Row],[مسائي -]]&gt;=K1499,I1499-K1499,I1499+1-K1499)," ")</f>
        <v>0.5444444444444444</v>
      </c>
      <c r="M1499" s="77">
        <f>IF(H1499&gt;0,INDEX(Sheet1!$H:$H,MATCH(B:B,Sheet1!B:B,0))," ")</f>
        <v>0.5</v>
      </c>
      <c r="N149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4.4444444444444398E-2</v>
      </c>
      <c r="O1499" s="1" t="s">
        <v>4</v>
      </c>
    </row>
    <row r="1500" spans="1:15">
      <c r="A1500" s="1" t="s">
        <v>3</v>
      </c>
      <c r="B1500" s="2">
        <v>1636</v>
      </c>
      <c r="C1500" s="21" t="str">
        <f>INDEX(Sheet1!C:C,MATCH(B:B,Sheet1!B:B,0))</f>
        <v>نصر جوده كامل راضى</v>
      </c>
      <c r="D1500" s="19">
        <v>43540.081782407404</v>
      </c>
      <c r="E1500" s="19"/>
      <c r="F1500" s="30">
        <v>43540</v>
      </c>
      <c r="G1500" s="30" t="str">
        <f t="shared" si="23"/>
        <v xml:space="preserve"> </v>
      </c>
      <c r="H1500" s="72"/>
      <c r="I1500" s="72"/>
      <c r="J1500" s="74" t="s">
        <v>124</v>
      </c>
      <c r="K1500" s="74" t="str">
        <f>IF(Table1[صباحي]&gt;0,TEXT(Table1[صباحي],"h:mm  AM/PM")," ")</f>
        <v xml:space="preserve"> </v>
      </c>
      <c r="L1500" s="80" t="str">
        <f>IFERROR(IF(Table1[[#This Row],[مسائي -]]&gt;=K1500,I1500-K1500,I1500+1-K1500)," ")</f>
        <v xml:space="preserve"> </v>
      </c>
      <c r="M1500" s="77" t="str">
        <f>IF(H1500&gt;0,INDEX(Sheet1!$H:$H,MATCH(B:B,Sheet1!B:B,0))," ")</f>
        <v xml:space="preserve"> </v>
      </c>
      <c r="N150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00" s="1" t="s">
        <v>4</v>
      </c>
    </row>
    <row r="1501" spans="1:15">
      <c r="A1501" s="1" t="s">
        <v>3</v>
      </c>
      <c r="B1501" s="2">
        <v>1636</v>
      </c>
      <c r="C1501" s="21" t="str">
        <f>INDEX(Sheet1!C:C,MATCH(B:B,Sheet1!B:B,0))</f>
        <v>نصر جوده كامل راضى</v>
      </c>
      <c r="D1501" s="19">
        <v>43540.586354166669</v>
      </c>
      <c r="E1501" s="19"/>
      <c r="F1501" s="30">
        <v>43540</v>
      </c>
      <c r="G1501" s="30" t="str">
        <f t="shared" si="23"/>
        <v>0.586111111111111 AM</v>
      </c>
      <c r="H1501" s="72">
        <v>0.58611111111111114</v>
      </c>
      <c r="I1501" s="72" t="str">
        <f>IF(Table1[[#This Row],[مسائي]]&gt;0,TEXT($D1501,"h:mm AM/PM")," ")</f>
        <v>2:04 PM</v>
      </c>
      <c r="J1501" s="74">
        <v>8.1250000000000003E-2</v>
      </c>
      <c r="K1501" s="74" t="str">
        <f>IF(Table1[صباحي]&gt;0,TEXT(Table1[صباحي],"h:mm  AM/PM")," ")</f>
        <v>1:57  AM</v>
      </c>
      <c r="L1501" s="78">
        <f>IFERROR(IF(Table1[[#This Row],[مسائي -]]&gt;=K1501,I1501-K1501,I1501+1-K1501)," ")</f>
        <v>0.50486111111111109</v>
      </c>
      <c r="M1501" s="77">
        <f>IF(H1501&gt;0,INDEX(Sheet1!$H:$H,MATCH(B:B,Sheet1!B:B,0))," ")</f>
        <v>0.5</v>
      </c>
      <c r="N150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4.8611111111110938E-3</v>
      </c>
      <c r="O1501" s="1" t="s">
        <v>4</v>
      </c>
    </row>
    <row r="1502" spans="1:15">
      <c r="A1502" s="1" t="s">
        <v>3</v>
      </c>
      <c r="B1502" s="2">
        <v>1636</v>
      </c>
      <c r="C1502" s="21" t="str">
        <f>INDEX(Sheet1!C:C,MATCH(B:B,Sheet1!B:B,0))</f>
        <v>نصر جوده كامل راضى</v>
      </c>
      <c r="D1502" s="19">
        <v>43541.082129629627</v>
      </c>
      <c r="E1502" s="19"/>
      <c r="F1502" s="30">
        <v>43541</v>
      </c>
      <c r="G1502" s="30" t="str">
        <f t="shared" si="23"/>
        <v xml:space="preserve"> </v>
      </c>
      <c r="H1502" s="72"/>
      <c r="I1502" s="72"/>
      <c r="J1502" s="74" t="s">
        <v>124</v>
      </c>
      <c r="K1502" s="74" t="str">
        <f>IF(Table1[صباحي]&gt;0,TEXT(Table1[صباحي],"h:mm  AM/PM")," ")</f>
        <v xml:space="preserve"> </v>
      </c>
      <c r="L1502" s="80" t="str">
        <f>IFERROR(IF(Table1[[#This Row],[مسائي -]]&gt;=K1502,I1502-K1502,I1502+1-K1502)," ")</f>
        <v xml:space="preserve"> </v>
      </c>
      <c r="M1502" s="77" t="str">
        <f>IF(H1502&gt;0,INDEX(Sheet1!$H:$H,MATCH(B:B,Sheet1!B:B,0))," ")</f>
        <v xml:space="preserve"> </v>
      </c>
      <c r="N150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02" s="1" t="s">
        <v>4</v>
      </c>
    </row>
    <row r="1503" spans="1:15">
      <c r="A1503" s="1" t="s">
        <v>3</v>
      </c>
      <c r="B1503" s="2">
        <v>1636</v>
      </c>
      <c r="C1503" s="21" t="str">
        <f>INDEX(Sheet1!C:C,MATCH(B:B,Sheet1!B:B,0))</f>
        <v>نصر جوده كامل راضى</v>
      </c>
      <c r="D1503" s="19">
        <v>43542.059745370374</v>
      </c>
      <c r="E1503" s="19"/>
      <c r="F1503" s="30">
        <v>43542</v>
      </c>
      <c r="G1503" s="30" t="str">
        <f t="shared" si="23"/>
        <v xml:space="preserve"> </v>
      </c>
      <c r="H1503" s="72"/>
      <c r="I1503" s="72"/>
      <c r="J1503" s="74">
        <v>8.1944444444444445E-2</v>
      </c>
      <c r="K1503" s="74" t="str">
        <f>IF(Table1[صباحي]&gt;0,TEXT(Table1[صباحي],"h:mm  AM/PM")," ")</f>
        <v>1:58  AM</v>
      </c>
      <c r="L1503" s="78">
        <f>IFERROR(IF(Table1[[#This Row],[مسائي -]]&gt;=K1503,I1503-K1503,I1503+1-K1503)," ")</f>
        <v>0.91805555555555551</v>
      </c>
      <c r="M1503" s="77" t="str">
        <f>IF(H1503&gt;0,INDEX(Sheet1!$H:$H,MATCH(B:B,Sheet1!B:B,0))," ")</f>
        <v xml:space="preserve"> </v>
      </c>
      <c r="N1503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503" s="1" t="s">
        <v>4</v>
      </c>
    </row>
    <row r="1504" spans="1:15">
      <c r="A1504" s="1" t="s">
        <v>3</v>
      </c>
      <c r="B1504" s="2">
        <v>1636</v>
      </c>
      <c r="C1504" s="21" t="str">
        <f>INDEX(Sheet1!C:C,MATCH(B:B,Sheet1!B:B,0))</f>
        <v>نصر جوده كامل راضى</v>
      </c>
      <c r="D1504" s="19">
        <v>43543.609143518515</v>
      </c>
      <c r="E1504" s="19"/>
      <c r="F1504" s="30">
        <v>43543</v>
      </c>
      <c r="G1504" s="30" t="str">
        <f t="shared" si="23"/>
        <v>0.609027777777778 AM</v>
      </c>
      <c r="H1504" s="72">
        <v>0.60902777777777783</v>
      </c>
      <c r="I1504" s="72" t="str">
        <f>IF(Table1[[#This Row],[مسائي]]&gt;0,TEXT($D1504,"h:mm AM/PM")," ")</f>
        <v>2:37 PM</v>
      </c>
      <c r="J1504" s="74">
        <v>5.9722222222222225E-2</v>
      </c>
      <c r="K1504" s="74" t="str">
        <f>IF(Table1[صباحي]&gt;0,TEXT(Table1[صباحي],"h:mm  AM/PM")," ")</f>
        <v>1:26  AM</v>
      </c>
      <c r="L1504" s="78">
        <f>IFERROR(IF(Table1[[#This Row],[مسائي -]]&gt;=K1504,I1504-K1504,I1504+1-K1504)," ")</f>
        <v>0.5493055555555556</v>
      </c>
      <c r="M1504" s="77">
        <f>IF(H1504&gt;0,INDEX(Sheet1!$H:$H,MATCH(B:B,Sheet1!B:B,0))," ")</f>
        <v>0.5</v>
      </c>
      <c r="N150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4.9305555555555602E-2</v>
      </c>
      <c r="O1504" s="1" t="s">
        <v>4</v>
      </c>
    </row>
    <row r="1505" spans="1:15">
      <c r="A1505" s="1" t="s">
        <v>3</v>
      </c>
      <c r="B1505" s="2">
        <v>1663</v>
      </c>
      <c r="C1505" s="21" t="str">
        <f>INDEX(Sheet1!C:C,MATCH(B:B,Sheet1!B:B,0))</f>
        <v>محمود عبد اللطيف على عبد اللطيف</v>
      </c>
      <c r="D1505" s="19">
        <v>43521.619409722225</v>
      </c>
      <c r="E1505" s="19"/>
      <c r="F1505" s="30">
        <v>43521</v>
      </c>
      <c r="G1505" s="30" t="str">
        <f t="shared" si="23"/>
        <v>0.61875 AM</v>
      </c>
      <c r="H1505" s="72">
        <v>0.61875000000000002</v>
      </c>
      <c r="I1505" s="72" t="str">
        <f>IF(Table1[[#This Row],[مسائي]]&gt;0,TEXT($D1505,"h:mm AM/PM")," ")</f>
        <v>2:51 PM</v>
      </c>
      <c r="J1505" s="74" t="s">
        <v>124</v>
      </c>
      <c r="K1505" s="74" t="str">
        <f>IF(Table1[صباحي]&gt;0,TEXT(Table1[صباحي],"h:mm  AM/PM")," ")</f>
        <v xml:space="preserve"> </v>
      </c>
      <c r="L1505" s="80" t="str">
        <f>IFERROR(IF(Table1[[#This Row],[مسائي -]]&gt;=K1505,I1505-K1505,I1505+1-K1505)," ")</f>
        <v xml:space="preserve"> </v>
      </c>
      <c r="M1505" s="77">
        <f>IF(H1505&gt;0,INDEX(Sheet1!$H:$H,MATCH(B:B,Sheet1!B:B,0))," ")</f>
        <v>0.5</v>
      </c>
      <c r="N150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05" s="1" t="s">
        <v>4</v>
      </c>
    </row>
    <row r="1506" spans="1:15">
      <c r="A1506" s="1" t="s">
        <v>3</v>
      </c>
      <c r="B1506" s="2">
        <v>1663</v>
      </c>
      <c r="C1506" s="21" t="str">
        <f>INDEX(Sheet1!C:C,MATCH(B:B,Sheet1!B:B,0))</f>
        <v>محمود عبد اللطيف على عبد اللطيف</v>
      </c>
      <c r="D1506" s="19">
        <v>43522.125902777778</v>
      </c>
      <c r="E1506" s="19"/>
      <c r="F1506" s="30">
        <v>43522</v>
      </c>
      <c r="G1506" s="30" t="str">
        <f t="shared" si="23"/>
        <v xml:space="preserve"> </v>
      </c>
      <c r="H1506" s="72"/>
      <c r="I1506" s="72"/>
      <c r="J1506" s="74" t="s">
        <v>124</v>
      </c>
      <c r="K1506" s="74" t="str">
        <f>IF(Table1[صباحي]&gt;0,TEXT(Table1[صباحي],"h:mm  AM/PM")," ")</f>
        <v xml:space="preserve"> </v>
      </c>
      <c r="L1506" s="80" t="str">
        <f>IFERROR(IF(Table1[[#This Row],[مسائي -]]&gt;=K1506,I1506-K1506,I1506+1-K1506)," ")</f>
        <v xml:space="preserve"> </v>
      </c>
      <c r="M1506" s="77" t="str">
        <f>IF(H1506&gt;0,INDEX(Sheet1!$H:$H,MATCH(B:B,Sheet1!B:B,0))," ")</f>
        <v xml:space="preserve"> </v>
      </c>
      <c r="N150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06" s="1" t="s">
        <v>4</v>
      </c>
    </row>
    <row r="1507" spans="1:15">
      <c r="A1507" s="1" t="s">
        <v>3</v>
      </c>
      <c r="B1507" s="2">
        <v>1663</v>
      </c>
      <c r="C1507" s="21" t="str">
        <f>INDEX(Sheet1!C:C,MATCH(B:B,Sheet1!B:B,0))</f>
        <v>محمود عبد اللطيف على عبد اللطيف</v>
      </c>
      <c r="D1507" s="19">
        <v>43522.622986111113</v>
      </c>
      <c r="E1507" s="19"/>
      <c r="F1507" s="30">
        <v>43522</v>
      </c>
      <c r="G1507" s="30" t="str">
        <f t="shared" si="23"/>
        <v>0.622916666666667 AM</v>
      </c>
      <c r="H1507" s="72">
        <v>0.62291666666666667</v>
      </c>
      <c r="I1507" s="72" t="str">
        <f>IF(Table1[[#This Row],[مسائي]]&gt;0,TEXT($D1507,"h:mm AM/PM")," ")</f>
        <v>2:57 PM</v>
      </c>
      <c r="J1507" s="74">
        <v>0.12569444444444444</v>
      </c>
      <c r="K1507" s="74" t="str">
        <f>IF(Table1[صباحي]&gt;0,TEXT(Table1[صباحي],"h:mm  AM/PM")," ")</f>
        <v>3:01  AM</v>
      </c>
      <c r="L1507" s="78">
        <f>IFERROR(IF(Table1[[#This Row],[مسائي -]]&gt;=K1507,I1507-K1507,I1507+1-K1507)," ")</f>
        <v>1.4972222222222222</v>
      </c>
      <c r="M1507" s="77">
        <f>IF(H1507&gt;0,INDEX(Sheet1!$H:$H,MATCH(B:B,Sheet1!B:B,0))," ")</f>
        <v>0.5</v>
      </c>
      <c r="N150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0.99722222222222223</v>
      </c>
      <c r="O1507" s="1" t="s">
        <v>4</v>
      </c>
    </row>
    <row r="1508" spans="1:15">
      <c r="A1508" s="1" t="s">
        <v>3</v>
      </c>
      <c r="B1508" s="2">
        <v>1663</v>
      </c>
      <c r="C1508" s="21" t="str">
        <f>INDEX(Sheet1!C:C,MATCH(B:B,Sheet1!B:B,0))</f>
        <v>محمود عبد اللطيف على عبد اللطيف</v>
      </c>
      <c r="D1508" s="19">
        <v>43523.13076388889</v>
      </c>
      <c r="E1508" s="19"/>
      <c r="F1508" s="30">
        <v>43523</v>
      </c>
      <c r="G1508" s="30" t="str">
        <f t="shared" si="23"/>
        <v xml:space="preserve"> </v>
      </c>
      <c r="H1508" s="72"/>
      <c r="I1508" s="72"/>
      <c r="J1508" s="74" t="s">
        <v>124</v>
      </c>
      <c r="K1508" s="74" t="str">
        <f>IF(Table1[صباحي]&gt;0,TEXT(Table1[صباحي],"h:mm  AM/PM")," ")</f>
        <v xml:space="preserve"> </v>
      </c>
      <c r="L1508" s="80" t="str">
        <f>IFERROR(IF(Table1[[#This Row],[مسائي -]]&gt;=K1508,I1508-K1508,I1508+1-K1508)," ")</f>
        <v xml:space="preserve"> </v>
      </c>
      <c r="M1508" s="77" t="str">
        <f>IF(H1508&gt;0,INDEX(Sheet1!$H:$H,MATCH(B:B,Sheet1!B:B,0))," ")</f>
        <v xml:space="preserve"> </v>
      </c>
      <c r="N150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08" s="1" t="s">
        <v>4</v>
      </c>
    </row>
    <row r="1509" spans="1:15">
      <c r="A1509" s="1" t="s">
        <v>3</v>
      </c>
      <c r="B1509" s="2">
        <v>1663</v>
      </c>
      <c r="C1509" s="21" t="str">
        <f>INDEX(Sheet1!C:C,MATCH(B:B,Sheet1!B:B,0))</f>
        <v>محمود عبد اللطيف على عبد اللطيف</v>
      </c>
      <c r="D1509" s="19">
        <v>43523.624768518515</v>
      </c>
      <c r="E1509" s="19"/>
      <c r="F1509" s="30">
        <v>43523</v>
      </c>
      <c r="G1509" s="30" t="str">
        <f t="shared" si="23"/>
        <v>0.624305555555556 AM</v>
      </c>
      <c r="H1509" s="72">
        <v>0.62430555555555556</v>
      </c>
      <c r="I1509" s="72" t="str">
        <f>IF(Table1[[#This Row],[مسائي]]&gt;0,TEXT($D1509,"h:mm AM/PM")," ")</f>
        <v>2:59 PM</v>
      </c>
      <c r="J1509" s="74">
        <v>0.13055555555555556</v>
      </c>
      <c r="K1509" s="74" t="str">
        <f>IF(Table1[صباحي]&gt;0,TEXT(Table1[صباحي],"h:mm  AM/PM")," ")</f>
        <v>3:08  AM</v>
      </c>
      <c r="L1509" s="78">
        <f>IFERROR(IF(Table1[[#This Row],[مسائي -]]&gt;=K1509,I1509-K1509,I1509+1-K1509)," ")</f>
        <v>1.4937499999999999</v>
      </c>
      <c r="M1509" s="77">
        <f>IF(H1509&gt;0,INDEX(Sheet1!$H:$H,MATCH(B:B,Sheet1!B:B,0))," ")</f>
        <v>0.5</v>
      </c>
      <c r="N150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0.99374999999999991</v>
      </c>
      <c r="O1509" s="1" t="s">
        <v>4</v>
      </c>
    </row>
    <row r="1510" spans="1:15">
      <c r="A1510" s="1" t="s">
        <v>3</v>
      </c>
      <c r="B1510" s="2">
        <v>1663</v>
      </c>
      <c r="C1510" s="21" t="str">
        <f>INDEX(Sheet1!C:C,MATCH(B:B,Sheet1!B:B,0))</f>
        <v>محمود عبد اللطيف على عبد اللطيف</v>
      </c>
      <c r="D1510" s="19">
        <v>43524.12704861111</v>
      </c>
      <c r="E1510" s="19"/>
      <c r="F1510" s="30">
        <v>43524</v>
      </c>
      <c r="G1510" s="30" t="str">
        <f t="shared" si="23"/>
        <v xml:space="preserve"> </v>
      </c>
      <c r="H1510" s="72"/>
      <c r="I1510" s="72"/>
      <c r="J1510" s="74" t="s">
        <v>124</v>
      </c>
      <c r="K1510" s="74" t="str">
        <f>IF(Table1[صباحي]&gt;0,TEXT(Table1[صباحي],"h:mm  AM/PM")," ")</f>
        <v xml:space="preserve"> </v>
      </c>
      <c r="L1510" s="80" t="str">
        <f>IFERROR(IF(Table1[[#This Row],[مسائي -]]&gt;=K1510,I1510-K1510,I1510+1-K1510)," ")</f>
        <v xml:space="preserve"> </v>
      </c>
      <c r="M1510" s="77" t="str">
        <f>IF(H1510&gt;0,INDEX(Sheet1!$H:$H,MATCH(B:B,Sheet1!B:B,0))," ")</f>
        <v xml:space="preserve"> </v>
      </c>
      <c r="N151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10" s="1" t="s">
        <v>4</v>
      </c>
    </row>
    <row r="1511" spans="1:15">
      <c r="A1511" s="1" t="s">
        <v>3</v>
      </c>
      <c r="B1511" s="2">
        <v>1663</v>
      </c>
      <c r="C1511" s="21" t="str">
        <f>INDEX(Sheet1!C:C,MATCH(B:B,Sheet1!B:B,0))</f>
        <v>محمود عبد اللطيف على عبد اللطيف</v>
      </c>
      <c r="D1511" s="19">
        <v>43524.629374999997</v>
      </c>
      <c r="E1511" s="19"/>
      <c r="F1511" s="30">
        <v>43524</v>
      </c>
      <c r="G1511" s="30" t="str">
        <f t="shared" si="23"/>
        <v>0.629166666666667 AM</v>
      </c>
      <c r="H1511" s="72">
        <v>0.62916666666666665</v>
      </c>
      <c r="I1511" s="72" t="str">
        <f>IF(Table1[[#This Row],[مسائي]]&gt;0,TEXT($D1511,"h:mm AM/PM")," ")</f>
        <v>3:06 PM</v>
      </c>
      <c r="J1511" s="74">
        <v>0.12638888888888888</v>
      </c>
      <c r="K1511" s="74" t="str">
        <f>IF(Table1[صباحي]&gt;0,TEXT(Table1[صباحي],"h:mm  AM/PM")," ")</f>
        <v>3:02  AM</v>
      </c>
      <c r="L1511" s="78">
        <f>IFERROR(IF(Table1[[#This Row],[مسائي -]]&gt;=K1511,I1511-K1511,I1511+1-K1511)," ")</f>
        <v>0.50277777777777777</v>
      </c>
      <c r="M1511" s="77">
        <f>IF(H1511&gt;0,INDEX(Sheet1!$H:$H,MATCH(B:B,Sheet1!B:B,0))," ")</f>
        <v>0.5</v>
      </c>
      <c r="N151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2.7777777777777679E-3</v>
      </c>
      <c r="O1511" s="1" t="s">
        <v>4</v>
      </c>
    </row>
    <row r="1512" spans="1:15">
      <c r="A1512" s="1" t="s">
        <v>3</v>
      </c>
      <c r="B1512" s="2">
        <v>1663</v>
      </c>
      <c r="C1512" s="21" t="str">
        <f>INDEX(Sheet1!C:C,MATCH(B:B,Sheet1!B:B,0))</f>
        <v>محمود عبد اللطيف على عبد اللطيف</v>
      </c>
      <c r="D1512" s="19">
        <v>43525.131273148145</v>
      </c>
      <c r="E1512" s="19"/>
      <c r="F1512" s="30">
        <v>43525</v>
      </c>
      <c r="G1512" s="30" t="str">
        <f t="shared" si="23"/>
        <v xml:space="preserve"> </v>
      </c>
      <c r="H1512" s="72"/>
      <c r="I1512" s="72"/>
      <c r="J1512" s="74" t="s">
        <v>124</v>
      </c>
      <c r="K1512" s="74" t="str">
        <f>IF(Table1[صباحي]&gt;0,TEXT(Table1[صباحي],"h:mm  AM/PM")," ")</f>
        <v xml:space="preserve"> </v>
      </c>
      <c r="L1512" s="80" t="str">
        <f>IFERROR(IF(Table1[[#This Row],[مسائي -]]&gt;=K1512,I1512-K1512,I1512+1-K1512)," ")</f>
        <v xml:space="preserve"> </v>
      </c>
      <c r="M1512" s="77" t="str">
        <f>IF(H1512&gt;0,INDEX(Sheet1!$H:$H,MATCH(B:B,Sheet1!B:B,0))," ")</f>
        <v xml:space="preserve"> </v>
      </c>
      <c r="N151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12" s="1" t="s">
        <v>4</v>
      </c>
    </row>
    <row r="1513" spans="1:15">
      <c r="A1513" s="1" t="s">
        <v>3</v>
      </c>
      <c r="B1513" s="2">
        <v>1663</v>
      </c>
      <c r="C1513" s="21" t="str">
        <f>INDEX(Sheet1!C:C,MATCH(B:B,Sheet1!B:B,0))</f>
        <v>محمود عبد اللطيف على عبد اللطيف</v>
      </c>
      <c r="D1513" s="19">
        <v>43525.625972222224</v>
      </c>
      <c r="E1513" s="19"/>
      <c r="F1513" s="30">
        <v>43525</v>
      </c>
      <c r="G1513" s="30" t="str">
        <f t="shared" si="23"/>
        <v>0.625694444444444 AM</v>
      </c>
      <c r="H1513" s="72">
        <v>0.62569444444444444</v>
      </c>
      <c r="I1513" s="72" t="str">
        <f>IF(Table1[[#This Row],[مسائي]]&gt;0,TEXT($D1513,"h:mm AM/PM")," ")</f>
        <v>3:01 PM</v>
      </c>
      <c r="J1513" s="74">
        <v>0.13125000000000001</v>
      </c>
      <c r="K1513" s="74" t="str">
        <f>IF(Table1[صباحي]&gt;0,TEXT(Table1[صباحي],"h:mm  AM/PM")," ")</f>
        <v>3:09  AM</v>
      </c>
      <c r="L1513" s="78">
        <f>IFERROR(IF(Table1[[#This Row],[مسائي -]]&gt;=K1513,I1513-K1513,I1513+1-K1513)," ")</f>
        <v>1.4944444444444445</v>
      </c>
      <c r="M1513" s="77">
        <f>IF(H1513&gt;0,INDEX(Sheet1!$H:$H,MATCH(B:B,Sheet1!B:B,0))," ")</f>
        <v>0.5</v>
      </c>
      <c r="N151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0.99444444444444446</v>
      </c>
      <c r="O1513" s="1" t="s">
        <v>4</v>
      </c>
    </row>
    <row r="1514" spans="1:15">
      <c r="A1514" s="1" t="s">
        <v>3</v>
      </c>
      <c r="B1514" s="2">
        <v>1663</v>
      </c>
      <c r="C1514" s="21" t="str">
        <f>INDEX(Sheet1!C:C,MATCH(B:B,Sheet1!B:B,0))</f>
        <v>محمود عبد اللطيف على عبد اللطيف</v>
      </c>
      <c r="D1514" s="19">
        <v>43526.139907407407</v>
      </c>
      <c r="E1514" s="19"/>
      <c r="F1514" s="30">
        <v>43526</v>
      </c>
      <c r="G1514" s="30" t="str">
        <f t="shared" si="23"/>
        <v xml:space="preserve"> </v>
      </c>
      <c r="H1514" s="72"/>
      <c r="I1514" s="72"/>
      <c r="J1514" s="74" t="s">
        <v>124</v>
      </c>
      <c r="K1514" s="74" t="str">
        <f>IF(Table1[صباحي]&gt;0,TEXT(Table1[صباحي],"h:mm  AM/PM")," ")</f>
        <v xml:space="preserve"> </v>
      </c>
      <c r="L1514" s="80" t="str">
        <f>IFERROR(IF(Table1[[#This Row],[مسائي -]]&gt;=K1514,I1514-K1514,I1514+1-K1514)," ")</f>
        <v xml:space="preserve"> </v>
      </c>
      <c r="M1514" s="77" t="str">
        <f>IF(H1514&gt;0,INDEX(Sheet1!$H:$H,MATCH(B:B,Sheet1!B:B,0))," ")</f>
        <v xml:space="preserve"> </v>
      </c>
      <c r="N151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14" s="1" t="s">
        <v>4</v>
      </c>
    </row>
    <row r="1515" spans="1:15">
      <c r="A1515" s="1" t="s">
        <v>3</v>
      </c>
      <c r="B1515" s="2">
        <v>1663</v>
      </c>
      <c r="C1515" s="21" t="str">
        <f>INDEX(Sheet1!C:C,MATCH(B:B,Sheet1!B:B,0))</f>
        <v>محمود عبد اللطيف على عبد اللطيف</v>
      </c>
      <c r="D1515" s="19">
        <v>43526.621192129627</v>
      </c>
      <c r="E1515" s="19"/>
      <c r="F1515" s="30">
        <v>43526</v>
      </c>
      <c r="G1515" s="30" t="str">
        <f t="shared" si="23"/>
        <v>0.620833333333333 AM</v>
      </c>
      <c r="H1515" s="72">
        <v>0.62083333333333335</v>
      </c>
      <c r="I1515" s="72" t="str">
        <f>IF(Table1[[#This Row],[مسائي]]&gt;0,TEXT($D1515,"h:mm AM/PM")," ")</f>
        <v>2:54 PM</v>
      </c>
      <c r="J1515" s="74">
        <v>0.13958333333333334</v>
      </c>
      <c r="K1515" s="74" t="str">
        <f>IF(Table1[صباحي]&gt;0,TEXT(Table1[صباحي],"h:mm  AM/PM")," ")</f>
        <v>3:21  AM</v>
      </c>
      <c r="L1515" s="78">
        <f>IFERROR(IF(Table1[[#This Row],[مسائي -]]&gt;=K1515,I1515-K1515,I1515+1-K1515)," ")</f>
        <v>1.48125</v>
      </c>
      <c r="M1515" s="77">
        <f>IF(H1515&gt;0,INDEX(Sheet1!$H:$H,MATCH(B:B,Sheet1!B:B,0))," ")</f>
        <v>0.5</v>
      </c>
      <c r="N151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0.98124999999999996</v>
      </c>
      <c r="O1515" s="1" t="s">
        <v>4</v>
      </c>
    </row>
    <row r="1516" spans="1:15">
      <c r="A1516" s="1" t="s">
        <v>3</v>
      </c>
      <c r="B1516" s="2">
        <v>1663</v>
      </c>
      <c r="C1516" s="21" t="str">
        <f>INDEX(Sheet1!C:C,MATCH(B:B,Sheet1!B:B,0))</f>
        <v>محمود عبد اللطيف على عبد اللطيف</v>
      </c>
      <c r="D1516" s="19">
        <v>43527.154780092591</v>
      </c>
      <c r="E1516" s="19"/>
      <c r="F1516" s="30">
        <v>43527</v>
      </c>
      <c r="G1516" s="30" t="str">
        <f t="shared" si="23"/>
        <v xml:space="preserve"> </v>
      </c>
      <c r="H1516" s="72"/>
      <c r="I1516" s="72"/>
      <c r="J1516" s="74" t="s">
        <v>124</v>
      </c>
      <c r="K1516" s="74" t="str">
        <f>IF(Table1[صباحي]&gt;0,TEXT(Table1[صباحي],"h:mm  AM/PM")," ")</f>
        <v xml:space="preserve"> </v>
      </c>
      <c r="L1516" s="80" t="str">
        <f>IFERROR(IF(Table1[[#This Row],[مسائي -]]&gt;=K1516,I1516-K1516,I1516+1-K1516)," ")</f>
        <v xml:space="preserve"> </v>
      </c>
      <c r="M1516" s="77" t="str">
        <f>IF(H1516&gt;0,INDEX(Sheet1!$H:$H,MATCH(B:B,Sheet1!B:B,0))," ")</f>
        <v xml:space="preserve"> </v>
      </c>
      <c r="N151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16" s="1" t="s">
        <v>4</v>
      </c>
    </row>
    <row r="1517" spans="1:15">
      <c r="A1517" s="1" t="s">
        <v>3</v>
      </c>
      <c r="B1517" s="2">
        <v>1663</v>
      </c>
      <c r="C1517" s="21" t="str">
        <f>INDEX(Sheet1!C:C,MATCH(B:B,Sheet1!B:B,0))</f>
        <v>محمود عبد اللطيف على عبد اللطيف</v>
      </c>
      <c r="D1517" s="19">
        <v>43527.623425925929</v>
      </c>
      <c r="E1517" s="19"/>
      <c r="F1517" s="30">
        <v>43527</v>
      </c>
      <c r="G1517" s="30" t="str">
        <f t="shared" si="23"/>
        <v>0.622916666666667 AM</v>
      </c>
      <c r="H1517" s="72">
        <v>0.62291666666666667</v>
      </c>
      <c r="I1517" s="72" t="str">
        <f>IF(Table1[[#This Row],[مسائي]]&gt;0,TEXT($D1517,"h:mm AM/PM")," ")</f>
        <v>2:57 PM</v>
      </c>
      <c r="J1517" s="74">
        <v>0.15416666666666667</v>
      </c>
      <c r="K1517" s="74" t="str">
        <f>IF(Table1[صباحي]&gt;0,TEXT(Table1[صباحي],"h:mm  AM/PM")," ")</f>
        <v>3:42  AM</v>
      </c>
      <c r="L1517" s="78">
        <f>IFERROR(IF(Table1[[#This Row],[مسائي -]]&gt;=K1517,I1517-K1517,I1517+1-K1517)," ")</f>
        <v>1.46875</v>
      </c>
      <c r="M1517" s="77">
        <f>IF(H1517&gt;0,INDEX(Sheet1!$H:$H,MATCH(B:B,Sheet1!B:B,0))," ")</f>
        <v>0.5</v>
      </c>
      <c r="N151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0.96875</v>
      </c>
      <c r="O1517" s="1" t="s">
        <v>4</v>
      </c>
    </row>
    <row r="1518" spans="1:15">
      <c r="A1518" s="1" t="s">
        <v>3</v>
      </c>
      <c r="B1518" s="2">
        <v>1663</v>
      </c>
      <c r="C1518" s="21" t="str">
        <f>INDEX(Sheet1!C:C,MATCH(B:B,Sheet1!B:B,0))</f>
        <v>محمود عبد اللطيف على عبد اللطيف</v>
      </c>
      <c r="D1518" s="19">
        <v>43528.125185185185</v>
      </c>
      <c r="E1518" s="19"/>
      <c r="F1518" s="30">
        <v>43528</v>
      </c>
      <c r="G1518" s="30" t="str">
        <f t="shared" si="23"/>
        <v xml:space="preserve"> </v>
      </c>
      <c r="H1518" s="72"/>
      <c r="I1518" s="72"/>
      <c r="J1518" s="74" t="s">
        <v>124</v>
      </c>
      <c r="K1518" s="74" t="str">
        <f>IF(Table1[صباحي]&gt;0,TEXT(Table1[صباحي],"h:mm  AM/PM")," ")</f>
        <v xml:space="preserve"> </v>
      </c>
      <c r="L1518" s="80" t="str">
        <f>IFERROR(IF(Table1[[#This Row],[مسائي -]]&gt;=K1518,I1518-K1518,I1518+1-K1518)," ")</f>
        <v xml:space="preserve"> </v>
      </c>
      <c r="M1518" s="77" t="str">
        <f>IF(H1518&gt;0,INDEX(Sheet1!$H:$H,MATCH(B:B,Sheet1!B:B,0))," ")</f>
        <v xml:space="preserve"> </v>
      </c>
      <c r="N151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18" s="1" t="s">
        <v>4</v>
      </c>
    </row>
    <row r="1519" spans="1:15">
      <c r="A1519" s="1" t="s">
        <v>3</v>
      </c>
      <c r="B1519" s="2">
        <v>1663</v>
      </c>
      <c r="C1519" s="21" t="str">
        <f>INDEX(Sheet1!C:C,MATCH(B:B,Sheet1!B:B,0))</f>
        <v>محمود عبد اللطيف على عبد اللطيف</v>
      </c>
      <c r="D1519" s="19">
        <v>43528.624618055554</v>
      </c>
      <c r="E1519" s="19"/>
      <c r="F1519" s="30">
        <v>43528</v>
      </c>
      <c r="G1519" s="30" t="str">
        <f t="shared" si="23"/>
        <v>0.624305555555556 AM</v>
      </c>
      <c r="H1519" s="72">
        <v>0.62430555555555556</v>
      </c>
      <c r="I1519" s="72" t="str">
        <f>IF(Table1[[#This Row],[مسائي]]&gt;0,TEXT($D1519,"h:mm AM/PM")," ")</f>
        <v>2:59 PM</v>
      </c>
      <c r="J1519" s="74">
        <v>0.125</v>
      </c>
      <c r="K1519" s="74" t="str">
        <f>IF(Table1[صباحي]&gt;0,TEXT(Table1[صباحي],"h:mm  AM/PM")," ")</f>
        <v>3:00  AM</v>
      </c>
      <c r="L1519" s="78">
        <f>IFERROR(IF(Table1[[#This Row],[مسائي -]]&gt;=K1519,I1519-K1519,I1519+1-K1519)," ")</f>
        <v>1.4993055555555554</v>
      </c>
      <c r="M1519" s="77">
        <f>IF(H1519&gt;0,INDEX(Sheet1!$H:$H,MATCH(B:B,Sheet1!B:B,0))," ")</f>
        <v>0.5</v>
      </c>
      <c r="N151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0.99930555555555545</v>
      </c>
      <c r="O1519" s="1" t="s">
        <v>4</v>
      </c>
    </row>
    <row r="1520" spans="1:15">
      <c r="A1520" s="1" t="s">
        <v>3</v>
      </c>
      <c r="B1520" s="2">
        <v>1663</v>
      </c>
      <c r="C1520" s="21" t="str">
        <f>INDEX(Sheet1!C:C,MATCH(B:B,Sheet1!B:B,0))</f>
        <v>محمود عبد اللطيف على عبد اللطيف</v>
      </c>
      <c r="D1520" s="19">
        <v>43529.126805555556</v>
      </c>
      <c r="E1520" s="19"/>
      <c r="F1520" s="30">
        <v>43529</v>
      </c>
      <c r="G1520" s="30" t="str">
        <f t="shared" si="23"/>
        <v xml:space="preserve"> </v>
      </c>
      <c r="H1520" s="72"/>
      <c r="I1520" s="72"/>
      <c r="J1520" s="74" t="s">
        <v>124</v>
      </c>
      <c r="K1520" s="74" t="str">
        <f>IF(Table1[صباحي]&gt;0,TEXT(Table1[صباحي],"h:mm  AM/PM")," ")</f>
        <v xml:space="preserve"> </v>
      </c>
      <c r="L1520" s="80" t="str">
        <f>IFERROR(IF(Table1[[#This Row],[مسائي -]]&gt;=K1520,I1520-K1520,I1520+1-K1520)," ")</f>
        <v xml:space="preserve"> </v>
      </c>
      <c r="M1520" s="77" t="str">
        <f>IF(H1520&gt;0,INDEX(Sheet1!$H:$H,MATCH(B:B,Sheet1!B:B,0))," ")</f>
        <v xml:space="preserve"> </v>
      </c>
      <c r="N152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20" s="1" t="s">
        <v>4</v>
      </c>
    </row>
    <row r="1521" spans="1:15">
      <c r="A1521" s="1" t="s">
        <v>3</v>
      </c>
      <c r="B1521" s="2">
        <v>1663</v>
      </c>
      <c r="C1521" s="21" t="str">
        <f>INDEX(Sheet1!C:C,MATCH(B:B,Sheet1!B:B,0))</f>
        <v>محمود عبد اللطيف على عبد اللطيف</v>
      </c>
      <c r="D1521" s="19">
        <v>43529.626168981478</v>
      </c>
      <c r="E1521" s="19"/>
      <c r="F1521" s="30">
        <v>43529</v>
      </c>
      <c r="G1521" s="30" t="str">
        <f t="shared" si="23"/>
        <v>0.625694444444444 AM</v>
      </c>
      <c r="H1521" s="72">
        <v>0.62569444444444444</v>
      </c>
      <c r="I1521" s="72" t="str">
        <f>IF(Table1[[#This Row],[مسائي]]&gt;0,TEXT($D1521,"h:mm AM/PM")," ")</f>
        <v>3:01 PM</v>
      </c>
      <c r="J1521" s="74">
        <v>0.12638888888888888</v>
      </c>
      <c r="K1521" s="74" t="str">
        <f>IF(Table1[صباحي]&gt;0,TEXT(Table1[صباحي],"h:mm  AM/PM")," ")</f>
        <v>3:02  AM</v>
      </c>
      <c r="L1521" s="78">
        <f>IFERROR(IF(Table1[[#This Row],[مسائي -]]&gt;=K1521,I1521-K1521,I1521+1-K1521)," ")</f>
        <v>1.4993055555555557</v>
      </c>
      <c r="M1521" s="77">
        <f>IF(H1521&gt;0,INDEX(Sheet1!$H:$H,MATCH(B:B,Sheet1!B:B,0))," ")</f>
        <v>0.5</v>
      </c>
      <c r="N152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0.99930555555555567</v>
      </c>
      <c r="O1521" s="1" t="s">
        <v>4</v>
      </c>
    </row>
    <row r="1522" spans="1:15">
      <c r="A1522" s="1" t="s">
        <v>3</v>
      </c>
      <c r="B1522" s="2">
        <v>1663</v>
      </c>
      <c r="C1522" s="21" t="str">
        <f>INDEX(Sheet1!C:C,MATCH(B:B,Sheet1!B:B,0))</f>
        <v>محمود عبد اللطيف على عبد اللطيف</v>
      </c>
      <c r="D1522" s="19">
        <v>43530.126840277779</v>
      </c>
      <c r="E1522" s="19"/>
      <c r="F1522" s="30">
        <v>43530</v>
      </c>
      <c r="G1522" s="30" t="str">
        <f t="shared" si="23"/>
        <v xml:space="preserve"> </v>
      </c>
      <c r="H1522" s="72"/>
      <c r="I1522" s="72"/>
      <c r="J1522" s="74" t="s">
        <v>124</v>
      </c>
      <c r="K1522" s="74" t="str">
        <f>IF(Table1[صباحي]&gt;0,TEXT(Table1[صباحي],"h:mm  AM/PM")," ")</f>
        <v xml:space="preserve"> </v>
      </c>
      <c r="L1522" s="80" t="str">
        <f>IFERROR(IF(Table1[[#This Row],[مسائي -]]&gt;=K1522,I1522-K1522,I1522+1-K1522)," ")</f>
        <v xml:space="preserve"> </v>
      </c>
      <c r="M1522" s="77" t="str">
        <f>IF(H1522&gt;0,INDEX(Sheet1!$H:$H,MATCH(B:B,Sheet1!B:B,0))," ")</f>
        <v xml:space="preserve"> </v>
      </c>
      <c r="N152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22" s="1" t="s">
        <v>4</v>
      </c>
    </row>
    <row r="1523" spans="1:15">
      <c r="A1523" s="1" t="s">
        <v>3</v>
      </c>
      <c r="B1523" s="2">
        <v>1663</v>
      </c>
      <c r="C1523" s="21" t="str">
        <f>INDEX(Sheet1!C:C,MATCH(B:B,Sheet1!B:B,0))</f>
        <v>محمود عبد اللطيف على عبد اللطيف</v>
      </c>
      <c r="D1523" s="19">
        <v>43530.621805555558</v>
      </c>
      <c r="E1523" s="19"/>
      <c r="F1523" s="30">
        <v>43530</v>
      </c>
      <c r="G1523" s="30" t="str">
        <f t="shared" si="23"/>
        <v>0.621527777777778 AM</v>
      </c>
      <c r="H1523" s="72">
        <v>0.62152777777777779</v>
      </c>
      <c r="I1523" s="72" t="str">
        <f>IF(Table1[[#This Row],[مسائي]]&gt;0,TEXT($D1523,"h:mm AM/PM")," ")</f>
        <v>2:55 PM</v>
      </c>
      <c r="J1523" s="74">
        <v>0.12638888888888888</v>
      </c>
      <c r="K1523" s="74" t="str">
        <f>IF(Table1[صباحي]&gt;0,TEXT(Table1[صباحي],"h:mm  AM/PM")," ")</f>
        <v>3:02  AM</v>
      </c>
      <c r="L1523" s="78">
        <f>IFERROR(IF(Table1[[#This Row],[مسائي -]]&gt;=K1523,I1523-K1523,I1523+1-K1523)," ")</f>
        <v>1.4951388888888888</v>
      </c>
      <c r="M1523" s="77">
        <f>IF(H1523&gt;0,INDEX(Sheet1!$H:$H,MATCH(B:B,Sheet1!B:B,0))," ")</f>
        <v>0.5</v>
      </c>
      <c r="N152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0.9951388888888888</v>
      </c>
      <c r="O1523" s="1" t="s">
        <v>4</v>
      </c>
    </row>
    <row r="1524" spans="1:15">
      <c r="A1524" s="1" t="s">
        <v>3</v>
      </c>
      <c r="B1524" s="2">
        <v>1663</v>
      </c>
      <c r="C1524" s="21" t="str">
        <f>INDEX(Sheet1!C:C,MATCH(B:B,Sheet1!B:B,0))</f>
        <v>محمود عبد اللطيف على عبد اللطيف</v>
      </c>
      <c r="D1524" s="19">
        <v>43531.125057870369</v>
      </c>
      <c r="E1524" s="19"/>
      <c r="F1524" s="30">
        <v>43531</v>
      </c>
      <c r="G1524" s="30" t="str">
        <f t="shared" si="23"/>
        <v xml:space="preserve"> </v>
      </c>
      <c r="H1524" s="72"/>
      <c r="I1524" s="72"/>
      <c r="J1524" s="74" t="s">
        <v>124</v>
      </c>
      <c r="K1524" s="74" t="str">
        <f>IF(Table1[صباحي]&gt;0,TEXT(Table1[صباحي],"h:mm  AM/PM")," ")</f>
        <v xml:space="preserve"> </v>
      </c>
      <c r="L1524" s="80" t="str">
        <f>IFERROR(IF(Table1[[#This Row],[مسائي -]]&gt;=K1524,I1524-K1524,I1524+1-K1524)," ")</f>
        <v xml:space="preserve"> </v>
      </c>
      <c r="M1524" s="77" t="str">
        <f>IF(H1524&gt;0,INDEX(Sheet1!$H:$H,MATCH(B:B,Sheet1!B:B,0))," ")</f>
        <v xml:space="preserve"> </v>
      </c>
      <c r="N152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24" s="1" t="s">
        <v>4</v>
      </c>
    </row>
    <row r="1525" spans="1:15">
      <c r="A1525" s="1" t="s">
        <v>3</v>
      </c>
      <c r="B1525" s="2">
        <v>1663</v>
      </c>
      <c r="C1525" s="21" t="str">
        <f>INDEX(Sheet1!C:C,MATCH(B:B,Sheet1!B:B,0))</f>
        <v>محمود عبد اللطيف على عبد اللطيف</v>
      </c>
      <c r="D1525" s="19">
        <v>43531.612627314818</v>
      </c>
      <c r="E1525" s="19"/>
      <c r="F1525" s="30">
        <v>43531</v>
      </c>
      <c r="G1525" s="30" t="str">
        <f t="shared" si="23"/>
        <v>0.6125 AM</v>
      </c>
      <c r="H1525" s="72">
        <v>0.61249999999999993</v>
      </c>
      <c r="I1525" s="72" t="str">
        <f>IF(Table1[[#This Row],[مسائي]]&gt;0,TEXT($D1525,"h:mm AM/PM")," ")</f>
        <v>2:42 PM</v>
      </c>
      <c r="J1525" s="74">
        <v>0.125</v>
      </c>
      <c r="K1525" s="74" t="str">
        <f>IF(Table1[صباحي]&gt;0,TEXT(Table1[صباحي],"h:mm  AM/PM")," ")</f>
        <v>3:00  AM</v>
      </c>
      <c r="L1525" s="78">
        <f>IFERROR(IF(Table1[[#This Row],[مسائي -]]&gt;=K1525,I1525-K1525,I1525+1-K1525)," ")</f>
        <v>1.4874999999999998</v>
      </c>
      <c r="M1525" s="77">
        <f>IF(H1525&gt;0,INDEX(Sheet1!$H:$H,MATCH(B:B,Sheet1!B:B,0))," ")</f>
        <v>0.5</v>
      </c>
      <c r="N152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0.98749999999999982</v>
      </c>
      <c r="O1525" s="1" t="s">
        <v>4</v>
      </c>
    </row>
    <row r="1526" spans="1:15">
      <c r="A1526" s="1" t="s">
        <v>3</v>
      </c>
      <c r="B1526" s="2">
        <v>1663</v>
      </c>
      <c r="C1526" s="21" t="str">
        <f>INDEX(Sheet1!C:C,MATCH(B:B,Sheet1!B:B,0))</f>
        <v>محمود عبد اللطيف على عبد اللطيف</v>
      </c>
      <c r="D1526" s="19">
        <v>43532.134120370371</v>
      </c>
      <c r="E1526" s="19"/>
      <c r="F1526" s="30">
        <v>43532</v>
      </c>
      <c r="G1526" s="30" t="str">
        <f t="shared" si="23"/>
        <v xml:space="preserve"> </v>
      </c>
      <c r="H1526" s="72"/>
      <c r="I1526" s="72"/>
      <c r="J1526" s="74" t="s">
        <v>124</v>
      </c>
      <c r="K1526" s="74" t="str">
        <f>IF(Table1[صباحي]&gt;0,TEXT(Table1[صباحي],"h:mm  AM/PM")," ")</f>
        <v xml:space="preserve"> </v>
      </c>
      <c r="L1526" s="80" t="str">
        <f>IFERROR(IF(Table1[[#This Row],[مسائي -]]&gt;=K1526,I1526-K1526,I1526+1-K1526)," ")</f>
        <v xml:space="preserve"> </v>
      </c>
      <c r="M1526" s="77" t="str">
        <f>IF(H1526&gt;0,INDEX(Sheet1!$H:$H,MATCH(B:B,Sheet1!B:B,0))," ")</f>
        <v xml:space="preserve"> </v>
      </c>
      <c r="N152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26" s="1" t="s">
        <v>4</v>
      </c>
    </row>
    <row r="1527" spans="1:15">
      <c r="A1527" s="1" t="s">
        <v>3</v>
      </c>
      <c r="B1527" s="2">
        <v>1663</v>
      </c>
      <c r="C1527" s="21" t="str">
        <f>INDEX(Sheet1!C:C,MATCH(B:B,Sheet1!B:B,0))</f>
        <v>محمود عبد اللطيف على عبد اللطيف</v>
      </c>
      <c r="D1527" s="19">
        <v>43532.585428240738</v>
      </c>
      <c r="E1527" s="19"/>
      <c r="F1527" s="30">
        <v>43532</v>
      </c>
      <c r="G1527" s="30" t="str">
        <f t="shared" si="23"/>
        <v>0.585416666666667 AM</v>
      </c>
      <c r="H1527" s="72">
        <v>0.5854166666666667</v>
      </c>
      <c r="I1527" s="72" t="str">
        <f>IF(Table1[[#This Row],[مسائي]]&gt;0,TEXT($D1527,"h:mm AM/PM")," ")</f>
        <v>2:03 PM</v>
      </c>
      <c r="J1527" s="74">
        <v>0.13402777777777777</v>
      </c>
      <c r="K1527" s="74" t="str">
        <f>IF(Table1[صباحي]&gt;0,TEXT(Table1[صباحي],"h:mm  AM/PM")," ")</f>
        <v>3:13  AM</v>
      </c>
      <c r="L1527" s="78">
        <f>IFERROR(IF(Table1[[#This Row],[مسائي -]]&gt;=K1527,I1527-K1527,I1527+1-K1527)," ")</f>
        <v>1.4513888888888888</v>
      </c>
      <c r="M1527" s="77">
        <f>IF(H1527&gt;0,INDEX(Sheet1!$H:$H,MATCH(B:B,Sheet1!B:B,0))," ")</f>
        <v>0.5</v>
      </c>
      <c r="N152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0.95138888888888884</v>
      </c>
      <c r="O1527" s="1" t="s">
        <v>4</v>
      </c>
    </row>
    <row r="1528" spans="1:15">
      <c r="A1528" s="1" t="s">
        <v>3</v>
      </c>
      <c r="B1528" s="2">
        <v>1663</v>
      </c>
      <c r="C1528" s="21" t="str">
        <f>INDEX(Sheet1!C:C,MATCH(B:B,Sheet1!B:B,0))</f>
        <v>محمود عبد اللطيف على عبد اللطيف</v>
      </c>
      <c r="D1528" s="19">
        <v>43533.125891203701</v>
      </c>
      <c r="E1528" s="19"/>
      <c r="F1528" s="30">
        <v>43533</v>
      </c>
      <c r="G1528" s="30" t="str">
        <f t="shared" si="23"/>
        <v xml:space="preserve"> </v>
      </c>
      <c r="H1528" s="72"/>
      <c r="I1528" s="72"/>
      <c r="J1528" s="74" t="s">
        <v>124</v>
      </c>
      <c r="K1528" s="74" t="str">
        <f>IF(Table1[صباحي]&gt;0,TEXT(Table1[صباحي],"h:mm  AM/PM")," ")</f>
        <v xml:space="preserve"> </v>
      </c>
      <c r="L1528" s="80" t="str">
        <f>IFERROR(IF(Table1[[#This Row],[مسائي -]]&gt;=K1528,I1528-K1528,I1528+1-K1528)," ")</f>
        <v xml:space="preserve"> </v>
      </c>
      <c r="M1528" s="77" t="str">
        <f>IF(H1528&gt;0,INDEX(Sheet1!$H:$H,MATCH(B:B,Sheet1!B:B,0))," ")</f>
        <v xml:space="preserve"> </v>
      </c>
      <c r="N152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28" s="1" t="s">
        <v>4</v>
      </c>
    </row>
    <row r="1529" spans="1:15">
      <c r="A1529" s="1" t="s">
        <v>3</v>
      </c>
      <c r="B1529" s="2">
        <v>1663</v>
      </c>
      <c r="C1529" s="21" t="str">
        <f>INDEX(Sheet1!C:C,MATCH(B:B,Sheet1!B:B,0))</f>
        <v>محمود عبد اللطيف على عبد اللطيف</v>
      </c>
      <c r="D1529" s="19">
        <v>43533.619814814818</v>
      </c>
      <c r="E1529" s="19"/>
      <c r="F1529" s="30">
        <v>43533</v>
      </c>
      <c r="G1529" s="30" t="str">
        <f t="shared" si="23"/>
        <v>0.619444444444444 AM</v>
      </c>
      <c r="H1529" s="72">
        <v>0.61944444444444446</v>
      </c>
      <c r="I1529" s="72" t="str">
        <f>IF(Table1[[#This Row],[مسائي]]&gt;0,TEXT($D1529,"h:mm AM/PM")," ")</f>
        <v>2:52 PM</v>
      </c>
      <c r="J1529" s="74">
        <v>0.12569444444444444</v>
      </c>
      <c r="K1529" s="74" t="str">
        <f>IF(Table1[صباحي]&gt;0,TEXT(Table1[صباحي],"h:mm  AM/PM")," ")</f>
        <v>3:01  AM</v>
      </c>
      <c r="L1529" s="78">
        <f>IFERROR(IF(Table1[[#This Row],[مسائي -]]&gt;=K1529,I1529-K1529,I1529+1-K1529)," ")</f>
        <v>1.4937499999999999</v>
      </c>
      <c r="M1529" s="77">
        <f>IF(H1529&gt;0,INDEX(Sheet1!$H:$H,MATCH(B:B,Sheet1!B:B,0))," ")</f>
        <v>0.5</v>
      </c>
      <c r="N152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0.99374999999999991</v>
      </c>
      <c r="O1529" s="1" t="s">
        <v>4</v>
      </c>
    </row>
    <row r="1530" spans="1:15">
      <c r="A1530" s="1" t="s">
        <v>3</v>
      </c>
      <c r="B1530" s="2">
        <v>1663</v>
      </c>
      <c r="C1530" s="21" t="str">
        <f>INDEX(Sheet1!C:C,MATCH(B:B,Sheet1!B:B,0))</f>
        <v>محمود عبد اللطيف على عبد اللطيف</v>
      </c>
      <c r="D1530" s="19">
        <v>43534.126168981478</v>
      </c>
      <c r="E1530" s="19"/>
      <c r="F1530" s="30">
        <v>43534</v>
      </c>
      <c r="G1530" s="30" t="str">
        <f t="shared" si="23"/>
        <v xml:space="preserve"> </v>
      </c>
      <c r="H1530" s="72"/>
      <c r="I1530" s="72"/>
      <c r="J1530" s="74" t="s">
        <v>124</v>
      </c>
      <c r="K1530" s="74" t="str">
        <f>IF(Table1[صباحي]&gt;0,TEXT(Table1[صباحي],"h:mm  AM/PM")," ")</f>
        <v xml:space="preserve"> </v>
      </c>
      <c r="L1530" s="80" t="str">
        <f>IFERROR(IF(Table1[[#This Row],[مسائي -]]&gt;=K1530,I1530-K1530,I1530+1-K1530)," ")</f>
        <v xml:space="preserve"> </v>
      </c>
      <c r="M1530" s="77" t="str">
        <f>IF(H1530&gt;0,INDEX(Sheet1!$H:$H,MATCH(B:B,Sheet1!B:B,0))," ")</f>
        <v xml:space="preserve"> </v>
      </c>
      <c r="N153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30" s="1" t="s">
        <v>4</v>
      </c>
    </row>
    <row r="1531" spans="1:15">
      <c r="A1531" s="1" t="s">
        <v>3</v>
      </c>
      <c r="B1531" s="2">
        <v>1663</v>
      </c>
      <c r="C1531" s="21" t="str">
        <f>INDEX(Sheet1!C:C,MATCH(B:B,Sheet1!B:B,0))</f>
        <v>محمود عبد اللطيف على عبد اللطيف</v>
      </c>
      <c r="D1531" s="19">
        <v>43534.621944444443</v>
      </c>
      <c r="E1531" s="19"/>
      <c r="F1531" s="30">
        <v>43534</v>
      </c>
      <c r="G1531" s="30" t="str">
        <f t="shared" si="23"/>
        <v>0.621527777777778 AM</v>
      </c>
      <c r="H1531" s="72">
        <v>0.62152777777777779</v>
      </c>
      <c r="I1531" s="72" t="str">
        <f>IF(Table1[[#This Row],[مسائي]]&gt;0,TEXT($D1531,"h:mm AM/PM")," ")</f>
        <v>2:55 PM</v>
      </c>
      <c r="J1531" s="74">
        <v>0.12569444444444444</v>
      </c>
      <c r="K1531" s="74" t="str">
        <f>IF(Table1[صباحي]&gt;0,TEXT(Table1[صباحي],"h:mm  AM/PM")," ")</f>
        <v>3:01  AM</v>
      </c>
      <c r="L1531" s="78">
        <f>IFERROR(IF(Table1[[#This Row],[مسائي -]]&gt;=K1531,I1531-K1531,I1531+1-K1531)," ")</f>
        <v>1.4958333333333331</v>
      </c>
      <c r="M1531" s="77">
        <f>IF(H1531&gt;0,INDEX(Sheet1!$H:$H,MATCH(B:B,Sheet1!B:B,0))," ")</f>
        <v>0.5</v>
      </c>
      <c r="N153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0.99583333333333313</v>
      </c>
      <c r="O1531" s="1" t="s">
        <v>4</v>
      </c>
    </row>
    <row r="1532" spans="1:15">
      <c r="A1532" s="1" t="s">
        <v>3</v>
      </c>
      <c r="B1532" s="2">
        <v>1663</v>
      </c>
      <c r="C1532" s="21" t="str">
        <f>INDEX(Sheet1!C:C,MATCH(B:B,Sheet1!B:B,0))</f>
        <v>محمود عبد اللطيف على عبد اللطيف</v>
      </c>
      <c r="D1532" s="19">
        <v>43535.125763888886</v>
      </c>
      <c r="E1532" s="19"/>
      <c r="F1532" s="30">
        <v>43535</v>
      </c>
      <c r="G1532" s="30" t="str">
        <f t="shared" si="23"/>
        <v xml:space="preserve"> </v>
      </c>
      <c r="H1532" s="72"/>
      <c r="I1532" s="72"/>
      <c r="J1532" s="74" t="s">
        <v>124</v>
      </c>
      <c r="K1532" s="74" t="str">
        <f>IF(Table1[صباحي]&gt;0,TEXT(Table1[صباحي],"h:mm  AM/PM")," ")</f>
        <v xml:space="preserve"> </v>
      </c>
      <c r="L1532" s="80" t="str">
        <f>IFERROR(IF(Table1[[#This Row],[مسائي -]]&gt;=K1532,I1532-K1532,I1532+1-K1532)," ")</f>
        <v xml:space="preserve"> </v>
      </c>
      <c r="M1532" s="77" t="str">
        <f>IF(H1532&gt;0,INDEX(Sheet1!$H:$H,MATCH(B:B,Sheet1!B:B,0))," ")</f>
        <v xml:space="preserve"> </v>
      </c>
      <c r="N153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32" s="1" t="s">
        <v>4</v>
      </c>
    </row>
    <row r="1533" spans="1:15">
      <c r="A1533" s="1" t="s">
        <v>3</v>
      </c>
      <c r="B1533" s="2">
        <v>1663</v>
      </c>
      <c r="C1533" s="21" t="str">
        <f>INDEX(Sheet1!C:C,MATCH(B:B,Sheet1!B:B,0))</f>
        <v>محمود عبد اللطيف على عبد اللطيف</v>
      </c>
      <c r="D1533" s="19">
        <v>43535.623645833337</v>
      </c>
      <c r="E1533" s="19"/>
      <c r="F1533" s="30">
        <v>43535</v>
      </c>
      <c r="G1533" s="30" t="str">
        <f t="shared" si="23"/>
        <v>0.623611111111111 AM</v>
      </c>
      <c r="H1533" s="72">
        <v>0.62361111111111112</v>
      </c>
      <c r="I1533" s="72" t="str">
        <f>IF(Table1[[#This Row],[مسائي]]&gt;0,TEXT($D1533,"h:mm AM/PM")," ")</f>
        <v>2:58 PM</v>
      </c>
      <c r="J1533" s="74">
        <v>0.12569444444444444</v>
      </c>
      <c r="K1533" s="74" t="str">
        <f>IF(Table1[صباحي]&gt;0,TEXT(Table1[صباحي],"h:mm  AM/PM")," ")</f>
        <v>3:01  AM</v>
      </c>
      <c r="L1533" s="78">
        <f>IFERROR(IF(Table1[[#This Row],[مسائي -]]&gt;=K1533,I1533-K1533,I1533+1-K1533)," ")</f>
        <v>1.4979166666666668</v>
      </c>
      <c r="M1533" s="77">
        <f>IF(H1533&gt;0,INDEX(Sheet1!$H:$H,MATCH(B:B,Sheet1!B:B,0))," ")</f>
        <v>0.5</v>
      </c>
      <c r="N153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0.99791666666666679</v>
      </c>
      <c r="O1533" s="1" t="s">
        <v>4</v>
      </c>
    </row>
    <row r="1534" spans="1:15">
      <c r="A1534" s="1" t="s">
        <v>3</v>
      </c>
      <c r="B1534" s="2">
        <v>1663</v>
      </c>
      <c r="C1534" s="21" t="str">
        <f>INDEX(Sheet1!C:C,MATCH(B:B,Sheet1!B:B,0))</f>
        <v>محمود عبد اللطيف على عبد اللطيف</v>
      </c>
      <c r="D1534" s="19">
        <v>43536.125138888892</v>
      </c>
      <c r="E1534" s="19"/>
      <c r="F1534" s="30">
        <v>43536</v>
      </c>
      <c r="G1534" s="30" t="str">
        <f t="shared" si="23"/>
        <v xml:space="preserve"> </v>
      </c>
      <c r="H1534" s="72"/>
      <c r="I1534" s="72"/>
      <c r="J1534" s="74" t="s">
        <v>124</v>
      </c>
      <c r="K1534" s="74" t="str">
        <f>IF(Table1[صباحي]&gt;0,TEXT(Table1[صباحي],"h:mm  AM/PM")," ")</f>
        <v xml:space="preserve"> </v>
      </c>
      <c r="L1534" s="80" t="str">
        <f>IFERROR(IF(Table1[[#This Row],[مسائي -]]&gt;=K1534,I1534-K1534,I1534+1-K1534)," ")</f>
        <v xml:space="preserve"> </v>
      </c>
      <c r="M1534" s="77" t="str">
        <f>IF(H1534&gt;0,INDEX(Sheet1!$H:$H,MATCH(B:B,Sheet1!B:B,0))," ")</f>
        <v xml:space="preserve"> </v>
      </c>
      <c r="N153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34" s="1" t="s">
        <v>4</v>
      </c>
    </row>
    <row r="1535" spans="1:15">
      <c r="A1535" s="1" t="s">
        <v>3</v>
      </c>
      <c r="B1535" s="2">
        <v>1663</v>
      </c>
      <c r="C1535" s="21" t="str">
        <f>INDEX(Sheet1!C:C,MATCH(B:B,Sheet1!B:B,0))</f>
        <v>محمود عبد اللطيف على عبد اللطيف</v>
      </c>
      <c r="D1535" s="19">
        <v>43536.627337962964</v>
      </c>
      <c r="E1535" s="19"/>
      <c r="F1535" s="30">
        <v>43536</v>
      </c>
      <c r="G1535" s="30" t="str">
        <f t="shared" si="23"/>
        <v>0.627083333333333 AM</v>
      </c>
      <c r="H1535" s="72">
        <v>0.62708333333333333</v>
      </c>
      <c r="I1535" s="72" t="str">
        <f>IF(Table1[[#This Row],[مسائي]]&gt;0,TEXT($D1535,"h:mm AM/PM")," ")</f>
        <v>3:03 PM</v>
      </c>
      <c r="J1535" s="74">
        <v>0.125</v>
      </c>
      <c r="K1535" s="74" t="str">
        <f>IF(Table1[صباحي]&gt;0,TEXT(Table1[صباحي],"h:mm  AM/PM")," ")</f>
        <v>3:00  AM</v>
      </c>
      <c r="L1535" s="78">
        <f>IFERROR(IF(Table1[[#This Row],[مسائي -]]&gt;=K1535,I1535-K1535,I1535+1-K1535)," ")</f>
        <v>0.50208333333333333</v>
      </c>
      <c r="M1535" s="77">
        <f>IF(H1535&gt;0,INDEX(Sheet1!$H:$H,MATCH(B:B,Sheet1!B:B,0))," ")</f>
        <v>0.5</v>
      </c>
      <c r="N153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2.0833333333333259E-3</v>
      </c>
      <c r="O1535" s="1" t="s">
        <v>4</v>
      </c>
    </row>
    <row r="1536" spans="1:15">
      <c r="A1536" s="1" t="s">
        <v>3</v>
      </c>
      <c r="B1536" s="2">
        <v>1663</v>
      </c>
      <c r="C1536" s="21" t="str">
        <f>INDEX(Sheet1!C:C,MATCH(B:B,Sheet1!B:B,0))</f>
        <v>محمود عبد اللطيف على عبد اللطيف</v>
      </c>
      <c r="D1536" s="19">
        <v>43537.125706018516</v>
      </c>
      <c r="E1536" s="19"/>
      <c r="F1536" s="30">
        <v>43537</v>
      </c>
      <c r="G1536" s="30" t="str">
        <f t="shared" si="23"/>
        <v xml:space="preserve"> </v>
      </c>
      <c r="H1536" s="72"/>
      <c r="I1536" s="72"/>
      <c r="J1536" s="74" t="s">
        <v>124</v>
      </c>
      <c r="K1536" s="74" t="str">
        <f>IF(Table1[صباحي]&gt;0,TEXT(Table1[صباحي],"h:mm  AM/PM")," ")</f>
        <v xml:space="preserve"> </v>
      </c>
      <c r="L1536" s="80" t="str">
        <f>IFERROR(IF(Table1[[#This Row],[مسائي -]]&gt;=K1536,I1536-K1536,I1536+1-K1536)," ")</f>
        <v xml:space="preserve"> </v>
      </c>
      <c r="M1536" s="77" t="str">
        <f>IF(H1536&gt;0,INDEX(Sheet1!$H:$H,MATCH(B:B,Sheet1!B:B,0))," ")</f>
        <v xml:space="preserve"> </v>
      </c>
      <c r="N153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36" s="1" t="s">
        <v>4</v>
      </c>
    </row>
    <row r="1537" spans="1:15">
      <c r="A1537" s="1" t="s">
        <v>3</v>
      </c>
      <c r="B1537" s="2">
        <v>1663</v>
      </c>
      <c r="C1537" s="21" t="str">
        <f>INDEX(Sheet1!C:C,MATCH(B:B,Sheet1!B:B,0))</f>
        <v>محمود عبد اللطيف على عبد اللطيف</v>
      </c>
      <c r="D1537" s="19">
        <v>43537.62159722222</v>
      </c>
      <c r="E1537" s="19"/>
      <c r="F1537" s="30">
        <v>43537</v>
      </c>
      <c r="G1537" s="30" t="str">
        <f t="shared" si="23"/>
        <v>0.621527777777778 AM</v>
      </c>
      <c r="H1537" s="72">
        <v>0.62152777777777779</v>
      </c>
      <c r="I1537" s="72" t="str">
        <f>IF(Table1[[#This Row],[مسائي]]&gt;0,TEXT($D1537,"h:mm AM/PM")," ")</f>
        <v>2:55 PM</v>
      </c>
      <c r="J1537" s="74">
        <v>0.12569444444444444</v>
      </c>
      <c r="K1537" s="74" t="str">
        <f>IF(Table1[صباحي]&gt;0,TEXT(Table1[صباحي],"h:mm  AM/PM")," ")</f>
        <v>3:01  AM</v>
      </c>
      <c r="L1537" s="78">
        <f>IFERROR(IF(Table1[[#This Row],[مسائي -]]&gt;=K1537,I1537-K1537,I1537+1-K1537)," ")</f>
        <v>1.4958333333333331</v>
      </c>
      <c r="M1537" s="77">
        <f>IF(H1537&gt;0,INDEX(Sheet1!$H:$H,MATCH(B:B,Sheet1!B:B,0))," ")</f>
        <v>0.5</v>
      </c>
      <c r="N153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0.99583333333333313</v>
      </c>
      <c r="O1537" s="1" t="s">
        <v>4</v>
      </c>
    </row>
    <row r="1538" spans="1:15">
      <c r="A1538" s="1" t="s">
        <v>3</v>
      </c>
      <c r="B1538" s="2">
        <v>1663</v>
      </c>
      <c r="C1538" s="21" t="str">
        <f>INDEX(Sheet1!C:C,MATCH(B:B,Sheet1!B:B,0))</f>
        <v>محمود عبد اللطيف على عبد اللطيف</v>
      </c>
      <c r="D1538" s="19">
        <v>43538.125127314815</v>
      </c>
      <c r="E1538" s="19"/>
      <c r="F1538" s="30">
        <v>43538</v>
      </c>
      <c r="G1538" s="30" t="str">
        <f t="shared" si="23"/>
        <v xml:space="preserve"> </v>
      </c>
      <c r="H1538" s="72"/>
      <c r="I1538" s="72"/>
      <c r="J1538" s="74" t="s">
        <v>124</v>
      </c>
      <c r="K1538" s="74" t="str">
        <f>IF(Table1[صباحي]&gt;0,TEXT(Table1[صباحي],"h:mm  AM/PM")," ")</f>
        <v xml:space="preserve"> </v>
      </c>
      <c r="L1538" s="80" t="str">
        <f>IFERROR(IF(Table1[[#This Row],[مسائي -]]&gt;=K1538,I1538-K1538,I1538+1-K1538)," ")</f>
        <v xml:space="preserve"> </v>
      </c>
      <c r="M1538" s="77" t="str">
        <f>IF(H1538&gt;0,INDEX(Sheet1!$H:$H,MATCH(B:B,Sheet1!B:B,0))," ")</f>
        <v xml:space="preserve"> </v>
      </c>
      <c r="N153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38" s="1" t="s">
        <v>4</v>
      </c>
    </row>
    <row r="1539" spans="1:15">
      <c r="A1539" s="1" t="s">
        <v>3</v>
      </c>
      <c r="B1539" s="2">
        <v>1663</v>
      </c>
      <c r="C1539" s="21" t="str">
        <f>INDEX(Sheet1!C:C,MATCH(B:B,Sheet1!B:B,0))</f>
        <v>محمود عبد اللطيف على عبد اللطيف</v>
      </c>
      <c r="D1539" s="19">
        <v>43538.609976851854</v>
      </c>
      <c r="E1539" s="19"/>
      <c r="F1539" s="30">
        <v>43538</v>
      </c>
      <c r="G1539" s="30" t="str">
        <f t="shared" ref="G1539:G1600" si="24">IF(H1539&lt;&gt;"",IF(H1539&gt;=12,H1539&amp;" PM",H1539&amp;" AM")," ")</f>
        <v>0.609722222222222 AM</v>
      </c>
      <c r="H1539" s="72">
        <v>0.60972222222222217</v>
      </c>
      <c r="I1539" s="72" t="str">
        <f>IF(Table1[[#This Row],[مسائي]]&gt;0,TEXT($D1539,"h:mm AM/PM")," ")</f>
        <v>2:38 PM</v>
      </c>
      <c r="J1539" s="74">
        <v>0.125</v>
      </c>
      <c r="K1539" s="74" t="str">
        <f>IF(Table1[صباحي]&gt;0,TEXT(Table1[صباحي],"h:mm  AM/PM")," ")</f>
        <v>3:00  AM</v>
      </c>
      <c r="L1539" s="78">
        <f>IFERROR(IF(Table1[[#This Row],[مسائي -]]&gt;=K1539,I1539-K1539,I1539+1-K1539)," ")</f>
        <v>1.4847222222222221</v>
      </c>
      <c r="M1539" s="77">
        <f>IF(H1539&gt;0,INDEX(Sheet1!$H:$H,MATCH(B:B,Sheet1!B:B,0))," ")</f>
        <v>0.5</v>
      </c>
      <c r="N153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0.98472222222222205</v>
      </c>
      <c r="O1539" s="1" t="s">
        <v>4</v>
      </c>
    </row>
    <row r="1540" spans="1:15">
      <c r="A1540" s="1" t="s">
        <v>3</v>
      </c>
      <c r="B1540" s="2">
        <v>1663</v>
      </c>
      <c r="C1540" s="21" t="str">
        <f>INDEX(Sheet1!C:C,MATCH(B:B,Sheet1!B:B,0))</f>
        <v>محمود عبد اللطيف على عبد اللطيف</v>
      </c>
      <c r="D1540" s="19">
        <v>43539.127349537041</v>
      </c>
      <c r="E1540" s="19"/>
      <c r="F1540" s="30">
        <v>43539</v>
      </c>
      <c r="G1540" s="30" t="str">
        <f t="shared" si="24"/>
        <v xml:space="preserve"> </v>
      </c>
      <c r="H1540" s="72"/>
      <c r="I1540" s="72"/>
      <c r="J1540" s="74" t="s">
        <v>124</v>
      </c>
      <c r="K1540" s="74" t="str">
        <f>IF(Table1[صباحي]&gt;0,TEXT(Table1[صباحي],"h:mm  AM/PM")," ")</f>
        <v xml:space="preserve"> </v>
      </c>
      <c r="L1540" s="80" t="str">
        <f>IFERROR(IF(Table1[[#This Row],[مسائي -]]&gt;=K1540,I1540-K1540,I1540+1-K1540)," ")</f>
        <v xml:space="preserve"> </v>
      </c>
      <c r="M1540" s="77" t="str">
        <f>IF(H1540&gt;0,INDEX(Sheet1!$H:$H,MATCH(B:B,Sheet1!B:B,0))," ")</f>
        <v xml:space="preserve"> </v>
      </c>
      <c r="N154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40" s="1" t="s">
        <v>4</v>
      </c>
    </row>
    <row r="1541" spans="1:15">
      <c r="A1541" s="1" t="s">
        <v>3</v>
      </c>
      <c r="B1541" s="2">
        <v>1663</v>
      </c>
      <c r="C1541" s="21" t="str">
        <f>INDEX(Sheet1!C:C,MATCH(B:B,Sheet1!B:B,0))</f>
        <v>محمود عبد اللطيف على عبد اللطيف</v>
      </c>
      <c r="D1541" s="19">
        <v>43539.627928240741</v>
      </c>
      <c r="E1541" s="19"/>
      <c r="F1541" s="30">
        <v>43539</v>
      </c>
      <c r="G1541" s="30" t="str">
        <f t="shared" si="24"/>
        <v>0.627777777777778 AM</v>
      </c>
      <c r="H1541" s="72">
        <v>0.62777777777777777</v>
      </c>
      <c r="I1541" s="72" t="str">
        <f>IF(Table1[[#This Row],[مسائي]]&gt;0,TEXT($D1541,"h:mm AM/PM")," ")</f>
        <v>3:04 PM</v>
      </c>
      <c r="J1541" s="74">
        <v>0.12708333333333333</v>
      </c>
      <c r="K1541" s="74" t="str">
        <f>IF(Table1[صباحي]&gt;0,TEXT(Table1[صباحي],"h:mm  AM/PM")," ")</f>
        <v>3:03  AM</v>
      </c>
      <c r="L1541" s="78">
        <f>IFERROR(IF(Table1[[#This Row],[مسائي -]]&gt;=K1541,I1541-K1541,I1541+1-K1541)," ")</f>
        <v>0.50069444444444444</v>
      </c>
      <c r="M1541" s="77">
        <f>IF(H1541&gt;0,INDEX(Sheet1!$H:$H,MATCH(B:B,Sheet1!B:B,0))," ")</f>
        <v>0.5</v>
      </c>
      <c r="N154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6.9444444444444198E-4</v>
      </c>
      <c r="O1541" s="1" t="s">
        <v>4</v>
      </c>
    </row>
    <row r="1542" spans="1:15">
      <c r="A1542" s="1" t="s">
        <v>3</v>
      </c>
      <c r="B1542" s="2">
        <v>1663</v>
      </c>
      <c r="C1542" s="21" t="str">
        <f>INDEX(Sheet1!C:C,MATCH(B:B,Sheet1!B:B,0))</f>
        <v>محمود عبد اللطيف على عبد اللطيف</v>
      </c>
      <c r="D1542" s="19">
        <v>43540.125289351854</v>
      </c>
      <c r="E1542" s="19"/>
      <c r="F1542" s="30">
        <v>43540</v>
      </c>
      <c r="G1542" s="30" t="str">
        <f t="shared" si="24"/>
        <v xml:space="preserve"> </v>
      </c>
      <c r="H1542" s="72"/>
      <c r="I1542" s="72"/>
      <c r="J1542" s="74" t="s">
        <v>124</v>
      </c>
      <c r="K1542" s="74" t="str">
        <f>IF(Table1[صباحي]&gt;0,TEXT(Table1[صباحي],"h:mm  AM/PM")," ")</f>
        <v xml:space="preserve"> </v>
      </c>
      <c r="L1542" s="80" t="str">
        <f>IFERROR(IF(Table1[[#This Row],[مسائي -]]&gt;=K1542,I1542-K1542,I1542+1-K1542)," ")</f>
        <v xml:space="preserve"> </v>
      </c>
      <c r="M1542" s="77" t="str">
        <f>IF(H1542&gt;0,INDEX(Sheet1!$H:$H,MATCH(B:B,Sheet1!B:B,0))," ")</f>
        <v xml:space="preserve"> </v>
      </c>
      <c r="N154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42" s="1" t="s">
        <v>4</v>
      </c>
    </row>
    <row r="1543" spans="1:15">
      <c r="A1543" s="1" t="s">
        <v>3</v>
      </c>
      <c r="B1543" s="2">
        <v>1663</v>
      </c>
      <c r="C1543" s="21" t="str">
        <f>INDEX(Sheet1!C:C,MATCH(B:B,Sheet1!B:B,0))</f>
        <v>محمود عبد اللطيف على عبد اللطيف</v>
      </c>
      <c r="D1543" s="19">
        <v>43540.621180555558</v>
      </c>
      <c r="E1543" s="19"/>
      <c r="F1543" s="30">
        <v>43540</v>
      </c>
      <c r="G1543" s="30" t="str">
        <f t="shared" si="24"/>
        <v>0.620833333333333 AM</v>
      </c>
      <c r="H1543" s="72">
        <v>0.62083333333333335</v>
      </c>
      <c r="I1543" s="72" t="str">
        <f>IF(Table1[[#This Row],[مسائي]]&gt;0,TEXT($D1543,"h:mm AM/PM")," ")</f>
        <v>2:54 PM</v>
      </c>
      <c r="J1543" s="74">
        <v>0.125</v>
      </c>
      <c r="K1543" s="74" t="str">
        <f>IF(Table1[صباحي]&gt;0,TEXT(Table1[صباحي],"h:mm  AM/PM")," ")</f>
        <v>3:00  AM</v>
      </c>
      <c r="L1543" s="78">
        <f>IFERROR(IF(Table1[[#This Row],[مسائي -]]&gt;=K1543,I1543-K1543,I1543+1-K1543)," ")</f>
        <v>1.4958333333333333</v>
      </c>
      <c r="M1543" s="77">
        <f>IF(H1543&gt;0,INDEX(Sheet1!$H:$H,MATCH(B:B,Sheet1!B:B,0))," ")</f>
        <v>0.5</v>
      </c>
      <c r="N154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0.99583333333333335</v>
      </c>
      <c r="O1543" s="1" t="s">
        <v>4</v>
      </c>
    </row>
    <row r="1544" spans="1:15">
      <c r="A1544" s="1" t="s">
        <v>3</v>
      </c>
      <c r="B1544" s="2">
        <v>1663</v>
      </c>
      <c r="C1544" s="21" t="str">
        <f>INDEX(Sheet1!C:C,MATCH(B:B,Sheet1!B:B,0))</f>
        <v>محمود عبد اللطيف على عبد اللطيف</v>
      </c>
      <c r="D1544" s="19">
        <v>43541.125127314815</v>
      </c>
      <c r="E1544" s="19"/>
      <c r="F1544" s="30">
        <v>43541</v>
      </c>
      <c r="G1544" s="30" t="str">
        <f t="shared" si="24"/>
        <v xml:space="preserve"> </v>
      </c>
      <c r="H1544" s="72"/>
      <c r="I1544" s="72"/>
      <c r="J1544" s="74" t="s">
        <v>124</v>
      </c>
      <c r="K1544" s="74" t="str">
        <f>IF(Table1[صباحي]&gt;0,TEXT(Table1[صباحي],"h:mm  AM/PM")," ")</f>
        <v xml:space="preserve"> </v>
      </c>
      <c r="L1544" s="80" t="str">
        <f>IFERROR(IF(Table1[[#This Row],[مسائي -]]&gt;=K1544,I1544-K1544,I1544+1-K1544)," ")</f>
        <v xml:space="preserve"> </v>
      </c>
      <c r="M1544" s="77" t="str">
        <f>IF(H1544&gt;0,INDEX(Sheet1!$H:$H,MATCH(B:B,Sheet1!B:B,0))," ")</f>
        <v xml:space="preserve"> </v>
      </c>
      <c r="N154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44" s="1" t="s">
        <v>4</v>
      </c>
    </row>
    <row r="1545" spans="1:15">
      <c r="A1545" s="1" t="s">
        <v>3</v>
      </c>
      <c r="B1545" s="2">
        <v>1663</v>
      </c>
      <c r="C1545" s="21" t="str">
        <f>INDEX(Sheet1!C:C,MATCH(B:B,Sheet1!B:B,0))</f>
        <v>محمود عبد اللطيف على عبد اللطيف</v>
      </c>
      <c r="D1545" s="19">
        <v>43541.63009259259</v>
      </c>
      <c r="E1545" s="19"/>
      <c r="F1545" s="30">
        <v>43541</v>
      </c>
      <c r="G1545" s="30" t="str">
        <f t="shared" si="24"/>
        <v>0.629861111111111 AM</v>
      </c>
      <c r="H1545" s="72">
        <v>0.62986111111111109</v>
      </c>
      <c r="I1545" s="72" t="str">
        <f>IF(Table1[[#This Row],[مسائي]]&gt;0,TEXT($D1545,"h:mm AM/PM")," ")</f>
        <v>3:07 PM</v>
      </c>
      <c r="J1545" s="74">
        <v>0.125</v>
      </c>
      <c r="K1545" s="74" t="str">
        <f>IF(Table1[صباحي]&gt;0,TEXT(Table1[صباحي],"h:mm  AM/PM")," ")</f>
        <v>3:00  AM</v>
      </c>
      <c r="L1545" s="78">
        <f>IFERROR(IF(Table1[[#This Row],[مسائي -]]&gt;=K1545,I1545-K1545,I1545+1-K1545)," ")</f>
        <v>0.50486111111111109</v>
      </c>
      <c r="M1545" s="77">
        <f>IF(H1545&gt;0,INDEX(Sheet1!$H:$H,MATCH(B:B,Sheet1!B:B,0))," ")</f>
        <v>0.5</v>
      </c>
      <c r="N154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4.8611111111110938E-3</v>
      </c>
      <c r="O1545" s="1" t="s">
        <v>4</v>
      </c>
    </row>
    <row r="1546" spans="1:15">
      <c r="A1546" s="1" t="s">
        <v>3</v>
      </c>
      <c r="B1546" s="2">
        <v>1663</v>
      </c>
      <c r="C1546" s="21" t="str">
        <f>INDEX(Sheet1!C:C,MATCH(B:B,Sheet1!B:B,0))</f>
        <v>محمود عبد اللطيف على عبد اللطيف</v>
      </c>
      <c r="D1546" s="19">
        <v>43542.127638888887</v>
      </c>
      <c r="E1546" s="19"/>
      <c r="F1546" s="30">
        <v>43542</v>
      </c>
      <c r="G1546" s="30" t="str">
        <f t="shared" si="24"/>
        <v xml:space="preserve"> </v>
      </c>
      <c r="H1546" s="72"/>
      <c r="I1546" s="72"/>
      <c r="J1546" s="74" t="s">
        <v>124</v>
      </c>
      <c r="K1546" s="74" t="str">
        <f>IF(Table1[صباحي]&gt;0,TEXT(Table1[صباحي],"h:mm  AM/PM")," ")</f>
        <v xml:space="preserve"> </v>
      </c>
      <c r="L1546" s="80" t="str">
        <f>IFERROR(IF(Table1[[#This Row],[مسائي -]]&gt;=K1546,I1546-K1546,I1546+1-K1546)," ")</f>
        <v xml:space="preserve"> </v>
      </c>
      <c r="M1546" s="77" t="str">
        <f>IF(H1546&gt;0,INDEX(Sheet1!$H:$H,MATCH(B:B,Sheet1!B:B,0))," ")</f>
        <v xml:space="preserve"> </v>
      </c>
      <c r="N154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46" s="1" t="s">
        <v>4</v>
      </c>
    </row>
    <row r="1547" spans="1:15">
      <c r="A1547" s="1" t="s">
        <v>3</v>
      </c>
      <c r="B1547" s="2">
        <v>1663</v>
      </c>
      <c r="C1547" s="21" t="str">
        <f>INDEX(Sheet1!C:C,MATCH(B:B,Sheet1!B:B,0))</f>
        <v>محمود عبد اللطيف على عبد اللطيف</v>
      </c>
      <c r="D1547" s="19">
        <v>43542.632754629631</v>
      </c>
      <c r="E1547" s="19"/>
      <c r="F1547" s="30">
        <v>43542</v>
      </c>
      <c r="G1547" s="30" t="str">
        <f t="shared" si="24"/>
        <v>0.632638888888889 AM</v>
      </c>
      <c r="H1547" s="72">
        <v>0.63263888888888886</v>
      </c>
      <c r="I1547" s="72" t="str">
        <f>IF(Table1[[#This Row],[مسائي]]&gt;0,TEXT($D1547,"h:mm AM/PM")," ")</f>
        <v>3:11 PM</v>
      </c>
      <c r="J1547" s="74">
        <v>0.12708333333333333</v>
      </c>
      <c r="K1547" s="74" t="str">
        <f>IF(Table1[صباحي]&gt;0,TEXT(Table1[صباحي],"h:mm  AM/PM")," ")</f>
        <v>3:03  AM</v>
      </c>
      <c r="L1547" s="78">
        <f>IFERROR(IF(Table1[[#This Row],[مسائي -]]&gt;=K1547,I1547-K1547,I1547+1-K1547)," ")</f>
        <v>0.50555555555555554</v>
      </c>
      <c r="M1547" s="77">
        <f>IF(H1547&gt;0,INDEX(Sheet1!$H:$H,MATCH(B:B,Sheet1!B:B,0))," ")</f>
        <v>0.5</v>
      </c>
      <c r="N154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5.5555555555555358E-3</v>
      </c>
      <c r="O1547" s="1" t="s">
        <v>4</v>
      </c>
    </row>
    <row r="1548" spans="1:15">
      <c r="A1548" s="1" t="s">
        <v>3</v>
      </c>
      <c r="B1548" s="2">
        <v>1663</v>
      </c>
      <c r="C1548" s="21" t="str">
        <f>INDEX(Sheet1!C:C,MATCH(B:B,Sheet1!B:B,0))</f>
        <v>محمود عبد اللطيف على عبد اللطيف</v>
      </c>
      <c r="D1548" s="19">
        <v>43543.127106481479</v>
      </c>
      <c r="E1548" s="19"/>
      <c r="F1548" s="30">
        <v>43543</v>
      </c>
      <c r="G1548" s="30" t="str">
        <f t="shared" si="24"/>
        <v xml:space="preserve"> </v>
      </c>
      <c r="H1548" s="72"/>
      <c r="I1548" s="72"/>
      <c r="J1548" s="74" t="s">
        <v>124</v>
      </c>
      <c r="K1548" s="74" t="str">
        <f>IF(Table1[صباحي]&gt;0,TEXT(Table1[صباحي],"h:mm  AM/PM")," ")</f>
        <v xml:space="preserve"> </v>
      </c>
      <c r="L1548" s="80" t="str">
        <f>IFERROR(IF(Table1[[#This Row],[مسائي -]]&gt;=K1548,I1548-K1548,I1548+1-K1548)," ")</f>
        <v xml:space="preserve"> </v>
      </c>
      <c r="M1548" s="77" t="str">
        <f>IF(H1548&gt;0,INDEX(Sheet1!$H:$H,MATCH(B:B,Sheet1!B:B,0))," ")</f>
        <v xml:space="preserve"> </v>
      </c>
      <c r="N154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48" s="1" t="s">
        <v>4</v>
      </c>
    </row>
    <row r="1549" spans="1:15">
      <c r="A1549" s="1" t="s">
        <v>3</v>
      </c>
      <c r="B1549" s="2">
        <v>1663</v>
      </c>
      <c r="C1549" s="21" t="str">
        <f>INDEX(Sheet1!C:C,MATCH(B:B,Sheet1!B:B,0))</f>
        <v>محمود عبد اللطيف على عبد اللطيف</v>
      </c>
      <c r="D1549" s="19">
        <v>43543.624201388891</v>
      </c>
      <c r="E1549" s="19"/>
      <c r="F1549" s="30">
        <v>43543</v>
      </c>
      <c r="G1549" s="30" t="str">
        <f t="shared" si="24"/>
        <v>0.623611111111111 AM</v>
      </c>
      <c r="H1549" s="72">
        <v>0.62361111111111112</v>
      </c>
      <c r="I1549" s="72" t="str">
        <f>IF(Table1[[#This Row],[مسائي]]&gt;0,TEXT($D1549,"h:mm AM/PM")," ")</f>
        <v>2:58 PM</v>
      </c>
      <c r="J1549" s="74">
        <v>0.12708333333333333</v>
      </c>
      <c r="K1549" s="74" t="str">
        <f>IF(Table1[صباحي]&gt;0,TEXT(Table1[صباحي],"h:mm  AM/PM")," ")</f>
        <v>3:03  AM</v>
      </c>
      <c r="L1549" s="78">
        <f>IFERROR(IF(Table1[[#This Row],[مسائي -]]&gt;=K1549,I1549-K1549,I1549+1-K1549)," ")</f>
        <v>1.4965277777777777</v>
      </c>
      <c r="M1549" s="77">
        <f>IF(H1549&gt;0,INDEX(Sheet1!$H:$H,MATCH(B:B,Sheet1!B:B,0))," ")</f>
        <v>0.5</v>
      </c>
      <c r="N154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0.99652777777777768</v>
      </c>
      <c r="O1549" s="1" t="s">
        <v>4</v>
      </c>
    </row>
    <row r="1550" spans="1:15">
      <c r="A1550" s="1" t="s">
        <v>3</v>
      </c>
      <c r="B1550" s="2">
        <v>1663</v>
      </c>
      <c r="C1550" s="21" t="str">
        <f>INDEX(Sheet1!C:C,MATCH(B:B,Sheet1!B:B,0))</f>
        <v>محمود عبد اللطيف على عبد اللطيف</v>
      </c>
      <c r="D1550" s="19">
        <v>43544.127939814818</v>
      </c>
      <c r="E1550" s="19"/>
      <c r="F1550" s="30">
        <v>43544</v>
      </c>
      <c r="G1550" s="30" t="str">
        <f t="shared" si="24"/>
        <v xml:space="preserve"> </v>
      </c>
      <c r="H1550" s="72"/>
      <c r="I1550" s="72"/>
      <c r="J1550" s="74" t="s">
        <v>124</v>
      </c>
      <c r="K1550" s="74" t="str">
        <f>IF(Table1[صباحي]&gt;0,TEXT(Table1[صباحي],"h:mm  AM/PM")," ")</f>
        <v xml:space="preserve"> </v>
      </c>
      <c r="L1550" s="80" t="str">
        <f>IFERROR(IF(Table1[[#This Row],[مسائي -]]&gt;=K1550,I1550-K1550,I1550+1-K1550)," ")</f>
        <v xml:space="preserve"> </v>
      </c>
      <c r="M1550" s="77" t="str">
        <f>IF(H1550&gt;0,INDEX(Sheet1!$H:$H,MATCH(B:B,Sheet1!B:B,0))," ")</f>
        <v xml:space="preserve"> </v>
      </c>
      <c r="N155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50" s="1" t="s">
        <v>4</v>
      </c>
    </row>
    <row r="1551" spans="1:15">
      <c r="A1551" s="1" t="s">
        <v>3</v>
      </c>
      <c r="B1551" s="2">
        <v>1663</v>
      </c>
      <c r="C1551" s="21" t="str">
        <f>INDEX(Sheet1!C:C,MATCH(B:B,Sheet1!B:B,0))</f>
        <v>محمود عبد اللطيف على عبد اللطيف</v>
      </c>
      <c r="D1551" s="19">
        <v>43544.709988425922</v>
      </c>
      <c r="E1551" s="19"/>
      <c r="F1551" s="30">
        <v>43544</v>
      </c>
      <c r="G1551" s="30" t="str">
        <f t="shared" si="24"/>
        <v>0.709722222222222 AM</v>
      </c>
      <c r="H1551" s="72">
        <v>0.70972222222222225</v>
      </c>
      <c r="I1551" s="72" t="str">
        <f>IF(Table1[[#This Row],[مسائي]]&gt;0,TEXT($D1551,"h:mm AM/PM")," ")</f>
        <v>5:02 PM</v>
      </c>
      <c r="J1551" s="74">
        <v>0.1277777777777778</v>
      </c>
      <c r="K1551" s="74" t="str">
        <f>IF(Table1[صباحي]&gt;0,TEXT(Table1[صباحي],"h:mm  AM/PM")," ")</f>
        <v>3:04  AM</v>
      </c>
      <c r="L1551" s="78">
        <f>IFERROR(IF(Table1[[#This Row],[مسائي -]]&gt;=K1551,I1551-K1551,I1551+1-K1551)," ")</f>
        <v>0.58194444444444449</v>
      </c>
      <c r="M1551" s="77">
        <f>IF(H1551&gt;0,INDEX(Sheet1!$H:$H,MATCH(B:B,Sheet1!B:B,0))," ")</f>
        <v>0.5</v>
      </c>
      <c r="N155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8.1944444444444486E-2</v>
      </c>
      <c r="O1551" s="1" t="s">
        <v>4</v>
      </c>
    </row>
    <row r="1552" spans="1:15">
      <c r="A1552" s="1" t="s">
        <v>3</v>
      </c>
      <c r="B1552" s="2">
        <v>1663</v>
      </c>
      <c r="C1552" s="21" t="str">
        <f>INDEX(Sheet1!C:C,MATCH(B:B,Sheet1!B:B,0))</f>
        <v>محمود عبد اللطيف على عبد اللطيف</v>
      </c>
      <c r="D1552" s="19">
        <v>43545.125127314815</v>
      </c>
      <c r="E1552" s="19"/>
      <c r="F1552" s="30">
        <v>43545</v>
      </c>
      <c r="G1552" s="30" t="str">
        <f t="shared" si="24"/>
        <v xml:space="preserve"> </v>
      </c>
      <c r="H1552" s="72"/>
      <c r="I1552" s="72"/>
      <c r="J1552" s="74" t="s">
        <v>124</v>
      </c>
      <c r="K1552" s="74" t="str">
        <f>IF(Table1[صباحي]&gt;0,TEXT(Table1[صباحي],"h:mm  AM/PM")," ")</f>
        <v xml:space="preserve"> </v>
      </c>
      <c r="L1552" s="80" t="str">
        <f>IFERROR(IF(Table1[[#This Row],[مسائي -]]&gt;=K1552,I1552-K1552,I1552+1-K1552)," ")</f>
        <v xml:space="preserve"> </v>
      </c>
      <c r="M1552" s="77" t="str">
        <f>IF(H1552&gt;0,INDEX(Sheet1!$H:$H,MATCH(B:B,Sheet1!B:B,0))," ")</f>
        <v xml:space="preserve"> </v>
      </c>
      <c r="N155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52" s="1" t="s">
        <v>4</v>
      </c>
    </row>
    <row r="1553" spans="1:15">
      <c r="A1553" s="1" t="s">
        <v>3</v>
      </c>
      <c r="B1553" s="2">
        <v>1663</v>
      </c>
      <c r="C1553" s="21" t="str">
        <f>INDEX(Sheet1!C:C,MATCH(B:B,Sheet1!B:B,0))</f>
        <v>محمود عبد اللطيف على عبد اللطيف</v>
      </c>
      <c r="D1553" s="19">
        <v>43545.622986111113</v>
      </c>
      <c r="E1553" s="19"/>
      <c r="F1553" s="30">
        <v>43545</v>
      </c>
      <c r="G1553" s="30" t="str">
        <f t="shared" si="24"/>
        <v>0.622916666666667 AM</v>
      </c>
      <c r="H1553" s="72">
        <v>0.62291666666666667</v>
      </c>
      <c r="I1553" s="72" t="str">
        <f>IF(Table1[[#This Row],[مسائي]]&gt;0,TEXT($D1553,"h:mm AM/PM")," ")</f>
        <v>2:57 PM</v>
      </c>
      <c r="J1553" s="74">
        <v>0.125</v>
      </c>
      <c r="K1553" s="74" t="str">
        <f>IF(Table1[صباحي]&gt;0,TEXT(Table1[صباحي],"h:mm  AM/PM")," ")</f>
        <v>3:00  AM</v>
      </c>
      <c r="L1553" s="78">
        <f>IFERROR(IF(Table1[[#This Row],[مسائي -]]&gt;=K1553,I1553-K1553,I1553+1-K1553)," ")</f>
        <v>1.4979166666666668</v>
      </c>
      <c r="M1553" s="77">
        <f>IF(H1553&gt;0,INDEX(Sheet1!$H:$H,MATCH(B:B,Sheet1!B:B,0))," ")</f>
        <v>0.5</v>
      </c>
      <c r="N155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0.99791666666666679</v>
      </c>
      <c r="O1553" s="1" t="s">
        <v>4</v>
      </c>
    </row>
    <row r="1554" spans="1:15">
      <c r="A1554" s="1" t="s">
        <v>3</v>
      </c>
      <c r="B1554" s="2">
        <v>1663</v>
      </c>
      <c r="C1554" s="21" t="str">
        <f>INDEX(Sheet1!C:C,MATCH(B:B,Sheet1!B:B,0))</f>
        <v>محمود عبد اللطيف على عبد اللطيف</v>
      </c>
      <c r="D1554" s="19">
        <v>43546.126238425924</v>
      </c>
      <c r="E1554" s="19"/>
      <c r="F1554" s="30">
        <v>43546</v>
      </c>
      <c r="G1554" s="30" t="str">
        <f t="shared" si="24"/>
        <v xml:space="preserve"> </v>
      </c>
      <c r="H1554" s="72"/>
      <c r="I1554" s="72"/>
      <c r="J1554" s="74" t="s">
        <v>124</v>
      </c>
      <c r="K1554" s="74" t="str">
        <f>IF(Table1[صباحي]&gt;0,TEXT(Table1[صباحي],"h:mm  AM/PM")," ")</f>
        <v xml:space="preserve"> </v>
      </c>
      <c r="L1554" s="80" t="str">
        <f>IFERROR(IF(Table1[[#This Row],[مسائي -]]&gt;=K1554,I1554-K1554,I1554+1-K1554)," ")</f>
        <v xml:space="preserve"> </v>
      </c>
      <c r="M1554" s="77" t="str">
        <f>IF(H1554&gt;0,INDEX(Sheet1!$H:$H,MATCH(B:B,Sheet1!B:B,0))," ")</f>
        <v xml:space="preserve"> </v>
      </c>
      <c r="N155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54" s="1" t="s">
        <v>4</v>
      </c>
    </row>
    <row r="1555" spans="1:15">
      <c r="A1555" s="1" t="s">
        <v>3</v>
      </c>
      <c r="B1555" s="2">
        <v>1663</v>
      </c>
      <c r="C1555" s="21" t="str">
        <f>INDEX(Sheet1!C:C,MATCH(B:B,Sheet1!B:B,0))</f>
        <v>محمود عبد اللطيف على عبد اللطيف</v>
      </c>
      <c r="D1555" s="19">
        <v>43546.613912037035</v>
      </c>
      <c r="E1555" s="19"/>
      <c r="F1555" s="30">
        <v>43546</v>
      </c>
      <c r="G1555" s="30" t="str">
        <f t="shared" si="24"/>
        <v>0.613888888888889 AM</v>
      </c>
      <c r="H1555" s="72">
        <v>0.61388888888888882</v>
      </c>
      <c r="I1555" s="72" t="str">
        <f>IF(Table1[[#This Row],[مسائي]]&gt;0,TEXT($D1555,"h:mm AM/PM")," ")</f>
        <v>2:44 PM</v>
      </c>
      <c r="J1555" s="74">
        <v>0.12569444444444444</v>
      </c>
      <c r="K1555" s="74" t="str">
        <f>IF(Table1[صباحي]&gt;0,TEXT(Table1[صباحي],"h:mm  AM/PM")," ")</f>
        <v>3:01  AM</v>
      </c>
      <c r="L1555" s="78">
        <f>IFERROR(IF(Table1[[#This Row],[مسائي -]]&gt;=K1555,I1555-K1555,I1555+1-K1555)," ")</f>
        <v>1.4881944444444444</v>
      </c>
      <c r="M1555" s="77">
        <f>IF(H1555&gt;0,INDEX(Sheet1!$H:$H,MATCH(B:B,Sheet1!B:B,0))," ")</f>
        <v>0.5</v>
      </c>
      <c r="N155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0.98819444444444438</v>
      </c>
      <c r="O1555" s="1" t="s">
        <v>4</v>
      </c>
    </row>
    <row r="1556" spans="1:15">
      <c r="A1556" s="1" t="s">
        <v>3</v>
      </c>
      <c r="B1556" s="2">
        <v>1663</v>
      </c>
      <c r="C1556" s="21" t="str">
        <f>INDEX(Sheet1!C:C,MATCH(B:B,Sheet1!B:B,0))</f>
        <v>محمود عبد اللطيف على عبد اللطيف</v>
      </c>
      <c r="D1556" s="19">
        <v>43547.128645833334</v>
      </c>
      <c r="E1556" s="19"/>
      <c r="F1556" s="30">
        <v>43547</v>
      </c>
      <c r="G1556" s="30" t="str">
        <f t="shared" si="24"/>
        <v xml:space="preserve"> </v>
      </c>
      <c r="H1556" s="72"/>
      <c r="I1556" s="72"/>
      <c r="J1556" s="74" t="s">
        <v>124</v>
      </c>
      <c r="K1556" s="74" t="str">
        <f>IF(Table1[صباحي]&gt;0,TEXT(Table1[صباحي],"h:mm  AM/PM")," ")</f>
        <v xml:space="preserve"> </v>
      </c>
      <c r="L1556" s="80" t="str">
        <f>IFERROR(IF(Table1[[#This Row],[مسائي -]]&gt;=K1556,I1556-K1556,I1556+1-K1556)," ")</f>
        <v xml:space="preserve"> </v>
      </c>
      <c r="M1556" s="77" t="str">
        <f>IF(H1556&gt;0,INDEX(Sheet1!$H:$H,MATCH(B:B,Sheet1!B:B,0))," ")</f>
        <v xml:space="preserve"> </v>
      </c>
      <c r="N155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56" s="1" t="s">
        <v>4</v>
      </c>
    </row>
    <row r="1557" spans="1:15">
      <c r="A1557" s="1" t="s">
        <v>3</v>
      </c>
      <c r="B1557" s="2">
        <v>1663</v>
      </c>
      <c r="C1557" s="21" t="str">
        <f>INDEX(Sheet1!C:C,MATCH(B:B,Sheet1!B:B,0))</f>
        <v>محمود عبد اللطيف على عبد اللطيف</v>
      </c>
      <c r="D1557" s="19">
        <v>43547.581342592595</v>
      </c>
      <c r="E1557" s="19"/>
      <c r="F1557" s="30">
        <v>43547</v>
      </c>
      <c r="G1557" s="30" t="str">
        <f t="shared" si="24"/>
        <v>0.58125 AM</v>
      </c>
      <c r="H1557" s="72">
        <v>0.58124999999999993</v>
      </c>
      <c r="I1557" s="72" t="str">
        <f>IF(Table1[[#This Row],[مسائي]]&gt;0,TEXT($D1557,"h:mm AM/PM")," ")</f>
        <v>1:57 PM</v>
      </c>
      <c r="J1557" s="74">
        <v>0.12847222222222224</v>
      </c>
      <c r="K1557" s="74" t="str">
        <f>IF(Table1[صباحي]&gt;0,TEXT(Table1[صباحي],"h:mm  AM/PM")," ")</f>
        <v>3:05  AM</v>
      </c>
      <c r="L1557" s="78">
        <f>IFERROR(IF(Table1[[#This Row],[مسائي -]]&gt;=K1557,I1557-K1557,I1557+1-K1557)," ")</f>
        <v>1.4527777777777775</v>
      </c>
      <c r="M1557" s="77">
        <f>IF(H1557&gt;0,INDEX(Sheet1!$H:$H,MATCH(B:B,Sheet1!B:B,0))," ")</f>
        <v>0.5</v>
      </c>
      <c r="N155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0.9527777777777775</v>
      </c>
      <c r="O1557" s="1" t="s">
        <v>4</v>
      </c>
    </row>
    <row r="1558" spans="1:15">
      <c r="A1558" s="1" t="s">
        <v>3</v>
      </c>
      <c r="B1558" s="2">
        <v>1663</v>
      </c>
      <c r="C1558" s="21" t="str">
        <f>INDEX(Sheet1!C:C,MATCH(B:B,Sheet1!B:B,0))</f>
        <v>محمود عبد اللطيف على عبد اللطيف</v>
      </c>
      <c r="D1558" s="19">
        <v>43548.101064814815</v>
      </c>
      <c r="E1558" s="19"/>
      <c r="F1558" s="30">
        <v>43548</v>
      </c>
      <c r="G1558" s="30" t="str">
        <f t="shared" si="24"/>
        <v xml:space="preserve"> </v>
      </c>
      <c r="H1558" s="72"/>
      <c r="I1558" s="72"/>
      <c r="J1558" s="74" t="s">
        <v>124</v>
      </c>
      <c r="K1558" s="74" t="str">
        <f>IF(Table1[صباحي]&gt;0,TEXT(Table1[صباحي],"h:mm  AM/PM")," ")</f>
        <v xml:space="preserve"> </v>
      </c>
      <c r="L1558" s="80" t="str">
        <f>IFERROR(IF(Table1[[#This Row],[مسائي -]]&gt;=K1558,I1558-K1558,I1558+1-K1558)," ")</f>
        <v xml:space="preserve"> </v>
      </c>
      <c r="M1558" s="77" t="str">
        <f>IF(H1558&gt;0,INDEX(Sheet1!$H:$H,MATCH(B:B,Sheet1!B:B,0))," ")</f>
        <v xml:space="preserve"> </v>
      </c>
      <c r="N155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58" s="1" t="s">
        <v>4</v>
      </c>
    </row>
    <row r="1559" spans="1:15">
      <c r="A1559" s="1" t="s">
        <v>3</v>
      </c>
      <c r="B1559" s="2">
        <v>1663</v>
      </c>
      <c r="C1559" s="21" t="str">
        <f>INDEX(Sheet1!C:C,MATCH(B:B,Sheet1!B:B,0))</f>
        <v>محمود عبد اللطيف على عبد اللطيف</v>
      </c>
      <c r="D1559" s="19">
        <v>43548.305254629631</v>
      </c>
      <c r="E1559" s="19"/>
      <c r="F1559" s="30">
        <v>43548</v>
      </c>
      <c r="G1559" s="30" t="str">
        <f t="shared" si="24"/>
        <v xml:space="preserve"> </v>
      </c>
      <c r="H1559" s="72"/>
      <c r="I1559" s="72"/>
      <c r="J1559" s="74">
        <v>0.10069444444444443</v>
      </c>
      <c r="K1559" s="74" t="str">
        <f>IF(Table1[صباحي]&gt;0,TEXT(Table1[صباحي],"h:mm  AM/PM")," ")</f>
        <v>2:25  AM</v>
      </c>
      <c r="L1559" s="78">
        <f>IFERROR(IF(Table1[[#This Row],[مسائي -]]&gt;=K1559,I1559-K1559,I1559+1-K1559)," ")</f>
        <v>0.89930555555555558</v>
      </c>
      <c r="M1559" s="77" t="str">
        <f>IF(H1559&gt;0,INDEX(Sheet1!$H:$H,MATCH(B:B,Sheet1!B:B,0))," ")</f>
        <v xml:space="preserve"> </v>
      </c>
      <c r="N155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559" s="1" t="s">
        <v>4</v>
      </c>
    </row>
    <row r="1560" spans="1:15">
      <c r="A1560" s="1" t="s">
        <v>3</v>
      </c>
      <c r="B1560" s="2">
        <v>1663</v>
      </c>
      <c r="C1560" s="21" t="str">
        <f>INDEX(Sheet1!C:C,MATCH(B:B,Sheet1!B:B,0))</f>
        <v>محمود عبد اللطيف على عبد اللطيف</v>
      </c>
      <c r="D1560" s="19">
        <v>43548.397905092592</v>
      </c>
      <c r="E1560" s="19"/>
      <c r="F1560" s="30">
        <v>43548</v>
      </c>
      <c r="G1560" s="30" t="str">
        <f t="shared" si="24"/>
        <v xml:space="preserve"> </v>
      </c>
      <c r="H1560" s="72"/>
      <c r="I1560" s="72"/>
      <c r="J1560" s="74">
        <v>0.30486111111111108</v>
      </c>
      <c r="K1560" s="74" t="str">
        <f>IF(Table1[صباحي]&gt;0,TEXT(Table1[صباحي],"h:mm  AM/PM")," ")</f>
        <v>7:19  AM</v>
      </c>
      <c r="L1560" s="78">
        <f>IFERROR(IF(Table1[[#This Row],[مسائي -]]&gt;=K1560,I1560-K1560,I1560+1-K1560)," ")</f>
        <v>0.69513888888888897</v>
      </c>
      <c r="M1560" s="77" t="str">
        <f>IF(H1560&gt;0,INDEX(Sheet1!$H:$H,MATCH(B:B,Sheet1!B:B,0))," ")</f>
        <v xml:space="preserve"> </v>
      </c>
      <c r="N1560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560" s="1" t="s">
        <v>4</v>
      </c>
    </row>
    <row r="1561" spans="1:15">
      <c r="A1561" s="1" t="s">
        <v>3</v>
      </c>
      <c r="B1561" s="2">
        <v>1667</v>
      </c>
      <c r="C1561" s="21" t="str">
        <f>INDEX(Sheet1!C:C,MATCH(B:B,Sheet1!B:B,0))</f>
        <v>حماد جمال السيد حماد الضبع</v>
      </c>
      <c r="D1561" s="19">
        <v>43524.836018518516</v>
      </c>
      <c r="E1561" s="19"/>
      <c r="F1561" s="30">
        <v>43524</v>
      </c>
      <c r="G1561" s="30" t="str">
        <f t="shared" si="24"/>
        <v>0.835416666666667 AM</v>
      </c>
      <c r="H1561" s="72">
        <v>0.8354166666666667</v>
      </c>
      <c r="I1561" s="72" t="str">
        <f>IF(Table1[[#This Row],[مسائي]]&gt;0,TEXT($D1561,"h:mm AM/PM")," ")</f>
        <v>8:03 PM</v>
      </c>
      <c r="J1561" s="74">
        <v>0.3972222222222222</v>
      </c>
      <c r="K1561" s="74" t="str">
        <f>IF(Table1[صباحي]&gt;0,TEXT(Table1[صباحي],"h:mm  AM/PM")," ")</f>
        <v>9:32  AM</v>
      </c>
      <c r="L1561" s="78">
        <f>IFERROR(IF(Table1[[#This Row],[مسائي -]]&gt;=K1561,I1561-K1561,I1561+1-K1561)," ")</f>
        <v>1.4381944444444446</v>
      </c>
      <c r="M1561" s="77">
        <f>IF(H1561&gt;0,INDEX(Sheet1!$H:$H,MATCH(B:B,Sheet1!B:B,0))," ")</f>
        <v>0</v>
      </c>
      <c r="N156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1.4381944444444446</v>
      </c>
      <c r="O1561" s="1" t="s">
        <v>4</v>
      </c>
    </row>
    <row r="1562" spans="1:15">
      <c r="A1562" s="1" t="s">
        <v>3</v>
      </c>
      <c r="B1562" s="2">
        <v>1667</v>
      </c>
      <c r="C1562" s="21" t="str">
        <f>INDEX(Sheet1!C:C,MATCH(B:B,Sheet1!B:B,0))</f>
        <v>حماد جمال السيد حماد الضبع</v>
      </c>
      <c r="D1562" s="19">
        <v>43525.231400462966</v>
      </c>
      <c r="E1562" s="19"/>
      <c r="F1562" s="30">
        <v>43525</v>
      </c>
      <c r="G1562" s="30" t="str">
        <f t="shared" si="24"/>
        <v xml:space="preserve"> </v>
      </c>
      <c r="H1562" s="72"/>
      <c r="I1562" s="72"/>
      <c r="J1562" s="74" t="s">
        <v>124</v>
      </c>
      <c r="K1562" s="74" t="str">
        <f>IF(Table1[صباحي]&gt;0,TEXT(Table1[صباحي],"h:mm  AM/PM")," ")</f>
        <v xml:space="preserve"> </v>
      </c>
      <c r="L1562" s="80" t="str">
        <f>IFERROR(IF(Table1[[#This Row],[مسائي -]]&gt;=K1562,I1562-K1562,I1562+1-K1562)," ")</f>
        <v xml:space="preserve"> </v>
      </c>
      <c r="M1562" s="77" t="str">
        <f>IF(H1562&gt;0,INDEX(Sheet1!$H:$H,MATCH(B:B,Sheet1!B:B,0))," ")</f>
        <v xml:space="preserve"> </v>
      </c>
      <c r="N156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62" s="1" t="s">
        <v>4</v>
      </c>
    </row>
    <row r="1563" spans="1:15">
      <c r="A1563" s="1" t="s">
        <v>3</v>
      </c>
      <c r="B1563" s="2">
        <v>1667</v>
      </c>
      <c r="C1563" s="21" t="str">
        <f>INDEX(Sheet1!C:C,MATCH(B:B,Sheet1!B:B,0))</f>
        <v>حماد جمال السيد حماد الضبع</v>
      </c>
      <c r="D1563" s="19">
        <v>43528.818124999998</v>
      </c>
      <c r="E1563" s="19"/>
      <c r="F1563" s="30">
        <v>43528</v>
      </c>
      <c r="G1563" s="30" t="str">
        <f t="shared" si="24"/>
        <v>0.818055555555556 AM</v>
      </c>
      <c r="H1563" s="72">
        <v>0.81805555555555554</v>
      </c>
      <c r="I1563" s="72" t="str">
        <f>IF(Table1[[#This Row],[مسائي]]&gt;0,TEXT($D1563,"h:mm AM/PM")," ")</f>
        <v>7:38 PM</v>
      </c>
      <c r="J1563" s="74">
        <v>0.23124999999999998</v>
      </c>
      <c r="K1563" s="74" t="str">
        <f>IF(Table1[صباحي]&gt;0,TEXT(Table1[صباحي],"h:mm  AM/PM")," ")</f>
        <v>5:33  AM</v>
      </c>
      <c r="L1563" s="78">
        <f>IFERROR(IF(Table1[[#This Row],[مسائي -]]&gt;=K1563,I1563-K1563,I1563+1-K1563)," ")</f>
        <v>0.58680555555555558</v>
      </c>
      <c r="M1563" s="77">
        <f>IF(H1563&gt;0,INDEX(Sheet1!$H:$H,MATCH(B:B,Sheet1!B:B,0))," ")</f>
        <v>0</v>
      </c>
      <c r="N156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0.58680555555555558</v>
      </c>
      <c r="O1563" s="1" t="s">
        <v>4</v>
      </c>
    </row>
    <row r="1564" spans="1:15">
      <c r="A1564" s="1" t="s">
        <v>3</v>
      </c>
      <c r="B1564" s="2">
        <v>1667</v>
      </c>
      <c r="C1564" s="21" t="str">
        <f>INDEX(Sheet1!C:C,MATCH(B:B,Sheet1!B:B,0))</f>
        <v>حماد جمال السيد حماد الضبع</v>
      </c>
      <c r="D1564" s="19">
        <v>43529.131701388891</v>
      </c>
      <c r="E1564" s="19"/>
      <c r="F1564" s="30">
        <v>43529</v>
      </c>
      <c r="G1564" s="30" t="str">
        <f t="shared" si="24"/>
        <v xml:space="preserve"> </v>
      </c>
      <c r="H1564" s="72"/>
      <c r="I1564" s="72"/>
      <c r="J1564" s="74" t="s">
        <v>124</v>
      </c>
      <c r="K1564" s="74" t="str">
        <f>IF(Table1[صباحي]&gt;0,TEXT(Table1[صباحي],"h:mm  AM/PM")," ")</f>
        <v xml:space="preserve"> </v>
      </c>
      <c r="L1564" s="80" t="str">
        <f>IFERROR(IF(Table1[[#This Row],[مسائي -]]&gt;=K1564,I1564-K1564,I1564+1-K1564)," ")</f>
        <v xml:space="preserve"> </v>
      </c>
      <c r="M1564" s="77" t="str">
        <f>IF(H1564&gt;0,INDEX(Sheet1!$H:$H,MATCH(B:B,Sheet1!B:B,0))," ")</f>
        <v xml:space="preserve"> </v>
      </c>
      <c r="N156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64" s="1" t="s">
        <v>4</v>
      </c>
    </row>
    <row r="1565" spans="1:15">
      <c r="A1565" s="1" t="s">
        <v>3</v>
      </c>
      <c r="B1565" s="2">
        <v>1667</v>
      </c>
      <c r="C1565" s="21" t="str">
        <f>INDEX(Sheet1!C:C,MATCH(B:B,Sheet1!B:B,0))</f>
        <v>حماد جمال السيد حماد الضبع</v>
      </c>
      <c r="D1565" s="19">
        <v>43534.80667824074</v>
      </c>
      <c r="E1565" s="19"/>
      <c r="F1565" s="30">
        <v>43534</v>
      </c>
      <c r="G1565" s="30" t="str">
        <f t="shared" si="24"/>
        <v>0.80625 AM</v>
      </c>
      <c r="H1565" s="72">
        <v>0.80625000000000002</v>
      </c>
      <c r="I1565" s="72" t="str">
        <f>IF(Table1[[#This Row],[مسائي]]&gt;0,TEXT($D1565,"h:mm AM/PM")," ")</f>
        <v>7:21 PM</v>
      </c>
      <c r="J1565" s="74">
        <v>0.13125000000000001</v>
      </c>
      <c r="K1565" s="74" t="str">
        <f>IF(Table1[صباحي]&gt;0,TEXT(Table1[صباحي],"h:mm  AM/PM")," ")</f>
        <v>3:09  AM</v>
      </c>
      <c r="L1565" s="78">
        <f>IFERROR(IF(Table1[[#This Row],[مسائي -]]&gt;=K1565,I1565-K1565,I1565+1-K1565)," ")</f>
        <v>0.67500000000000004</v>
      </c>
      <c r="M1565" s="77">
        <f>IF(H1565&gt;0,INDEX(Sheet1!$H:$H,MATCH(B:B,Sheet1!B:B,0))," ")</f>
        <v>0</v>
      </c>
      <c r="N156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0.67500000000000004</v>
      </c>
      <c r="O1565" s="1" t="s">
        <v>4</v>
      </c>
    </row>
    <row r="1566" spans="1:15">
      <c r="A1566" s="1" t="s">
        <v>3</v>
      </c>
      <c r="B1566" s="2">
        <v>1667</v>
      </c>
      <c r="C1566" s="21" t="str">
        <f>INDEX(Sheet1!C:C,MATCH(B:B,Sheet1!B:B,0))</f>
        <v>حماد جمال السيد حماد الضبع</v>
      </c>
      <c r="D1566" s="19">
        <v>43535.135023148148</v>
      </c>
      <c r="E1566" s="19"/>
      <c r="F1566" s="30">
        <v>43535</v>
      </c>
      <c r="G1566" s="30" t="str">
        <f t="shared" si="24"/>
        <v xml:space="preserve"> </v>
      </c>
      <c r="H1566" s="72"/>
      <c r="I1566" s="72"/>
      <c r="J1566" s="74" t="s">
        <v>124</v>
      </c>
      <c r="K1566" s="74" t="str">
        <f>IF(Table1[صباحي]&gt;0,TEXT(Table1[صباحي],"h:mm  AM/PM")," ")</f>
        <v xml:space="preserve"> </v>
      </c>
      <c r="L1566" s="80" t="str">
        <f>IFERROR(IF(Table1[[#This Row],[مسائي -]]&gt;=K1566,I1566-K1566,I1566+1-K1566)," ")</f>
        <v xml:space="preserve"> </v>
      </c>
      <c r="M1566" s="77" t="str">
        <f>IF(H1566&gt;0,INDEX(Sheet1!$H:$H,MATCH(B:B,Sheet1!B:B,0))," ")</f>
        <v xml:space="preserve"> </v>
      </c>
      <c r="N156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66" s="1" t="s">
        <v>4</v>
      </c>
    </row>
    <row r="1567" spans="1:15">
      <c r="A1567" s="1" t="s">
        <v>3</v>
      </c>
      <c r="B1567" s="2">
        <v>1667</v>
      </c>
      <c r="C1567" s="21" t="str">
        <f>INDEX(Sheet1!C:C,MATCH(B:B,Sheet1!B:B,0))</f>
        <v>حماد جمال السيد حماد الضبع</v>
      </c>
      <c r="D1567" s="19">
        <v>43539.796516203707</v>
      </c>
      <c r="E1567" s="19"/>
      <c r="F1567" s="30">
        <v>43539</v>
      </c>
      <c r="G1567" s="30" t="str">
        <f t="shared" si="24"/>
        <v>0.795833333333333 AM</v>
      </c>
      <c r="H1567" s="72">
        <v>0.79583333333333339</v>
      </c>
      <c r="I1567" s="72" t="str">
        <f>IF(Table1[[#This Row],[مسائي]]&gt;0,TEXT($D1567,"h:mm AM/PM")," ")</f>
        <v>7:06 PM</v>
      </c>
      <c r="J1567" s="74">
        <v>0.13472222222222222</v>
      </c>
      <c r="K1567" s="74" t="str">
        <f>IF(Table1[صباحي]&gt;0,TEXT(Table1[صباحي],"h:mm  AM/PM")," ")</f>
        <v>3:14  AM</v>
      </c>
      <c r="L1567" s="78">
        <f>IFERROR(IF(Table1[[#This Row],[مسائي -]]&gt;=K1567,I1567-K1567,I1567+1-K1567)," ")</f>
        <v>0.6611111111111112</v>
      </c>
      <c r="M1567" s="77">
        <f>IF(H1567&gt;0,INDEX(Sheet1!$H:$H,MATCH(B:B,Sheet1!B:B,0))," ")</f>
        <v>0</v>
      </c>
      <c r="N156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0.6611111111111112</v>
      </c>
      <c r="O1567" s="1" t="s">
        <v>4</v>
      </c>
    </row>
    <row r="1568" spans="1:15">
      <c r="A1568" s="1" t="s">
        <v>3</v>
      </c>
      <c r="B1568" s="2">
        <v>1667</v>
      </c>
      <c r="C1568" s="21" t="str">
        <f>INDEX(Sheet1!C:C,MATCH(B:B,Sheet1!B:B,0))</f>
        <v>حماد جمال السيد حماد الضبع</v>
      </c>
      <c r="D1568" s="19">
        <v>43542.785138888888</v>
      </c>
      <c r="E1568" s="19"/>
      <c r="F1568" s="30">
        <v>43542</v>
      </c>
      <c r="G1568" s="30" t="str">
        <f t="shared" si="24"/>
        <v>0.784722222222222 AM</v>
      </c>
      <c r="H1568" s="72">
        <v>0.78472222222222221</v>
      </c>
      <c r="I1568" s="72" t="str">
        <f>IF(Table1[[#This Row],[مسائي]]&gt;0,TEXT($D1568,"h:mm AM/PM")," ")</f>
        <v>6:50 PM</v>
      </c>
      <c r="J1568" s="74" t="s">
        <v>124</v>
      </c>
      <c r="K1568" s="74" t="str">
        <f>IF(Table1[صباحي]&gt;0,TEXT(Table1[صباحي],"h:mm  AM/PM")," ")</f>
        <v xml:space="preserve"> </v>
      </c>
      <c r="L1568" s="80" t="str">
        <f>IFERROR(IF(Table1[[#This Row],[مسائي -]]&gt;=K1568,I1568-K1568,I1568+1-K1568)," ")</f>
        <v xml:space="preserve"> </v>
      </c>
      <c r="M1568" s="77">
        <f>IF(H1568&gt;0,INDEX(Sheet1!$H:$H,MATCH(B:B,Sheet1!B:B,0))," ")</f>
        <v>0</v>
      </c>
      <c r="N156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68" s="1" t="s">
        <v>4</v>
      </c>
    </row>
    <row r="1569" spans="1:15">
      <c r="A1569" s="1" t="s">
        <v>3</v>
      </c>
      <c r="B1569" s="2">
        <v>1667</v>
      </c>
      <c r="C1569" s="21" t="str">
        <f>INDEX(Sheet1!C:C,MATCH(B:B,Sheet1!B:B,0))</f>
        <v>حماد جمال السيد حماد الضبع</v>
      </c>
      <c r="D1569" s="19">
        <v>43543.817685185182</v>
      </c>
      <c r="E1569" s="19"/>
      <c r="F1569" s="30">
        <v>43543</v>
      </c>
      <c r="G1569" s="30" t="str">
        <f t="shared" si="24"/>
        <v>0.817361111111111 AM</v>
      </c>
      <c r="H1569" s="72">
        <v>0.81736111111111109</v>
      </c>
      <c r="I1569" s="72" t="str">
        <f>IF(Table1[[#This Row],[مسائي]]&gt;0,TEXT($D1569,"h:mm AM/PM")," ")</f>
        <v>7:37 PM</v>
      </c>
      <c r="J1569" s="74" t="s">
        <v>124</v>
      </c>
      <c r="K1569" s="74" t="str">
        <f>IF(Table1[صباحي]&gt;0,TEXT(Table1[صباحي],"h:mm  AM/PM")," ")</f>
        <v xml:space="preserve"> </v>
      </c>
      <c r="L1569" s="80" t="str">
        <f>IFERROR(IF(Table1[[#This Row],[مسائي -]]&gt;=K1569,I1569-K1569,I1569+1-K1569)," ")</f>
        <v xml:space="preserve"> </v>
      </c>
      <c r="M1569" s="77">
        <f>IF(H1569&gt;0,INDEX(Sheet1!$H:$H,MATCH(B:B,Sheet1!B:B,0))," ")</f>
        <v>0</v>
      </c>
      <c r="N156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69" s="1" t="s">
        <v>4</v>
      </c>
    </row>
    <row r="1570" spans="1:15">
      <c r="A1570" s="1" t="s">
        <v>3</v>
      </c>
      <c r="B1570" s="2">
        <v>1667</v>
      </c>
      <c r="C1570" s="21" t="str">
        <f>INDEX(Sheet1!C:C,MATCH(B:B,Sheet1!B:B,0))</f>
        <v>حماد جمال السيد حماد الضبع</v>
      </c>
      <c r="D1570" s="19">
        <v>43544.128449074073</v>
      </c>
      <c r="E1570" s="19"/>
      <c r="F1570" s="30">
        <v>43544</v>
      </c>
      <c r="G1570" s="30" t="str">
        <f t="shared" si="24"/>
        <v xml:space="preserve"> </v>
      </c>
      <c r="H1570" s="72"/>
      <c r="I1570" s="72"/>
      <c r="J1570" s="74" t="s">
        <v>124</v>
      </c>
      <c r="K1570" s="74" t="str">
        <f>IF(Table1[صباحي]&gt;0,TEXT(Table1[صباحي],"h:mm  AM/PM")," ")</f>
        <v xml:space="preserve"> </v>
      </c>
      <c r="L1570" s="80" t="str">
        <f>IFERROR(IF(Table1[[#This Row],[مسائي -]]&gt;=K1570,I1570-K1570,I1570+1-K1570)," ")</f>
        <v xml:space="preserve"> </v>
      </c>
      <c r="M1570" s="77" t="str">
        <f>IF(H1570&gt;0,INDEX(Sheet1!$H:$H,MATCH(B:B,Sheet1!B:B,0))," ")</f>
        <v xml:space="preserve"> </v>
      </c>
      <c r="N157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70" s="1" t="s">
        <v>4</v>
      </c>
    </row>
    <row r="1571" spans="1:15">
      <c r="A1571" s="1" t="s">
        <v>3</v>
      </c>
      <c r="B1571" s="2">
        <v>1667</v>
      </c>
      <c r="C1571" s="21" t="str">
        <f>INDEX(Sheet1!C:C,MATCH(B:B,Sheet1!B:B,0))</f>
        <v>حماد جمال السيد حماد الضبع</v>
      </c>
      <c r="D1571" s="19">
        <v>43546.58353009259</v>
      </c>
      <c r="E1571" s="19"/>
      <c r="F1571" s="30">
        <v>43546</v>
      </c>
      <c r="G1571" s="30" t="str">
        <f t="shared" si="24"/>
        <v>0.583333333333333 AM</v>
      </c>
      <c r="H1571" s="72">
        <v>0.58333333333333337</v>
      </c>
      <c r="I1571" s="72" t="str">
        <f>IF(Table1[[#This Row],[مسائي]]&gt;0,TEXT($D1571,"h:mm AM/PM")," ")</f>
        <v>2:00 PM</v>
      </c>
      <c r="J1571" s="74">
        <v>0.1277777777777778</v>
      </c>
      <c r="K1571" s="74" t="str">
        <f>IF(Table1[صباحي]&gt;0,TEXT(Table1[صباحي],"h:mm  AM/PM")," ")</f>
        <v>3:04  AM</v>
      </c>
      <c r="L1571" s="78">
        <f>IFERROR(IF(Table1[[#This Row],[مسائي -]]&gt;=K1571,I1571-K1571,I1571+1-K1571)," ")</f>
        <v>1.4555555555555557</v>
      </c>
      <c r="M1571" s="77">
        <f>IF(H1571&gt;0,INDEX(Sheet1!$H:$H,MATCH(B:B,Sheet1!B:B,0))," ")</f>
        <v>0</v>
      </c>
      <c r="N157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1.4555555555555557</v>
      </c>
      <c r="O1571" s="1" t="s">
        <v>4</v>
      </c>
    </row>
    <row r="1572" spans="1:15">
      <c r="A1572" s="1" t="s">
        <v>3</v>
      </c>
      <c r="B1572" s="2">
        <v>1667</v>
      </c>
      <c r="C1572" s="21" t="str">
        <f>INDEX(Sheet1!C:C,MATCH(B:B,Sheet1!B:B,0))</f>
        <v>حماد جمال السيد حماد الضبع</v>
      </c>
      <c r="D1572" s="19">
        <v>43547.138645833336</v>
      </c>
      <c r="E1572" s="19"/>
      <c r="F1572" s="30">
        <v>43547</v>
      </c>
      <c r="G1572" s="30" t="str">
        <f t="shared" si="24"/>
        <v xml:space="preserve"> </v>
      </c>
      <c r="H1572" s="72"/>
      <c r="I1572" s="72"/>
      <c r="J1572" s="74" t="s">
        <v>124</v>
      </c>
      <c r="K1572" s="74" t="str">
        <f>IF(Table1[صباحي]&gt;0,TEXT(Table1[صباحي],"h:mm  AM/PM")," ")</f>
        <v xml:space="preserve"> </v>
      </c>
      <c r="L1572" s="80" t="str">
        <f>IFERROR(IF(Table1[[#This Row],[مسائي -]]&gt;=K1572,I1572-K1572,I1572+1-K1572)," ")</f>
        <v xml:space="preserve"> </v>
      </c>
      <c r="M1572" s="77" t="str">
        <f>IF(H1572&gt;0,INDEX(Sheet1!$H:$H,MATCH(B:B,Sheet1!B:B,0))," ")</f>
        <v xml:space="preserve"> </v>
      </c>
      <c r="N157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72" s="1" t="s">
        <v>4</v>
      </c>
    </row>
    <row r="1573" spans="1:15">
      <c r="A1573" s="1" t="s">
        <v>3</v>
      </c>
      <c r="B1573" s="2">
        <v>1667</v>
      </c>
      <c r="C1573" s="21" t="str">
        <f>INDEX(Sheet1!C:C,MATCH(B:B,Sheet1!B:B,0))</f>
        <v>حماد جمال السيد حماد الضبع</v>
      </c>
      <c r="D1573" s="19">
        <v>43547.854039351849</v>
      </c>
      <c r="E1573" s="19"/>
      <c r="F1573" s="30">
        <v>43547</v>
      </c>
      <c r="G1573" s="30" t="str">
        <f t="shared" si="24"/>
        <v>0.853472222222222 AM</v>
      </c>
      <c r="H1573" s="72">
        <v>0.8534722222222223</v>
      </c>
      <c r="I1573" s="72" t="str">
        <f>IF(Table1[[#This Row],[مسائي]]&gt;0,TEXT($D1573,"h:mm AM/PM")," ")</f>
        <v>8:29 PM</v>
      </c>
      <c r="J1573" s="74">
        <v>0.13819444444444443</v>
      </c>
      <c r="K1573" s="74" t="str">
        <f>IF(Table1[صباحي]&gt;0,TEXT(Table1[صباحي],"h:mm  AM/PM")," ")</f>
        <v>3:19  AM</v>
      </c>
      <c r="L1573" s="78">
        <f>IFERROR(IF(Table1[[#This Row],[مسائي -]]&gt;=K1573,I1573-K1573,I1573+1-K1573)," ")</f>
        <v>0.7152777777777779</v>
      </c>
      <c r="M1573" s="77">
        <f>IF(H1573&gt;0,INDEX(Sheet1!$H:$H,MATCH(B:B,Sheet1!B:B,0))," ")</f>
        <v>0</v>
      </c>
      <c r="N157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0.7152777777777779</v>
      </c>
      <c r="O1573" s="1" t="s">
        <v>4</v>
      </c>
    </row>
    <row r="1574" spans="1:15">
      <c r="A1574" s="1" t="s">
        <v>3</v>
      </c>
      <c r="B1574" s="2">
        <v>1667</v>
      </c>
      <c r="C1574" s="21" t="str">
        <f>INDEX(Sheet1!C:C,MATCH(B:B,Sheet1!B:B,0))</f>
        <v>حماد جمال السيد حماد الضبع</v>
      </c>
      <c r="D1574" s="19">
        <v>43548.814004629632</v>
      </c>
      <c r="E1574" s="19"/>
      <c r="F1574" s="30">
        <v>43548</v>
      </c>
      <c r="G1574" s="30" t="str">
        <f t="shared" si="24"/>
        <v>0.813888888888889 AM</v>
      </c>
      <c r="H1574" s="72">
        <v>0.81388888888888899</v>
      </c>
      <c r="I1574" s="72" t="str">
        <f>IF(Table1[[#This Row],[مسائي]]&gt;0,TEXT($D1574,"h:mm AM/PM")," ")</f>
        <v>7:32 PM</v>
      </c>
      <c r="J1574" s="74" t="s">
        <v>124</v>
      </c>
      <c r="K1574" s="74" t="str">
        <f>IF(Table1[صباحي]&gt;0,TEXT(Table1[صباحي],"h:mm  AM/PM")," ")</f>
        <v xml:space="preserve"> </v>
      </c>
      <c r="L1574" s="80" t="str">
        <f>IFERROR(IF(Table1[[#This Row],[مسائي -]]&gt;=K1574,I1574-K1574,I1574+1-K1574)," ")</f>
        <v xml:space="preserve"> </v>
      </c>
      <c r="M1574" s="77">
        <f>IF(H1574&gt;0,INDEX(Sheet1!$H:$H,MATCH(B:B,Sheet1!B:B,0))," ")</f>
        <v>0</v>
      </c>
      <c r="N157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74" s="1" t="s">
        <v>4</v>
      </c>
    </row>
    <row r="1575" spans="1:15">
      <c r="A1575" s="1" t="s">
        <v>3</v>
      </c>
      <c r="B1575" s="2">
        <v>1667</v>
      </c>
      <c r="C1575" s="21" t="str">
        <f>INDEX(Sheet1!C:C,MATCH(B:B,Sheet1!B:B,0))</f>
        <v>حماد جمال السيد حماد الضبع</v>
      </c>
      <c r="D1575" s="19">
        <v>43549.13175925926</v>
      </c>
      <c r="E1575" s="19"/>
      <c r="F1575" s="30">
        <v>43549</v>
      </c>
      <c r="G1575" s="30" t="str">
        <f t="shared" si="24"/>
        <v xml:space="preserve"> </v>
      </c>
      <c r="H1575" s="72"/>
      <c r="I1575" s="72"/>
      <c r="J1575" s="74" t="s">
        <v>124</v>
      </c>
      <c r="K1575" s="74" t="str">
        <f>IF(Table1[صباحي]&gt;0,TEXT(Table1[صباحي],"h:mm  AM/PM")," ")</f>
        <v xml:space="preserve"> </v>
      </c>
      <c r="L1575" s="80" t="str">
        <f>IFERROR(IF(Table1[[#This Row],[مسائي -]]&gt;=K1575,I1575-K1575,I1575+1-K1575)," ")</f>
        <v xml:space="preserve"> </v>
      </c>
      <c r="M1575" s="77" t="str">
        <f>IF(H1575&gt;0,INDEX(Sheet1!$H:$H,MATCH(B:B,Sheet1!B:B,0))," ")</f>
        <v xml:space="preserve"> </v>
      </c>
      <c r="N157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75" s="1" t="s">
        <v>4</v>
      </c>
    </row>
    <row r="1576" spans="1:15">
      <c r="A1576" s="1" t="s">
        <v>3</v>
      </c>
      <c r="B1576" s="2">
        <v>1705</v>
      </c>
      <c r="C1576" s="21" t="str">
        <f>INDEX(Sheet1!C:C,MATCH(B:B,Sheet1!B:B,0))</f>
        <v>عمرو جمعه نصارى عبدالحميد</v>
      </c>
      <c r="D1576" s="19">
        <v>43521.619479166664</v>
      </c>
      <c r="E1576" s="19"/>
      <c r="F1576" s="30">
        <v>43521</v>
      </c>
      <c r="G1576" s="30" t="str">
        <f t="shared" si="24"/>
        <v>0.619444444444444 AM</v>
      </c>
      <c r="H1576" s="72">
        <v>0.61944444444444446</v>
      </c>
      <c r="I1576" s="72" t="str">
        <f>IF(Table1[[#This Row],[مسائي]]&gt;0,TEXT($D1576,"h:mm AM/PM")," ")</f>
        <v>2:52 PM</v>
      </c>
      <c r="J1576" s="74" t="s">
        <v>124</v>
      </c>
      <c r="K1576" s="74" t="str">
        <f>IF(Table1[صباحي]&gt;0,TEXT(Table1[صباحي],"h:mm  AM/PM")," ")</f>
        <v xml:space="preserve"> </v>
      </c>
      <c r="L1576" s="80" t="str">
        <f>IFERROR(IF(Table1[[#This Row],[مسائي -]]&gt;=K1576,I1576-K1576,I1576+1-K1576)," ")</f>
        <v xml:space="preserve"> </v>
      </c>
      <c r="M1576" s="77">
        <f>IF(H1576&gt;0,INDEX(Sheet1!$H:$H,MATCH(B:B,Sheet1!B:B,0))," ")</f>
        <v>0.5</v>
      </c>
      <c r="N157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76" s="1" t="s">
        <v>4</v>
      </c>
    </row>
    <row r="1577" spans="1:15">
      <c r="A1577" s="1" t="s">
        <v>3</v>
      </c>
      <c r="B1577" s="2">
        <v>1705</v>
      </c>
      <c r="C1577" s="21" t="str">
        <f>INDEX(Sheet1!C:C,MATCH(B:B,Sheet1!B:B,0))</f>
        <v>عمرو جمعه نصارى عبدالحميد</v>
      </c>
      <c r="D1577" s="19">
        <v>43522.122094907405</v>
      </c>
      <c r="E1577" s="19"/>
      <c r="F1577" s="30">
        <v>43522</v>
      </c>
      <c r="G1577" s="30" t="str">
        <f t="shared" si="24"/>
        <v xml:space="preserve"> </v>
      </c>
      <c r="H1577" s="72"/>
      <c r="I1577" s="72"/>
      <c r="J1577" s="74" t="s">
        <v>124</v>
      </c>
      <c r="K1577" s="74" t="str">
        <f>IF(Table1[صباحي]&gt;0,TEXT(Table1[صباحي],"h:mm  AM/PM")," ")</f>
        <v xml:space="preserve"> </v>
      </c>
      <c r="L1577" s="80" t="str">
        <f>IFERROR(IF(Table1[[#This Row],[مسائي -]]&gt;=K1577,I1577-K1577,I1577+1-K1577)," ")</f>
        <v xml:space="preserve"> </v>
      </c>
      <c r="M1577" s="77" t="str">
        <f>IF(H1577&gt;0,INDEX(Sheet1!$H:$H,MATCH(B:B,Sheet1!B:B,0))," ")</f>
        <v xml:space="preserve"> </v>
      </c>
      <c r="N157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77" s="1" t="s">
        <v>4</v>
      </c>
    </row>
    <row r="1578" spans="1:15">
      <c r="A1578" s="1" t="s">
        <v>3</v>
      </c>
      <c r="B1578" s="2">
        <v>1705</v>
      </c>
      <c r="C1578" s="21" t="str">
        <f>INDEX(Sheet1!C:C,MATCH(B:B,Sheet1!B:B,0))</f>
        <v>عمرو جمعه نصارى عبدالحميد</v>
      </c>
      <c r="D1578" s="19">
        <v>43522.616608796299</v>
      </c>
      <c r="E1578" s="19"/>
      <c r="F1578" s="30">
        <v>43522</v>
      </c>
      <c r="G1578" s="30" t="str">
        <f t="shared" si="24"/>
        <v>0.615972222222222 AM</v>
      </c>
      <c r="H1578" s="72">
        <v>0.61597222222222225</v>
      </c>
      <c r="I1578" s="72" t="str">
        <f>IF(Table1[[#This Row],[مسائي]]&gt;0,TEXT($D1578,"h:mm AM/PM")," ")</f>
        <v>2:47 PM</v>
      </c>
      <c r="J1578" s="74">
        <v>0.12152777777777778</v>
      </c>
      <c r="K1578" s="74" t="str">
        <f>IF(Table1[صباحي]&gt;0,TEXT(Table1[صباحي],"h:mm  AM/PM")," ")</f>
        <v>2:55  AM</v>
      </c>
      <c r="L1578" s="78">
        <f>IFERROR(IF(Table1[[#This Row],[مسائي -]]&gt;=K1578,I1578-K1578,I1578+1-K1578)," ")</f>
        <v>1.4944444444444445</v>
      </c>
      <c r="M1578" s="77">
        <f>IF(H1578&gt;0,INDEX(Sheet1!$H:$H,MATCH(B:B,Sheet1!B:B,0))," ")</f>
        <v>0.5</v>
      </c>
      <c r="N157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0.99444444444444446</v>
      </c>
      <c r="O1578" s="1" t="s">
        <v>4</v>
      </c>
    </row>
    <row r="1579" spans="1:15">
      <c r="A1579" s="1" t="s">
        <v>3</v>
      </c>
      <c r="B1579" s="2">
        <v>1705</v>
      </c>
      <c r="C1579" s="21" t="str">
        <f>INDEX(Sheet1!C:C,MATCH(B:B,Sheet1!B:B,0))</f>
        <v>عمرو جمعه نصارى عبدالحميد</v>
      </c>
      <c r="D1579" s="19">
        <v>43523.120763888888</v>
      </c>
      <c r="E1579" s="19"/>
      <c r="F1579" s="30">
        <v>43523</v>
      </c>
      <c r="G1579" s="30" t="str">
        <f t="shared" si="24"/>
        <v xml:space="preserve"> </v>
      </c>
      <c r="H1579" s="72"/>
      <c r="I1579" s="72"/>
      <c r="J1579" s="74" t="s">
        <v>124</v>
      </c>
      <c r="K1579" s="74" t="str">
        <f>IF(Table1[صباحي]&gt;0,TEXT(Table1[صباحي],"h:mm  AM/PM")," ")</f>
        <v xml:space="preserve"> </v>
      </c>
      <c r="L1579" s="80" t="str">
        <f>IFERROR(IF(Table1[[#This Row],[مسائي -]]&gt;=K1579,I1579-K1579,I1579+1-K1579)," ")</f>
        <v xml:space="preserve"> </v>
      </c>
      <c r="M1579" s="77" t="str">
        <f>IF(H1579&gt;0,INDEX(Sheet1!$H:$H,MATCH(B:B,Sheet1!B:B,0))," ")</f>
        <v xml:space="preserve"> </v>
      </c>
      <c r="N157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79" s="1" t="s">
        <v>4</v>
      </c>
    </row>
    <row r="1580" spans="1:15">
      <c r="A1580" s="1" t="s">
        <v>3</v>
      </c>
      <c r="B1580" s="2">
        <v>1705</v>
      </c>
      <c r="C1580" s="21" t="str">
        <f>INDEX(Sheet1!C:C,MATCH(B:B,Sheet1!B:B,0))</f>
        <v>عمرو جمعه نصارى عبدالحميد</v>
      </c>
      <c r="D1580" s="19">
        <v>43523.622199074074</v>
      </c>
      <c r="E1580" s="19"/>
      <c r="F1580" s="30">
        <v>43523</v>
      </c>
      <c r="G1580" s="30" t="str">
        <f t="shared" si="24"/>
        <v>0.621527777777778 AM</v>
      </c>
      <c r="H1580" s="72">
        <v>0.62152777777777779</v>
      </c>
      <c r="I1580" s="72" t="str">
        <f>IF(Table1[[#This Row],[مسائي]]&gt;0,TEXT($D1580,"h:mm AM/PM")," ")</f>
        <v>2:55 PM</v>
      </c>
      <c r="J1580" s="74">
        <v>0.12013888888888889</v>
      </c>
      <c r="K1580" s="74" t="str">
        <f>IF(Table1[صباحي]&gt;0,TEXT(Table1[صباحي],"h:mm  AM/PM")," ")</f>
        <v>2:53  AM</v>
      </c>
      <c r="L1580" s="78">
        <f>IFERROR(IF(Table1[[#This Row],[مسائي -]]&gt;=K1580,I1580-K1580,I1580+1-K1580)," ")</f>
        <v>0.50138888888888888</v>
      </c>
      <c r="M1580" s="77">
        <f>IF(H1580&gt;0,INDEX(Sheet1!$H:$H,MATCH(B:B,Sheet1!B:B,0))," ")</f>
        <v>0.5</v>
      </c>
      <c r="N158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1.388888888888884E-3</v>
      </c>
      <c r="O1580" s="1" t="s">
        <v>4</v>
      </c>
    </row>
    <row r="1581" spans="1:15">
      <c r="A1581" s="1" t="s">
        <v>3</v>
      </c>
      <c r="B1581" s="2">
        <v>1705</v>
      </c>
      <c r="C1581" s="21" t="str">
        <f>INDEX(Sheet1!C:C,MATCH(B:B,Sheet1!B:B,0))</f>
        <v>عمرو جمعه نصارى عبدالحميد</v>
      </c>
      <c r="D1581" s="19">
        <v>43524.122673611113</v>
      </c>
      <c r="E1581" s="19"/>
      <c r="F1581" s="30">
        <v>43524</v>
      </c>
      <c r="G1581" s="30" t="str">
        <f t="shared" si="24"/>
        <v xml:space="preserve"> </v>
      </c>
      <c r="H1581" s="72"/>
      <c r="I1581" s="72"/>
      <c r="J1581" s="74" t="s">
        <v>124</v>
      </c>
      <c r="K1581" s="74" t="str">
        <f>IF(Table1[صباحي]&gt;0,TEXT(Table1[صباحي],"h:mm  AM/PM")," ")</f>
        <v xml:space="preserve"> </v>
      </c>
      <c r="L1581" s="80" t="str">
        <f>IFERROR(IF(Table1[[#This Row],[مسائي -]]&gt;=K1581,I1581-K1581,I1581+1-K1581)," ")</f>
        <v xml:space="preserve"> </v>
      </c>
      <c r="M1581" s="77" t="str">
        <f>IF(H1581&gt;0,INDEX(Sheet1!$H:$H,MATCH(B:B,Sheet1!B:B,0))," ")</f>
        <v xml:space="preserve"> </v>
      </c>
      <c r="N158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81" s="1" t="s">
        <v>4</v>
      </c>
    </row>
    <row r="1582" spans="1:15">
      <c r="A1582" s="1" t="s">
        <v>3</v>
      </c>
      <c r="B1582" s="2">
        <v>1705</v>
      </c>
      <c r="C1582" s="21" t="str">
        <f>INDEX(Sheet1!C:C,MATCH(B:B,Sheet1!B:B,0))</f>
        <v>عمرو جمعه نصارى عبدالحميد</v>
      </c>
      <c r="D1582" s="19">
        <v>43524.625150462962</v>
      </c>
      <c r="E1582" s="19"/>
      <c r="F1582" s="30">
        <v>43524</v>
      </c>
      <c r="G1582" s="30" t="str">
        <f t="shared" si="24"/>
        <v>0.625 AM</v>
      </c>
      <c r="H1582" s="72">
        <v>0.625</v>
      </c>
      <c r="I1582" s="72" t="str">
        <f>IF(Table1[[#This Row],[مسائي]]&gt;0,TEXT($D1582,"h:mm AM/PM")," ")</f>
        <v>3:00 PM</v>
      </c>
      <c r="J1582" s="74">
        <v>0.12222222222222223</v>
      </c>
      <c r="K1582" s="74" t="str">
        <f>IF(Table1[صباحي]&gt;0,TEXT(Table1[صباحي],"h:mm  AM/PM")," ")</f>
        <v>2:56  AM</v>
      </c>
      <c r="L1582" s="78">
        <f>IFERROR(IF(Table1[[#This Row],[مسائي -]]&gt;=K1582,I1582-K1582,I1582+1-K1582)," ")</f>
        <v>0.50277777777777777</v>
      </c>
      <c r="M1582" s="77">
        <f>IF(H1582&gt;0,INDEX(Sheet1!$H:$H,MATCH(B:B,Sheet1!B:B,0))," ")</f>
        <v>0.5</v>
      </c>
      <c r="N158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2.7777777777777679E-3</v>
      </c>
      <c r="O1582" s="1" t="s">
        <v>4</v>
      </c>
    </row>
    <row r="1583" spans="1:15">
      <c r="A1583" s="1" t="s">
        <v>3</v>
      </c>
      <c r="B1583" s="2">
        <v>1705</v>
      </c>
      <c r="C1583" s="21" t="str">
        <f>INDEX(Sheet1!C:C,MATCH(B:B,Sheet1!B:B,0))</f>
        <v>عمرو جمعه نصارى عبدالحميد</v>
      </c>
      <c r="D1583" s="19">
        <v>43525.128368055557</v>
      </c>
      <c r="E1583" s="19"/>
      <c r="F1583" s="30">
        <v>43525</v>
      </c>
      <c r="G1583" s="30" t="str">
        <f t="shared" si="24"/>
        <v xml:space="preserve"> </v>
      </c>
      <c r="H1583" s="72"/>
      <c r="I1583" s="72"/>
      <c r="J1583" s="74" t="s">
        <v>124</v>
      </c>
      <c r="K1583" s="74" t="str">
        <f>IF(Table1[صباحي]&gt;0,TEXT(Table1[صباحي],"h:mm  AM/PM")," ")</f>
        <v xml:space="preserve"> </v>
      </c>
      <c r="L1583" s="80" t="str">
        <f>IFERROR(IF(Table1[[#This Row],[مسائي -]]&gt;=K1583,I1583-K1583,I1583+1-K1583)," ")</f>
        <v xml:space="preserve"> </v>
      </c>
      <c r="M1583" s="77" t="str">
        <f>IF(H1583&gt;0,INDEX(Sheet1!$H:$H,MATCH(B:B,Sheet1!B:B,0))," ")</f>
        <v xml:space="preserve"> </v>
      </c>
      <c r="N158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83" s="1" t="s">
        <v>4</v>
      </c>
    </row>
    <row r="1584" spans="1:15">
      <c r="A1584" s="1" t="s">
        <v>3</v>
      </c>
      <c r="B1584" s="2">
        <v>1705</v>
      </c>
      <c r="C1584" s="21" t="str">
        <f>INDEX(Sheet1!C:C,MATCH(B:B,Sheet1!B:B,0))</f>
        <v>عمرو جمعه نصارى عبدالحميد</v>
      </c>
      <c r="D1584" s="19">
        <v>43525.628333333334</v>
      </c>
      <c r="E1584" s="19"/>
      <c r="F1584" s="30">
        <v>43525</v>
      </c>
      <c r="G1584" s="30" t="str">
        <f t="shared" si="24"/>
        <v>0.627777777777778 AM</v>
      </c>
      <c r="H1584" s="72">
        <v>0.62777777777777777</v>
      </c>
      <c r="I1584" s="72" t="str">
        <f>IF(Table1[[#This Row],[مسائي]]&gt;0,TEXT($D1584,"h:mm AM/PM")," ")</f>
        <v>3:04 PM</v>
      </c>
      <c r="J1584" s="74">
        <v>0.1277777777777778</v>
      </c>
      <c r="K1584" s="74" t="str">
        <f>IF(Table1[صباحي]&gt;0,TEXT(Table1[صباحي],"h:mm  AM/PM")," ")</f>
        <v>3:04  AM</v>
      </c>
      <c r="L1584" s="78">
        <f>IFERROR(IF(Table1[[#This Row],[مسائي -]]&gt;=K1584,I1584-K1584,I1584+1-K1584)," ")</f>
        <v>0.5</v>
      </c>
      <c r="M1584" s="77">
        <f>IF(H1584&gt;0,INDEX(Sheet1!$H:$H,MATCH(B:B,Sheet1!B:B,0))," ")</f>
        <v>0.5</v>
      </c>
      <c r="N158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</v>
      </c>
      <c r="O1584" s="1" t="s">
        <v>4</v>
      </c>
    </row>
    <row r="1585" spans="1:15">
      <c r="A1585" s="1" t="s">
        <v>3</v>
      </c>
      <c r="B1585" s="2">
        <v>1705</v>
      </c>
      <c r="C1585" s="21" t="str">
        <f>INDEX(Sheet1!C:C,MATCH(B:B,Sheet1!B:B,0))</f>
        <v>عمرو جمعه نصارى عبدالحميد</v>
      </c>
      <c r="D1585" s="19">
        <v>43526.139965277776</v>
      </c>
      <c r="E1585" s="19"/>
      <c r="F1585" s="30">
        <v>43526</v>
      </c>
      <c r="G1585" s="30" t="str">
        <f t="shared" si="24"/>
        <v xml:space="preserve"> </v>
      </c>
      <c r="H1585" s="72"/>
      <c r="I1585" s="72"/>
      <c r="J1585" s="74" t="s">
        <v>124</v>
      </c>
      <c r="K1585" s="74" t="str">
        <f>IF(Table1[صباحي]&gt;0,TEXT(Table1[صباحي],"h:mm  AM/PM")," ")</f>
        <v xml:space="preserve"> </v>
      </c>
      <c r="L1585" s="80" t="str">
        <f>IFERROR(IF(Table1[[#This Row],[مسائي -]]&gt;=K1585,I1585-K1585,I1585+1-K1585)," ")</f>
        <v xml:space="preserve"> </v>
      </c>
      <c r="M1585" s="77" t="str">
        <f>IF(H1585&gt;0,INDEX(Sheet1!$H:$H,MATCH(B:B,Sheet1!B:B,0))," ")</f>
        <v xml:space="preserve"> </v>
      </c>
      <c r="N158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85" s="1" t="s">
        <v>4</v>
      </c>
    </row>
    <row r="1586" spans="1:15">
      <c r="A1586" s="1" t="s">
        <v>3</v>
      </c>
      <c r="B1586" s="2">
        <v>1705</v>
      </c>
      <c r="C1586" s="21" t="str">
        <f>INDEX(Sheet1!C:C,MATCH(B:B,Sheet1!B:B,0))</f>
        <v>عمرو جمعه نصارى عبدالحميد</v>
      </c>
      <c r="D1586" s="19">
        <v>43526.491793981484</v>
      </c>
      <c r="E1586" s="19"/>
      <c r="F1586" s="30">
        <v>43526</v>
      </c>
      <c r="G1586" s="30" t="str">
        <f t="shared" si="24"/>
        <v xml:space="preserve"> </v>
      </c>
      <c r="H1586" s="72"/>
      <c r="I1586" s="72"/>
      <c r="J1586" s="74">
        <v>0.13958333333333334</v>
      </c>
      <c r="K1586" s="74" t="str">
        <f>IF(Table1[صباحي]&gt;0,TEXT(Table1[صباحي],"h:mm  AM/PM")," ")</f>
        <v>3:21  AM</v>
      </c>
      <c r="L1586" s="78">
        <f>IFERROR(IF(Table1[[#This Row],[مسائي -]]&gt;=K1586,I1586-K1586,I1586+1-K1586)," ")</f>
        <v>0.86041666666666661</v>
      </c>
      <c r="M1586" s="77" t="str">
        <f>IF(H1586&gt;0,INDEX(Sheet1!$H:$H,MATCH(B:B,Sheet1!B:B,0))," ")</f>
        <v xml:space="preserve"> </v>
      </c>
      <c r="N158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586" s="1" t="s">
        <v>4</v>
      </c>
    </row>
    <row r="1587" spans="1:15">
      <c r="A1587" s="1" t="s">
        <v>3</v>
      </c>
      <c r="B1587" s="2">
        <v>1705</v>
      </c>
      <c r="C1587" s="21" t="str">
        <f>INDEX(Sheet1!C:C,MATCH(B:B,Sheet1!B:B,0))</f>
        <v>عمرو جمعه نصارى عبدالحميد</v>
      </c>
      <c r="D1587" s="19">
        <v>43527.001226851855</v>
      </c>
      <c r="E1587" s="19"/>
      <c r="F1587" s="30">
        <v>43527</v>
      </c>
      <c r="G1587" s="30" t="str">
        <f t="shared" si="24"/>
        <v xml:space="preserve"> </v>
      </c>
      <c r="H1587" s="72"/>
      <c r="I1587" s="72"/>
      <c r="J1587" s="74">
        <v>0.4916666666666667</v>
      </c>
      <c r="K1587" s="74" t="str">
        <f>IF(Table1[صباحي]&gt;0,TEXT(Table1[صباحي],"h:mm  AM/PM")," ")</f>
        <v>11:48  AM</v>
      </c>
      <c r="L1587" s="78">
        <f>IFERROR(IF(Table1[[#This Row],[مسائي -]]&gt;=K1587,I1587-K1587,I1587+1-K1587)," ")</f>
        <v>0.5083333333333333</v>
      </c>
      <c r="M1587" s="77" t="str">
        <f>IF(H1587&gt;0,INDEX(Sheet1!$H:$H,MATCH(B:B,Sheet1!B:B,0))," ")</f>
        <v xml:space="preserve"> </v>
      </c>
      <c r="N1587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587" s="1" t="s">
        <v>4</v>
      </c>
    </row>
    <row r="1588" spans="1:15">
      <c r="A1588" s="1" t="s">
        <v>3</v>
      </c>
      <c r="B1588" s="2">
        <v>1705</v>
      </c>
      <c r="C1588" s="21" t="str">
        <f>INDEX(Sheet1!C:C,MATCH(B:B,Sheet1!B:B,0))</f>
        <v>عمرو جمعه نصارى عبدالحميد</v>
      </c>
      <c r="D1588" s="19">
        <v>43527.623576388891</v>
      </c>
      <c r="E1588" s="19"/>
      <c r="F1588" s="30">
        <v>43527</v>
      </c>
      <c r="G1588" s="30" t="str">
        <f t="shared" si="24"/>
        <v>0.622916666666667 AM</v>
      </c>
      <c r="H1588" s="72">
        <v>0.62291666666666667</v>
      </c>
      <c r="I1588" s="72" t="str">
        <f>IF(Table1[[#This Row],[مسائي]]&gt;0,TEXT($D1588,"h:mm AM/PM")," ")</f>
        <v>2:57 PM</v>
      </c>
      <c r="J1588" s="74">
        <v>6.9444444444444447E-4</v>
      </c>
      <c r="K1588" s="74" t="str">
        <f>IF(Table1[صباحي]&gt;0,TEXT(Table1[صباحي],"h:mm  AM/PM")," ")</f>
        <v>12:01  AM</v>
      </c>
      <c r="L1588" s="78">
        <f>IFERROR(IF(Table1[[#This Row],[مسائي -]]&gt;=K1588,I1588-K1588,I1588+1-K1588)," ")</f>
        <v>0.62222222222222223</v>
      </c>
      <c r="M1588" s="77">
        <f>IF(H1588&gt;0,INDEX(Sheet1!$H:$H,MATCH(B:B,Sheet1!B:B,0))," ")</f>
        <v>0.5</v>
      </c>
      <c r="N158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0.12222222222222223</v>
      </c>
      <c r="O1588" s="1" t="s">
        <v>4</v>
      </c>
    </row>
    <row r="1589" spans="1:15">
      <c r="A1589" s="1" t="s">
        <v>3</v>
      </c>
      <c r="B1589" s="2">
        <v>1705</v>
      </c>
      <c r="C1589" s="21" t="str">
        <f>INDEX(Sheet1!C:C,MATCH(B:B,Sheet1!B:B,0))</f>
        <v>عمرو جمعه نصارى عبدالحميد</v>
      </c>
      <c r="D1589" s="19">
        <v>43528.125543981485</v>
      </c>
      <c r="E1589" s="19"/>
      <c r="F1589" s="30">
        <v>43528</v>
      </c>
      <c r="G1589" s="30" t="str">
        <f t="shared" si="24"/>
        <v xml:space="preserve"> </v>
      </c>
      <c r="H1589" s="72"/>
      <c r="I1589" s="72"/>
      <c r="J1589" s="74" t="s">
        <v>124</v>
      </c>
      <c r="K1589" s="74" t="str">
        <f>IF(Table1[صباحي]&gt;0,TEXT(Table1[صباحي],"h:mm  AM/PM")," ")</f>
        <v xml:space="preserve"> </v>
      </c>
      <c r="L1589" s="80" t="str">
        <f>IFERROR(IF(Table1[[#This Row],[مسائي -]]&gt;=K1589,I1589-K1589,I1589+1-K1589)," ")</f>
        <v xml:space="preserve"> </v>
      </c>
      <c r="M1589" s="77" t="str">
        <f>IF(H1589&gt;0,INDEX(Sheet1!$H:$H,MATCH(B:B,Sheet1!B:B,0))," ")</f>
        <v xml:space="preserve"> </v>
      </c>
      <c r="N158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89" s="1" t="s">
        <v>4</v>
      </c>
    </row>
    <row r="1590" spans="1:15">
      <c r="A1590" s="1" t="s">
        <v>3</v>
      </c>
      <c r="B1590" s="2">
        <v>1705</v>
      </c>
      <c r="C1590" s="21" t="str">
        <f>INDEX(Sheet1!C:C,MATCH(B:B,Sheet1!B:B,0))</f>
        <v>عمرو جمعه نصارى عبدالحميد</v>
      </c>
      <c r="D1590" s="19">
        <v>43528.624444444446</v>
      </c>
      <c r="E1590" s="19"/>
      <c r="F1590" s="30">
        <v>43528</v>
      </c>
      <c r="G1590" s="30" t="str">
        <f t="shared" si="24"/>
        <v>0.624305555555556 AM</v>
      </c>
      <c r="H1590" s="72">
        <v>0.62430555555555556</v>
      </c>
      <c r="I1590" s="72" t="str">
        <f>IF(Table1[[#This Row],[مسائي]]&gt;0,TEXT($D1590,"h:mm AM/PM")," ")</f>
        <v>2:59 PM</v>
      </c>
      <c r="J1590" s="74">
        <v>0.125</v>
      </c>
      <c r="K1590" s="74" t="str">
        <f>IF(Table1[صباحي]&gt;0,TEXT(Table1[صباحي],"h:mm  AM/PM")," ")</f>
        <v>3:00  AM</v>
      </c>
      <c r="L1590" s="78">
        <f>IFERROR(IF(Table1[[#This Row],[مسائي -]]&gt;=K1590,I1590-K1590,I1590+1-K1590)," ")</f>
        <v>1.4993055555555554</v>
      </c>
      <c r="M1590" s="77">
        <f>IF(H1590&gt;0,INDEX(Sheet1!$H:$H,MATCH(B:B,Sheet1!B:B,0))," ")</f>
        <v>0.5</v>
      </c>
      <c r="N159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0.99930555555555545</v>
      </c>
      <c r="O1590" s="1" t="s">
        <v>4</v>
      </c>
    </row>
    <row r="1591" spans="1:15">
      <c r="A1591" s="1" t="s">
        <v>3</v>
      </c>
      <c r="B1591" s="2">
        <v>1705</v>
      </c>
      <c r="C1591" s="21" t="str">
        <f>INDEX(Sheet1!C:C,MATCH(B:B,Sheet1!B:B,0))</f>
        <v>عمرو جمعه نصارى عبدالحميد</v>
      </c>
      <c r="D1591" s="19">
        <v>43529.067442129628</v>
      </c>
      <c r="E1591" s="19"/>
      <c r="F1591" s="30">
        <v>43529</v>
      </c>
      <c r="G1591" s="30" t="str">
        <f t="shared" si="24"/>
        <v xml:space="preserve"> </v>
      </c>
      <c r="H1591" s="72"/>
      <c r="I1591" s="72"/>
      <c r="J1591" s="74" t="s">
        <v>124</v>
      </c>
      <c r="K1591" s="74" t="str">
        <f>IF(Table1[صباحي]&gt;0,TEXT(Table1[صباحي],"h:mm  AM/PM")," ")</f>
        <v xml:space="preserve"> </v>
      </c>
      <c r="L1591" s="80" t="str">
        <f>IFERROR(IF(Table1[[#This Row],[مسائي -]]&gt;=K1591,I1591-K1591,I1591+1-K1591)," ")</f>
        <v xml:space="preserve"> </v>
      </c>
      <c r="M1591" s="77" t="str">
        <f>IF(H1591&gt;0,INDEX(Sheet1!$H:$H,MATCH(B:B,Sheet1!B:B,0))," ")</f>
        <v xml:space="preserve"> </v>
      </c>
      <c r="N159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91" s="1" t="s">
        <v>4</v>
      </c>
    </row>
    <row r="1592" spans="1:15">
      <c r="A1592" s="1" t="s">
        <v>3</v>
      </c>
      <c r="B1592" s="2">
        <v>1705</v>
      </c>
      <c r="C1592" s="21" t="str">
        <f>INDEX(Sheet1!C:C,MATCH(B:B,Sheet1!B:B,0))</f>
        <v>عمرو جمعه نصارى عبدالحميد</v>
      </c>
      <c r="D1592" s="19">
        <v>43529.342604166668</v>
      </c>
      <c r="E1592" s="19"/>
      <c r="F1592" s="30">
        <v>43529</v>
      </c>
      <c r="G1592" s="30" t="str">
        <f t="shared" si="24"/>
        <v xml:space="preserve"> </v>
      </c>
      <c r="H1592" s="72"/>
      <c r="I1592" s="72"/>
      <c r="J1592" s="74">
        <v>6.7361111111111108E-2</v>
      </c>
      <c r="K1592" s="74" t="str">
        <f>IF(Table1[صباحي]&gt;0,TEXT(Table1[صباحي],"h:mm  AM/PM")," ")</f>
        <v>1:37  AM</v>
      </c>
      <c r="L1592" s="78">
        <f>IFERROR(IF(Table1[[#This Row],[مسائي -]]&gt;=K1592,I1592-K1592,I1592+1-K1592)," ")</f>
        <v>0.93263888888888891</v>
      </c>
      <c r="M1592" s="77" t="str">
        <f>IF(H1592&gt;0,INDEX(Sheet1!$H:$H,MATCH(B:B,Sheet1!B:B,0))," ")</f>
        <v xml:space="preserve"> </v>
      </c>
      <c r="N1592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592" s="1" t="s">
        <v>4</v>
      </c>
    </row>
    <row r="1593" spans="1:15">
      <c r="A1593" s="1" t="s">
        <v>3</v>
      </c>
      <c r="B1593" s="2">
        <v>1705</v>
      </c>
      <c r="C1593" s="21" t="str">
        <f>INDEX(Sheet1!C:C,MATCH(B:B,Sheet1!B:B,0))</f>
        <v>عمرو جمعه نصارى عبدالحميد</v>
      </c>
      <c r="D1593" s="19">
        <v>43533.557013888887</v>
      </c>
      <c r="E1593" s="19"/>
      <c r="F1593" s="30">
        <v>43533</v>
      </c>
      <c r="G1593" s="30" t="str">
        <f t="shared" si="24"/>
        <v>0.556944444444444 AM</v>
      </c>
      <c r="H1593" s="72">
        <v>0.55694444444444446</v>
      </c>
      <c r="I1593" s="72" t="str">
        <f>IF(Table1[[#This Row],[مسائي]]&gt;0,TEXT($D1593,"h:mm AM/PM")," ")</f>
        <v>1:22 PM</v>
      </c>
      <c r="J1593" s="74">
        <v>0.34236111111111112</v>
      </c>
      <c r="K1593" s="74" t="str">
        <f>IF(Table1[صباحي]&gt;0,TEXT(Table1[صباحي],"h:mm  AM/PM")," ")</f>
        <v>8:13  AM</v>
      </c>
      <c r="L1593" s="78">
        <f>IFERROR(IF(Table1[[#This Row],[مسائي -]]&gt;=K1593,I1593-K1593,I1593+1-K1593)," ")</f>
        <v>1.2145833333333333</v>
      </c>
      <c r="M1593" s="77">
        <f>IF(H1593&gt;0,INDEX(Sheet1!$H:$H,MATCH(B:B,Sheet1!B:B,0))," ")</f>
        <v>0.5</v>
      </c>
      <c r="N159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0.71458333333333335</v>
      </c>
      <c r="O1593" s="1" t="s">
        <v>4</v>
      </c>
    </row>
    <row r="1594" spans="1:15">
      <c r="A1594" s="1" t="s">
        <v>3</v>
      </c>
      <c r="B1594" s="2">
        <v>1705</v>
      </c>
      <c r="C1594" s="21" t="str">
        <f>INDEX(Sheet1!C:C,MATCH(B:B,Sheet1!B:B,0))</f>
        <v>عمرو جمعه نصارى عبدالحميد</v>
      </c>
      <c r="D1594" s="19">
        <v>43534.120648148149</v>
      </c>
      <c r="E1594" s="19"/>
      <c r="F1594" s="30">
        <v>43534</v>
      </c>
      <c r="G1594" s="30" t="str">
        <f t="shared" si="24"/>
        <v xml:space="preserve"> </v>
      </c>
      <c r="H1594" s="72"/>
      <c r="I1594" s="72"/>
      <c r="J1594" s="74" t="s">
        <v>124</v>
      </c>
      <c r="K1594" s="74" t="str">
        <f>IF(Table1[صباحي]&gt;0,TEXT(Table1[صباحي],"h:mm  AM/PM")," ")</f>
        <v xml:space="preserve"> </v>
      </c>
      <c r="L1594" s="80" t="str">
        <f>IFERROR(IF(Table1[[#This Row],[مسائي -]]&gt;=K1594,I1594-K1594,I1594+1-K1594)," ")</f>
        <v xml:space="preserve"> </v>
      </c>
      <c r="M1594" s="77" t="str">
        <f>IF(H1594&gt;0,INDEX(Sheet1!$H:$H,MATCH(B:B,Sheet1!B:B,0))," ")</f>
        <v xml:space="preserve"> </v>
      </c>
      <c r="N159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94" s="1" t="s">
        <v>4</v>
      </c>
    </row>
    <row r="1595" spans="1:15">
      <c r="A1595" s="1" t="s">
        <v>3</v>
      </c>
      <c r="B1595" s="2">
        <v>1705</v>
      </c>
      <c r="C1595" s="21" t="str">
        <f>INDEX(Sheet1!C:C,MATCH(B:B,Sheet1!B:B,0))</f>
        <v>عمرو جمعه نصارى عبدالحميد</v>
      </c>
      <c r="D1595" s="19">
        <v>43534.62226851852</v>
      </c>
      <c r="E1595" s="19"/>
      <c r="F1595" s="30">
        <v>43534</v>
      </c>
      <c r="G1595" s="30" t="str">
        <f t="shared" si="24"/>
        <v>0.622222222222222 AM</v>
      </c>
      <c r="H1595" s="72">
        <v>0.62222222222222223</v>
      </c>
      <c r="I1595" s="72" t="str">
        <f>IF(Table1[[#This Row],[مسائي]]&gt;0,TEXT($D1595,"h:mm AM/PM")," ")</f>
        <v>2:56 PM</v>
      </c>
      <c r="J1595" s="74">
        <v>0.12013888888888889</v>
      </c>
      <c r="K1595" s="74" t="str">
        <f>IF(Table1[صباحي]&gt;0,TEXT(Table1[صباحي],"h:mm  AM/PM")," ")</f>
        <v>2:53  AM</v>
      </c>
      <c r="L1595" s="78">
        <f>IFERROR(IF(Table1[[#This Row],[مسائي -]]&gt;=K1595,I1595-K1595,I1595+1-K1595)," ")</f>
        <v>0.50208333333333333</v>
      </c>
      <c r="M1595" s="77">
        <f>IF(H1595&gt;0,INDEX(Sheet1!$H:$H,MATCH(B:B,Sheet1!B:B,0))," ")</f>
        <v>0.5</v>
      </c>
      <c r="N159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2.0833333333333259E-3</v>
      </c>
      <c r="O1595" s="1" t="s">
        <v>4</v>
      </c>
    </row>
    <row r="1596" spans="1:15">
      <c r="A1596" s="1" t="s">
        <v>3</v>
      </c>
      <c r="B1596" s="2">
        <v>1705</v>
      </c>
      <c r="C1596" s="21" t="str">
        <f>INDEX(Sheet1!C:C,MATCH(B:B,Sheet1!B:B,0))</f>
        <v>عمرو جمعه نصارى عبدالحميد</v>
      </c>
      <c r="D1596" s="19">
        <v>43535.128657407404</v>
      </c>
      <c r="E1596" s="19"/>
      <c r="F1596" s="30">
        <v>43535</v>
      </c>
      <c r="G1596" s="30" t="str">
        <f t="shared" si="24"/>
        <v xml:space="preserve"> </v>
      </c>
      <c r="H1596" s="72"/>
      <c r="I1596" s="72"/>
      <c r="J1596" s="74" t="s">
        <v>124</v>
      </c>
      <c r="K1596" s="74" t="str">
        <f>IF(Table1[صباحي]&gt;0,TEXT(Table1[صباحي],"h:mm  AM/PM")," ")</f>
        <v xml:space="preserve"> </v>
      </c>
      <c r="L1596" s="80" t="str">
        <f>IFERROR(IF(Table1[[#This Row],[مسائي -]]&gt;=K1596,I1596-K1596,I1596+1-K1596)," ")</f>
        <v xml:space="preserve"> </v>
      </c>
      <c r="M1596" s="77" t="str">
        <f>IF(H1596&gt;0,INDEX(Sheet1!$H:$H,MATCH(B:B,Sheet1!B:B,0))," ")</f>
        <v xml:space="preserve"> </v>
      </c>
      <c r="N159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96" s="1" t="s">
        <v>4</v>
      </c>
    </row>
    <row r="1597" spans="1:15">
      <c r="A1597" s="1" t="s">
        <v>3</v>
      </c>
      <c r="B1597" s="2">
        <v>1705</v>
      </c>
      <c r="C1597" s="21" t="str">
        <f>INDEX(Sheet1!C:C,MATCH(B:B,Sheet1!B:B,0))</f>
        <v>عمرو جمعه نصارى عبدالحميد</v>
      </c>
      <c r="D1597" s="19">
        <v>43535.623391203706</v>
      </c>
      <c r="E1597" s="19"/>
      <c r="F1597" s="30">
        <v>43535</v>
      </c>
      <c r="G1597" s="30" t="str">
        <f t="shared" si="24"/>
        <v>0.622916666666667 AM</v>
      </c>
      <c r="H1597" s="72">
        <v>0.62291666666666667</v>
      </c>
      <c r="I1597" s="72" t="str">
        <f>IF(Table1[[#This Row],[مسائي]]&gt;0,TEXT($D1597,"h:mm AM/PM")," ")</f>
        <v>2:57 PM</v>
      </c>
      <c r="J1597" s="74">
        <v>0.12847222222222224</v>
      </c>
      <c r="K1597" s="74" t="str">
        <f>IF(Table1[صباحي]&gt;0,TEXT(Table1[صباحي],"h:mm  AM/PM")," ")</f>
        <v>3:05  AM</v>
      </c>
      <c r="L1597" s="78">
        <f>IFERROR(IF(Table1[[#This Row],[مسائي -]]&gt;=K1597,I1597-K1597,I1597+1-K1597)," ")</f>
        <v>1.4944444444444445</v>
      </c>
      <c r="M1597" s="77">
        <f>IF(H1597&gt;0,INDEX(Sheet1!$H:$H,MATCH(B:B,Sheet1!B:B,0))," ")</f>
        <v>0.5</v>
      </c>
      <c r="N159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0.99444444444444446</v>
      </c>
      <c r="O1597" s="1" t="s">
        <v>4</v>
      </c>
    </row>
    <row r="1598" spans="1:15">
      <c r="A1598" s="1" t="s">
        <v>3</v>
      </c>
      <c r="B1598" s="2">
        <v>1705</v>
      </c>
      <c r="C1598" s="21" t="str">
        <f>INDEX(Sheet1!C:C,MATCH(B:B,Sheet1!B:B,0))</f>
        <v>عمرو جمعه نصارى عبدالحميد</v>
      </c>
      <c r="D1598" s="19">
        <v>43536.124016203707</v>
      </c>
      <c r="E1598" s="19"/>
      <c r="F1598" s="30">
        <v>43536</v>
      </c>
      <c r="G1598" s="30" t="str">
        <f t="shared" si="24"/>
        <v xml:space="preserve"> </v>
      </c>
      <c r="H1598" s="72"/>
      <c r="I1598" s="72"/>
      <c r="J1598" s="74" t="s">
        <v>124</v>
      </c>
      <c r="K1598" s="74" t="str">
        <f>IF(Table1[صباحي]&gt;0,TEXT(Table1[صباحي],"h:mm  AM/PM")," ")</f>
        <v xml:space="preserve"> </v>
      </c>
      <c r="L1598" s="80" t="str">
        <f>IFERROR(IF(Table1[[#This Row],[مسائي -]]&gt;=K1598,I1598-K1598,I1598+1-K1598)," ")</f>
        <v xml:space="preserve"> </v>
      </c>
      <c r="M1598" s="77" t="str">
        <f>IF(H1598&gt;0,INDEX(Sheet1!$H:$H,MATCH(B:B,Sheet1!B:B,0))," ")</f>
        <v xml:space="preserve"> </v>
      </c>
      <c r="N159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598" s="1" t="s">
        <v>4</v>
      </c>
    </row>
    <row r="1599" spans="1:15">
      <c r="A1599" s="1" t="s">
        <v>3</v>
      </c>
      <c r="B1599" s="2">
        <v>1705</v>
      </c>
      <c r="C1599" s="21" t="str">
        <f>INDEX(Sheet1!C:C,MATCH(B:B,Sheet1!B:B,0))</f>
        <v>عمرو جمعه نصارى عبدالحميد</v>
      </c>
      <c r="D1599" s="19">
        <v>43536.623807870368</v>
      </c>
      <c r="E1599" s="19"/>
      <c r="F1599" s="30">
        <v>43536</v>
      </c>
      <c r="G1599" s="30" t="str">
        <f t="shared" si="24"/>
        <v>0.623611111111111 AM</v>
      </c>
      <c r="H1599" s="72">
        <v>0.62361111111111112</v>
      </c>
      <c r="I1599" s="72" t="str">
        <f>IF(Table1[[#This Row],[مسائي]]&gt;0,TEXT($D1599,"h:mm AM/PM")," ")</f>
        <v>2:58 PM</v>
      </c>
      <c r="J1599" s="74">
        <v>0.12361111111111112</v>
      </c>
      <c r="K1599" s="74" t="str">
        <f>IF(Table1[صباحي]&gt;0,TEXT(Table1[صباحي],"h:mm  AM/PM")," ")</f>
        <v>2:58  AM</v>
      </c>
      <c r="L1599" s="78">
        <f>IFERROR(IF(Table1[[#This Row],[مسائي -]]&gt;=K1599,I1599-K1599,I1599+1-K1599)," ")</f>
        <v>0.5</v>
      </c>
      <c r="M1599" s="77">
        <f>IF(H1599&gt;0,INDEX(Sheet1!$H:$H,MATCH(B:B,Sheet1!B:B,0))," ")</f>
        <v>0.5</v>
      </c>
      <c r="N159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</v>
      </c>
      <c r="O1599" s="1" t="s">
        <v>4</v>
      </c>
    </row>
    <row r="1600" spans="1:15">
      <c r="A1600" s="1" t="s">
        <v>3</v>
      </c>
      <c r="B1600" s="2">
        <v>1705</v>
      </c>
      <c r="C1600" s="21" t="str">
        <f>INDEX(Sheet1!C:C,MATCH(B:B,Sheet1!B:B,0))</f>
        <v>عمرو جمعه نصارى عبدالحميد</v>
      </c>
      <c r="D1600" s="19">
        <v>43537.126030092593</v>
      </c>
      <c r="E1600" s="19"/>
      <c r="F1600" s="30">
        <v>43537</v>
      </c>
      <c r="G1600" s="30" t="str">
        <f t="shared" si="24"/>
        <v xml:space="preserve"> </v>
      </c>
      <c r="H1600" s="72"/>
      <c r="I1600" s="72"/>
      <c r="J1600" s="74" t="s">
        <v>124</v>
      </c>
      <c r="K1600" s="74" t="str">
        <f>IF(Table1[صباحي]&gt;0,TEXT(Table1[صباحي],"h:mm  AM/PM")," ")</f>
        <v xml:space="preserve"> </v>
      </c>
      <c r="L1600" s="80" t="str">
        <f>IFERROR(IF(Table1[[#This Row],[مسائي -]]&gt;=K1600,I1600-K1600,I1600+1-K1600)," ")</f>
        <v xml:space="preserve"> </v>
      </c>
      <c r="M1600" s="77" t="str">
        <f>IF(H1600&gt;0,INDEX(Sheet1!$H:$H,MATCH(B:B,Sheet1!B:B,0))," ")</f>
        <v xml:space="preserve"> </v>
      </c>
      <c r="N160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00" s="1" t="s">
        <v>4</v>
      </c>
    </row>
    <row r="1601" spans="1:15">
      <c r="A1601" s="1" t="s">
        <v>3</v>
      </c>
      <c r="B1601" s="2">
        <v>1705</v>
      </c>
      <c r="C1601" s="21" t="str">
        <f>INDEX(Sheet1!C:C,MATCH(B:B,Sheet1!B:B,0))</f>
        <v>عمرو جمعه نصارى عبدالحميد</v>
      </c>
      <c r="D1601" s="19">
        <v>43537.628229166665</v>
      </c>
      <c r="E1601" s="19"/>
      <c r="F1601" s="30">
        <v>43537</v>
      </c>
      <c r="G1601" s="30" t="str">
        <f t="shared" ref="G1601:G1664" si="25">IF(H1601&lt;&gt;"",IF(H1601&gt;=12,H1601&amp;" PM",H1601&amp;" AM")," ")</f>
        <v>0.627777777777778 AM</v>
      </c>
      <c r="H1601" s="72">
        <v>0.62777777777777777</v>
      </c>
      <c r="I1601" s="72" t="str">
        <f>IF(Table1[[#This Row],[مسائي]]&gt;0,TEXT($D1601,"h:mm AM/PM")," ")</f>
        <v>3:04 PM</v>
      </c>
      <c r="J1601" s="74">
        <v>0.12569444444444444</v>
      </c>
      <c r="K1601" s="74" t="str">
        <f>IF(Table1[صباحي]&gt;0,TEXT(Table1[صباحي],"h:mm  AM/PM")," ")</f>
        <v>3:01  AM</v>
      </c>
      <c r="L1601" s="78">
        <f>IFERROR(IF(Table1[[#This Row],[مسائي -]]&gt;=K1601,I1601-K1601,I1601+1-K1601)," ")</f>
        <v>0.50208333333333333</v>
      </c>
      <c r="M1601" s="77">
        <f>IF(H1601&gt;0,INDEX(Sheet1!$H:$H,MATCH(B:B,Sheet1!B:B,0))," ")</f>
        <v>0.5</v>
      </c>
      <c r="N160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2.0833333333333259E-3</v>
      </c>
      <c r="O1601" s="1" t="s">
        <v>4</v>
      </c>
    </row>
    <row r="1602" spans="1:15">
      <c r="A1602" s="1" t="s">
        <v>3</v>
      </c>
      <c r="B1602" s="2">
        <v>1705</v>
      </c>
      <c r="C1602" s="21" t="str">
        <f>INDEX(Sheet1!C:C,MATCH(B:B,Sheet1!B:B,0))</f>
        <v>عمرو جمعه نصارى عبدالحميد</v>
      </c>
      <c r="D1602" s="19">
        <v>43538.125185185185</v>
      </c>
      <c r="E1602" s="19"/>
      <c r="F1602" s="30">
        <v>43538</v>
      </c>
      <c r="G1602" s="30" t="str">
        <f t="shared" si="25"/>
        <v xml:space="preserve"> </v>
      </c>
      <c r="H1602" s="72"/>
      <c r="I1602" s="72"/>
      <c r="J1602" s="74" t="s">
        <v>124</v>
      </c>
      <c r="K1602" s="74" t="str">
        <f>IF(Table1[صباحي]&gt;0,TEXT(Table1[صباحي],"h:mm  AM/PM")," ")</f>
        <v xml:space="preserve"> </v>
      </c>
      <c r="L1602" s="80" t="str">
        <f>IFERROR(IF(Table1[[#This Row],[مسائي -]]&gt;=K1602,I1602-K1602,I1602+1-K1602)," ")</f>
        <v xml:space="preserve"> </v>
      </c>
      <c r="M1602" s="77" t="str">
        <f>IF(H1602&gt;0,INDEX(Sheet1!$H:$H,MATCH(B:B,Sheet1!B:B,0))," ")</f>
        <v xml:space="preserve"> </v>
      </c>
      <c r="N160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02" s="1" t="s">
        <v>4</v>
      </c>
    </row>
    <row r="1603" spans="1:15">
      <c r="A1603" s="1" t="s">
        <v>3</v>
      </c>
      <c r="B1603" s="2">
        <v>1705</v>
      </c>
      <c r="C1603" s="21" t="str">
        <f>INDEX(Sheet1!C:C,MATCH(B:B,Sheet1!B:B,0))</f>
        <v>عمرو جمعه نصارى عبدالحميد</v>
      </c>
      <c r="D1603" s="19">
        <v>43538.619027777779</v>
      </c>
      <c r="E1603" s="19"/>
      <c r="F1603" s="30">
        <v>43538</v>
      </c>
      <c r="G1603" s="30" t="str">
        <f t="shared" si="25"/>
        <v>0.61875 AM</v>
      </c>
      <c r="H1603" s="72">
        <v>0.61875000000000002</v>
      </c>
      <c r="I1603" s="72" t="str">
        <f>IF(Table1[[#This Row],[مسائي]]&gt;0,TEXT($D1603,"h:mm AM/PM")," ")</f>
        <v>2:51 PM</v>
      </c>
      <c r="J1603" s="74">
        <v>0.125</v>
      </c>
      <c r="K1603" s="74" t="str">
        <f>IF(Table1[صباحي]&gt;0,TEXT(Table1[صباحي],"h:mm  AM/PM")," ")</f>
        <v>3:00  AM</v>
      </c>
      <c r="L1603" s="78">
        <f>IFERROR(IF(Table1[[#This Row],[مسائي -]]&gt;=K1603,I1603-K1603,I1603+1-K1603)," ")</f>
        <v>1.4937499999999999</v>
      </c>
      <c r="M1603" s="77">
        <f>IF(H1603&gt;0,INDEX(Sheet1!$H:$H,MATCH(B:B,Sheet1!B:B,0))," ")</f>
        <v>0.5</v>
      </c>
      <c r="N160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0.99374999999999991</v>
      </c>
      <c r="O1603" s="1" t="s">
        <v>4</v>
      </c>
    </row>
    <row r="1604" spans="1:15">
      <c r="A1604" s="1" t="s">
        <v>3</v>
      </c>
      <c r="B1604" s="2">
        <v>1705</v>
      </c>
      <c r="C1604" s="21" t="str">
        <f>INDEX(Sheet1!C:C,MATCH(B:B,Sheet1!B:B,0))</f>
        <v>عمرو جمعه نصارى عبدالحميد</v>
      </c>
      <c r="D1604" s="19">
        <v>43539.131608796299</v>
      </c>
      <c r="E1604" s="19"/>
      <c r="F1604" s="30">
        <v>43539</v>
      </c>
      <c r="G1604" s="30" t="str">
        <f t="shared" si="25"/>
        <v xml:space="preserve"> </v>
      </c>
      <c r="H1604" s="72"/>
      <c r="I1604" s="72"/>
      <c r="J1604" s="74" t="s">
        <v>124</v>
      </c>
      <c r="K1604" s="74" t="str">
        <f>IF(Table1[صباحي]&gt;0,TEXT(Table1[صباحي],"h:mm  AM/PM")," ")</f>
        <v xml:space="preserve"> </v>
      </c>
      <c r="L1604" s="80" t="str">
        <f>IFERROR(IF(Table1[[#This Row],[مسائي -]]&gt;=K1604,I1604-K1604,I1604+1-K1604)," ")</f>
        <v xml:space="preserve"> </v>
      </c>
      <c r="M1604" s="77" t="str">
        <f>IF(H1604&gt;0,INDEX(Sheet1!$H:$H,MATCH(B:B,Sheet1!B:B,0))," ")</f>
        <v xml:space="preserve"> </v>
      </c>
      <c r="N160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04" s="1" t="s">
        <v>4</v>
      </c>
    </row>
    <row r="1605" spans="1:15">
      <c r="A1605" s="1" t="s">
        <v>3</v>
      </c>
      <c r="B1605" s="2">
        <v>1705</v>
      </c>
      <c r="C1605" s="21" t="str">
        <f>INDEX(Sheet1!C:C,MATCH(B:B,Sheet1!B:B,0))</f>
        <v>عمرو جمعه نصارى عبدالحميد</v>
      </c>
      <c r="D1605" s="19">
        <v>43539.624895833331</v>
      </c>
      <c r="E1605" s="19"/>
      <c r="F1605" s="30">
        <v>43539</v>
      </c>
      <c r="G1605" s="30" t="str">
        <f t="shared" si="25"/>
        <v>0.624305555555556 AM</v>
      </c>
      <c r="H1605" s="72">
        <v>0.62430555555555556</v>
      </c>
      <c r="I1605" s="72" t="str">
        <f>IF(Table1[[#This Row],[مسائي]]&gt;0,TEXT($D1605,"h:mm AM/PM")," ")</f>
        <v>2:59 PM</v>
      </c>
      <c r="J1605" s="74">
        <v>0.13125000000000001</v>
      </c>
      <c r="K1605" s="74" t="str">
        <f>IF(Table1[صباحي]&gt;0,TEXT(Table1[صباحي],"h:mm  AM/PM")," ")</f>
        <v>3:09  AM</v>
      </c>
      <c r="L1605" s="78">
        <f>IFERROR(IF(Table1[[#This Row],[مسائي -]]&gt;=K1605,I1605-K1605,I1605+1-K1605)," ")</f>
        <v>1.4930555555555554</v>
      </c>
      <c r="M1605" s="77">
        <f>IF(H1605&gt;0,INDEX(Sheet1!$H:$H,MATCH(B:B,Sheet1!B:B,0))," ")</f>
        <v>0.5</v>
      </c>
      <c r="N160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0.99305555555555536</v>
      </c>
      <c r="O1605" s="1" t="s">
        <v>4</v>
      </c>
    </row>
    <row r="1606" spans="1:15">
      <c r="A1606" s="1" t="s">
        <v>3</v>
      </c>
      <c r="B1606" s="2">
        <v>1705</v>
      </c>
      <c r="C1606" s="21" t="str">
        <f>INDEX(Sheet1!C:C,MATCH(B:B,Sheet1!B:B,0))</f>
        <v>عمرو جمعه نصارى عبدالحميد</v>
      </c>
      <c r="D1606" s="19">
        <v>43540.142199074071</v>
      </c>
      <c r="E1606" s="19"/>
      <c r="F1606" s="30">
        <v>43540</v>
      </c>
      <c r="G1606" s="30" t="str">
        <f t="shared" si="25"/>
        <v xml:space="preserve"> </v>
      </c>
      <c r="H1606" s="72"/>
      <c r="I1606" s="72"/>
      <c r="J1606" s="74" t="s">
        <v>124</v>
      </c>
      <c r="K1606" s="74" t="str">
        <f>IF(Table1[صباحي]&gt;0,TEXT(Table1[صباحي],"h:mm  AM/PM")," ")</f>
        <v xml:space="preserve"> </v>
      </c>
      <c r="L1606" s="80" t="str">
        <f>IFERROR(IF(Table1[[#This Row],[مسائي -]]&gt;=K1606,I1606-K1606,I1606+1-K1606)," ")</f>
        <v xml:space="preserve"> </v>
      </c>
      <c r="M1606" s="77" t="str">
        <f>IF(H1606&gt;0,INDEX(Sheet1!$H:$H,MATCH(B:B,Sheet1!B:B,0))," ")</f>
        <v xml:space="preserve"> </v>
      </c>
      <c r="N160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06" s="1" t="s">
        <v>4</v>
      </c>
    </row>
    <row r="1607" spans="1:15">
      <c r="A1607" s="1" t="s">
        <v>3</v>
      </c>
      <c r="B1607" s="2">
        <v>1705</v>
      </c>
      <c r="C1607" s="21" t="str">
        <f>INDEX(Sheet1!C:C,MATCH(B:B,Sheet1!B:B,0))</f>
        <v>عمرو جمعه نصارى عبدالحميد</v>
      </c>
      <c r="D1607" s="19">
        <v>43540.625358796293</v>
      </c>
      <c r="E1607" s="19"/>
      <c r="F1607" s="30">
        <v>43540</v>
      </c>
      <c r="G1607" s="30" t="str">
        <f t="shared" si="25"/>
        <v>0.625 AM</v>
      </c>
      <c r="H1607" s="72">
        <v>0.625</v>
      </c>
      <c r="I1607" s="72" t="str">
        <f>IF(Table1[[#This Row],[مسائي]]&gt;0,TEXT($D1607,"h:mm AM/PM")," ")</f>
        <v>3:00 PM</v>
      </c>
      <c r="J1607" s="74">
        <v>0.14166666666666666</v>
      </c>
      <c r="K1607" s="74" t="str">
        <f>IF(Table1[صباحي]&gt;0,TEXT(Table1[صباحي],"h:mm  AM/PM")," ")</f>
        <v>3:24  AM</v>
      </c>
      <c r="L1607" s="78">
        <f>IFERROR(IF(Table1[[#This Row],[مسائي -]]&gt;=K1607,I1607-K1607,I1607+1-K1607)," ")</f>
        <v>1.4833333333333334</v>
      </c>
      <c r="M1607" s="77">
        <f>IF(H1607&gt;0,INDEX(Sheet1!$H:$H,MATCH(B:B,Sheet1!B:B,0))," ")</f>
        <v>0.5</v>
      </c>
      <c r="N160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0.98333333333333339</v>
      </c>
      <c r="O1607" s="1" t="s">
        <v>4</v>
      </c>
    </row>
    <row r="1608" spans="1:15">
      <c r="A1608" s="1" t="s">
        <v>3</v>
      </c>
      <c r="B1608" s="2">
        <v>1705</v>
      </c>
      <c r="C1608" s="21" t="str">
        <f>INDEX(Sheet1!C:C,MATCH(B:B,Sheet1!B:B,0))</f>
        <v>عمرو جمعه نصارى عبدالحميد</v>
      </c>
      <c r="D1608" s="19">
        <v>43541.085902777777</v>
      </c>
      <c r="E1608" s="19"/>
      <c r="F1608" s="30">
        <v>43541</v>
      </c>
      <c r="G1608" s="30" t="str">
        <f t="shared" si="25"/>
        <v xml:space="preserve"> </v>
      </c>
      <c r="H1608" s="72"/>
      <c r="I1608" s="72"/>
      <c r="J1608" s="74" t="s">
        <v>124</v>
      </c>
      <c r="K1608" s="74" t="str">
        <f>IF(Table1[صباحي]&gt;0,TEXT(Table1[صباحي],"h:mm  AM/PM")," ")</f>
        <v xml:space="preserve"> </v>
      </c>
      <c r="L1608" s="80" t="str">
        <f>IFERROR(IF(Table1[[#This Row],[مسائي -]]&gt;=K1608,I1608-K1608,I1608+1-K1608)," ")</f>
        <v xml:space="preserve"> </v>
      </c>
      <c r="M1608" s="77" t="str">
        <f>IF(H1608&gt;0,INDEX(Sheet1!$H:$H,MATCH(B:B,Sheet1!B:B,0))," ")</f>
        <v xml:space="preserve"> </v>
      </c>
      <c r="N160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08" s="1" t="s">
        <v>4</v>
      </c>
    </row>
    <row r="1609" spans="1:15">
      <c r="A1609" s="1" t="s">
        <v>3</v>
      </c>
      <c r="B1609" s="2">
        <v>1705</v>
      </c>
      <c r="C1609" s="21" t="str">
        <f>INDEX(Sheet1!C:C,MATCH(B:B,Sheet1!B:B,0))</f>
        <v>عمرو جمعه نصارى عبدالحميد</v>
      </c>
      <c r="D1609" s="19">
        <v>43541.373530092591</v>
      </c>
      <c r="E1609" s="19"/>
      <c r="F1609" s="30">
        <v>43541</v>
      </c>
      <c r="G1609" s="30" t="str">
        <f t="shared" si="25"/>
        <v xml:space="preserve"> </v>
      </c>
      <c r="H1609" s="72"/>
      <c r="I1609" s="72"/>
      <c r="J1609" s="74">
        <v>8.5416666666666655E-2</v>
      </c>
      <c r="K1609" s="74" t="str">
        <f>IF(Table1[صباحي]&gt;0,TEXT(Table1[صباحي],"h:mm  AM/PM")," ")</f>
        <v>2:03  AM</v>
      </c>
      <c r="L1609" s="78">
        <f>IFERROR(IF(Table1[[#This Row],[مسائي -]]&gt;=K1609,I1609-K1609,I1609+1-K1609)," ")</f>
        <v>0.9145833333333333</v>
      </c>
      <c r="M1609" s="77" t="str">
        <f>IF(H1609&gt;0,INDEX(Sheet1!$H:$H,MATCH(B:B,Sheet1!B:B,0))," ")</f>
        <v xml:space="preserve"> </v>
      </c>
      <c r="N160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609" s="1" t="s">
        <v>4</v>
      </c>
    </row>
    <row r="1610" spans="1:15">
      <c r="A1610" s="1" t="s">
        <v>3</v>
      </c>
      <c r="B1610" s="2">
        <v>1705</v>
      </c>
      <c r="C1610" s="21" t="str">
        <f>INDEX(Sheet1!C:C,MATCH(B:B,Sheet1!B:B,0))</f>
        <v>عمرو جمعه نصارى عبدالحميد</v>
      </c>
      <c r="D1610" s="19">
        <v>43544.58184027778</v>
      </c>
      <c r="E1610" s="19"/>
      <c r="F1610" s="30">
        <v>43544</v>
      </c>
      <c r="G1610" s="30" t="str">
        <f t="shared" si="25"/>
        <v>0.58125 AM</v>
      </c>
      <c r="H1610" s="72">
        <v>0.58124999999999993</v>
      </c>
      <c r="I1610" s="72" t="str">
        <f>IF(Table1[[#This Row],[مسائي]]&gt;0,TEXT($D1610,"h:mm AM/PM")," ")</f>
        <v>1:57 PM</v>
      </c>
      <c r="J1610" s="74">
        <v>0.37291666666666662</v>
      </c>
      <c r="K1610" s="74" t="str">
        <f>IF(Table1[صباحي]&gt;0,TEXT(Table1[صباحي],"h:mm  AM/PM")," ")</f>
        <v>8:57  AM</v>
      </c>
      <c r="L1610" s="78">
        <f>IFERROR(IF(Table1[[#This Row],[مسائي -]]&gt;=K1610,I1610-K1610,I1610+1-K1610)," ")</f>
        <v>1.2083333333333333</v>
      </c>
      <c r="M1610" s="77">
        <f>IF(H1610&gt;0,INDEX(Sheet1!$H:$H,MATCH(B:B,Sheet1!B:B,0))," ")</f>
        <v>0.5</v>
      </c>
      <c r="N161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0.70833333333333326</v>
      </c>
      <c r="O1610" s="1" t="s">
        <v>4</v>
      </c>
    </row>
    <row r="1611" spans="1:15">
      <c r="A1611" s="1" t="s">
        <v>3</v>
      </c>
      <c r="B1611" s="2">
        <v>1705</v>
      </c>
      <c r="C1611" s="21" t="str">
        <f>INDEX(Sheet1!C:C,MATCH(B:B,Sheet1!B:B,0))</f>
        <v>عمرو جمعه نصارى عبدالحميد</v>
      </c>
      <c r="D1611" s="19">
        <v>43545.051215277781</v>
      </c>
      <c r="E1611" s="19"/>
      <c r="F1611" s="30">
        <v>43545</v>
      </c>
      <c r="G1611" s="30" t="str">
        <f t="shared" si="25"/>
        <v xml:space="preserve"> </v>
      </c>
      <c r="H1611" s="72"/>
      <c r="I1611" s="72"/>
      <c r="J1611" s="74" t="s">
        <v>124</v>
      </c>
      <c r="K1611" s="74" t="str">
        <f>IF(Table1[صباحي]&gt;0,TEXT(Table1[صباحي],"h:mm  AM/PM")," ")</f>
        <v xml:space="preserve"> </v>
      </c>
      <c r="L1611" s="80" t="str">
        <f>IFERROR(IF(Table1[[#This Row],[مسائي -]]&gt;=K1611,I1611-K1611,I1611+1-K1611)," ")</f>
        <v xml:space="preserve"> </v>
      </c>
      <c r="M1611" s="77" t="str">
        <f>IF(H1611&gt;0,INDEX(Sheet1!$H:$H,MATCH(B:B,Sheet1!B:B,0))," ")</f>
        <v xml:space="preserve"> </v>
      </c>
      <c r="N161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11" s="1" t="s">
        <v>4</v>
      </c>
    </row>
    <row r="1612" spans="1:15">
      <c r="A1612" s="1" t="s">
        <v>3</v>
      </c>
      <c r="B1612" s="2">
        <v>1705</v>
      </c>
      <c r="C1612" s="21" t="str">
        <f>INDEX(Sheet1!C:C,MATCH(B:B,Sheet1!B:B,0))</f>
        <v>عمرو جمعه نصارى عبدالحميد</v>
      </c>
      <c r="D1612" s="19">
        <v>43545.623078703706</v>
      </c>
      <c r="E1612" s="19"/>
      <c r="F1612" s="30">
        <v>43545</v>
      </c>
      <c r="G1612" s="30" t="str">
        <f t="shared" si="25"/>
        <v>0.622916666666667 AM</v>
      </c>
      <c r="H1612" s="72">
        <v>0.62291666666666667</v>
      </c>
      <c r="I1612" s="72" t="str">
        <f>IF(Table1[[#This Row],[مسائي]]&gt;0,TEXT($D1612,"h:mm AM/PM")," ")</f>
        <v>2:57 PM</v>
      </c>
      <c r="J1612" s="74">
        <v>5.0694444444444452E-2</v>
      </c>
      <c r="K1612" s="74" t="str">
        <f>IF(Table1[صباحي]&gt;0,TEXT(Table1[صباحي],"h:mm  AM/PM")," ")</f>
        <v>1:13  AM</v>
      </c>
      <c r="L1612" s="78">
        <f>IFERROR(IF(Table1[[#This Row],[مسائي -]]&gt;=K1612,I1612-K1612,I1612+1-K1612)," ")</f>
        <v>0.57222222222222219</v>
      </c>
      <c r="M1612" s="77">
        <f>IF(H1612&gt;0,INDEX(Sheet1!$H:$H,MATCH(B:B,Sheet1!B:B,0))," ")</f>
        <v>0.5</v>
      </c>
      <c r="N161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7.2222222222222188E-2</v>
      </c>
      <c r="O1612" s="1" t="s">
        <v>4</v>
      </c>
    </row>
    <row r="1613" spans="1:15">
      <c r="A1613" s="1" t="s">
        <v>3</v>
      </c>
      <c r="B1613" s="2">
        <v>1705</v>
      </c>
      <c r="C1613" s="21" t="str">
        <f>INDEX(Sheet1!C:C,MATCH(B:B,Sheet1!B:B,0))</f>
        <v>عمرو جمعه نصارى عبدالحميد</v>
      </c>
      <c r="D1613" s="19">
        <v>43546.127199074072</v>
      </c>
      <c r="E1613" s="19"/>
      <c r="F1613" s="30">
        <v>43546</v>
      </c>
      <c r="G1613" s="30" t="str">
        <f t="shared" si="25"/>
        <v xml:space="preserve"> </v>
      </c>
      <c r="H1613" s="72"/>
      <c r="I1613" s="72"/>
      <c r="J1613" s="74" t="s">
        <v>124</v>
      </c>
      <c r="K1613" s="74" t="str">
        <f>IF(Table1[صباحي]&gt;0,TEXT(Table1[صباحي],"h:mm  AM/PM")," ")</f>
        <v xml:space="preserve"> </v>
      </c>
      <c r="L1613" s="80" t="str">
        <f>IFERROR(IF(Table1[[#This Row],[مسائي -]]&gt;=K1613,I1613-K1613,I1613+1-K1613)," ")</f>
        <v xml:space="preserve"> </v>
      </c>
      <c r="M1613" s="77" t="str">
        <f>IF(H1613&gt;0,INDEX(Sheet1!$H:$H,MATCH(B:B,Sheet1!B:B,0))," ")</f>
        <v xml:space="preserve"> </v>
      </c>
      <c r="N161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13" s="1" t="s">
        <v>4</v>
      </c>
    </row>
    <row r="1614" spans="1:15">
      <c r="A1614" s="1" t="s">
        <v>3</v>
      </c>
      <c r="B1614" s="2">
        <v>1705</v>
      </c>
      <c r="C1614" s="21" t="str">
        <f>INDEX(Sheet1!C:C,MATCH(B:B,Sheet1!B:B,0))</f>
        <v>عمرو جمعه نصارى عبدالحميد</v>
      </c>
      <c r="D1614" s="19">
        <v>43546.613854166666</v>
      </c>
      <c r="E1614" s="19"/>
      <c r="F1614" s="30">
        <v>43546</v>
      </c>
      <c r="G1614" s="30" t="str">
        <f t="shared" si="25"/>
        <v>0.613194444444444 AM</v>
      </c>
      <c r="H1614" s="72">
        <v>0.61319444444444449</v>
      </c>
      <c r="I1614" s="72" t="str">
        <f>IF(Table1[[#This Row],[مسائي]]&gt;0,TEXT($D1614,"h:mm AM/PM")," ")</f>
        <v>2:43 PM</v>
      </c>
      <c r="J1614" s="74">
        <v>0.12708333333333333</v>
      </c>
      <c r="K1614" s="74" t="str">
        <f>IF(Table1[صباحي]&gt;0,TEXT(Table1[صباحي],"h:mm  AM/PM")," ")</f>
        <v>3:03  AM</v>
      </c>
      <c r="L1614" s="78">
        <f>IFERROR(IF(Table1[[#This Row],[مسائي -]]&gt;=K1614,I1614-K1614,I1614+1-K1614)," ")</f>
        <v>1.4861111111111112</v>
      </c>
      <c r="M1614" s="77">
        <f>IF(H1614&gt;0,INDEX(Sheet1!$H:$H,MATCH(B:B,Sheet1!B:B,0))," ")</f>
        <v>0.5</v>
      </c>
      <c r="N161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0.98611111111111116</v>
      </c>
      <c r="O1614" s="1" t="s">
        <v>4</v>
      </c>
    </row>
    <row r="1615" spans="1:15">
      <c r="A1615" s="1" t="s">
        <v>3</v>
      </c>
      <c r="B1615" s="2">
        <v>1705</v>
      </c>
      <c r="C1615" s="21" t="str">
        <f>INDEX(Sheet1!C:C,MATCH(B:B,Sheet1!B:B,0))</f>
        <v>عمرو جمعه نصارى عبدالحميد</v>
      </c>
      <c r="D1615" s="19">
        <v>43547.126793981479</v>
      </c>
      <c r="E1615" s="19"/>
      <c r="F1615" s="30">
        <v>43547</v>
      </c>
      <c r="G1615" s="30" t="str">
        <f t="shared" si="25"/>
        <v xml:space="preserve"> </v>
      </c>
      <c r="H1615" s="72"/>
      <c r="I1615" s="72"/>
      <c r="J1615" s="74" t="s">
        <v>124</v>
      </c>
      <c r="K1615" s="74" t="str">
        <f>IF(Table1[صباحي]&gt;0,TEXT(Table1[صباحي],"h:mm  AM/PM")," ")</f>
        <v xml:space="preserve"> </v>
      </c>
      <c r="L1615" s="80" t="str">
        <f>IFERROR(IF(Table1[[#This Row],[مسائي -]]&gt;=K1615,I1615-K1615,I1615+1-K1615)," ")</f>
        <v xml:space="preserve"> </v>
      </c>
      <c r="M1615" s="77" t="str">
        <f>IF(H1615&gt;0,INDEX(Sheet1!$H:$H,MATCH(B:B,Sheet1!B:B,0))," ")</f>
        <v xml:space="preserve"> </v>
      </c>
      <c r="N161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15" s="1" t="s">
        <v>4</v>
      </c>
    </row>
    <row r="1616" spans="1:15">
      <c r="A1616" s="1" t="s">
        <v>3</v>
      </c>
      <c r="B1616" s="2">
        <v>1705</v>
      </c>
      <c r="C1616" s="21" t="str">
        <f>INDEX(Sheet1!C:C,MATCH(B:B,Sheet1!B:B,0))</f>
        <v>عمرو جمعه نصارى عبدالحميد</v>
      </c>
      <c r="D1616" s="19">
        <v>43547.581284722219</v>
      </c>
      <c r="E1616" s="19"/>
      <c r="F1616" s="30">
        <v>43547</v>
      </c>
      <c r="G1616" s="30" t="str">
        <f t="shared" si="25"/>
        <v>0.58125 AM</v>
      </c>
      <c r="H1616" s="72">
        <v>0.58124999999999993</v>
      </c>
      <c r="I1616" s="72" t="str">
        <f>IF(Table1[[#This Row],[مسائي]]&gt;0,TEXT($D1616,"h:mm AM/PM")," ")</f>
        <v>1:57 PM</v>
      </c>
      <c r="J1616" s="74">
        <v>0.12638888888888888</v>
      </c>
      <c r="K1616" s="74" t="str">
        <f>IF(Table1[صباحي]&gt;0,TEXT(Table1[صباحي],"h:mm  AM/PM")," ")</f>
        <v>3:02  AM</v>
      </c>
      <c r="L1616" s="78">
        <f>IFERROR(IF(Table1[[#This Row],[مسائي -]]&gt;=K1616,I1616-K1616,I1616+1-K1616)," ")</f>
        <v>1.4548611111111109</v>
      </c>
      <c r="M1616" s="77">
        <f>IF(H1616&gt;0,INDEX(Sheet1!$H:$H,MATCH(B:B,Sheet1!B:B,0))," ")</f>
        <v>0.5</v>
      </c>
      <c r="N161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0.95486111111111094</v>
      </c>
      <c r="O1616" s="1" t="s">
        <v>4</v>
      </c>
    </row>
    <row r="1617" spans="1:15">
      <c r="A1617" s="1" t="s">
        <v>3</v>
      </c>
      <c r="B1617" s="2">
        <v>1705</v>
      </c>
      <c r="C1617" s="21" t="str">
        <f>INDEX(Sheet1!C:C,MATCH(B:B,Sheet1!B:B,0))</f>
        <v>عمرو جمعه نصارى عبدالحميد</v>
      </c>
      <c r="D1617" s="19">
        <v>43548.120173611111</v>
      </c>
      <c r="E1617" s="19"/>
      <c r="F1617" s="30">
        <v>43548</v>
      </c>
      <c r="G1617" s="30" t="str">
        <f t="shared" si="25"/>
        <v xml:space="preserve"> </v>
      </c>
      <c r="H1617" s="72"/>
      <c r="I1617" s="72"/>
      <c r="J1617" s="74" t="s">
        <v>124</v>
      </c>
      <c r="K1617" s="74" t="str">
        <f>IF(Table1[صباحي]&gt;0,TEXT(Table1[صباحي],"h:mm  AM/PM")," ")</f>
        <v xml:space="preserve"> </v>
      </c>
      <c r="L1617" s="80" t="str">
        <f>IFERROR(IF(Table1[[#This Row],[مسائي -]]&gt;=K1617,I1617-K1617,I1617+1-K1617)," ")</f>
        <v xml:space="preserve"> </v>
      </c>
      <c r="M1617" s="77" t="str">
        <f>IF(H1617&gt;0,INDEX(Sheet1!$H:$H,MATCH(B:B,Sheet1!B:B,0))," ")</f>
        <v xml:space="preserve"> </v>
      </c>
      <c r="N161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17" s="1" t="s">
        <v>4</v>
      </c>
    </row>
    <row r="1618" spans="1:15">
      <c r="A1618" s="1" t="s">
        <v>3</v>
      </c>
      <c r="B1618" s="2">
        <v>1705</v>
      </c>
      <c r="C1618" s="21" t="str">
        <f>INDEX(Sheet1!C:C,MATCH(B:B,Sheet1!B:B,0))</f>
        <v>عمرو جمعه نصارى عبدالحميد</v>
      </c>
      <c r="D1618" s="19">
        <v>43548.622407407405</v>
      </c>
      <c r="E1618" s="19"/>
      <c r="F1618" s="30">
        <v>43548</v>
      </c>
      <c r="G1618" s="30" t="str">
        <f t="shared" si="25"/>
        <v>0.622222222222222 AM</v>
      </c>
      <c r="H1618" s="72">
        <v>0.62222222222222223</v>
      </c>
      <c r="I1618" s="72" t="str">
        <f>IF(Table1[[#This Row],[مسائي]]&gt;0,TEXT($D1618,"h:mm AM/PM")," ")</f>
        <v>2:56 PM</v>
      </c>
      <c r="J1618" s="74">
        <v>0.12013888888888889</v>
      </c>
      <c r="K1618" s="74" t="str">
        <f>IF(Table1[صباحي]&gt;0,TEXT(Table1[صباحي],"h:mm  AM/PM")," ")</f>
        <v>2:53  AM</v>
      </c>
      <c r="L1618" s="78">
        <f>IFERROR(IF(Table1[[#This Row],[مسائي -]]&gt;=K1618,I1618-K1618,I1618+1-K1618)," ")</f>
        <v>0.50208333333333333</v>
      </c>
      <c r="M1618" s="77">
        <f>IF(H1618&gt;0,INDEX(Sheet1!$H:$H,MATCH(B:B,Sheet1!B:B,0))," ")</f>
        <v>0.5</v>
      </c>
      <c r="N161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2.0833333333333259E-3</v>
      </c>
      <c r="O1618" s="1" t="s">
        <v>4</v>
      </c>
    </row>
    <row r="1619" spans="1:15">
      <c r="A1619" s="1" t="s">
        <v>3</v>
      </c>
      <c r="B1619" s="2">
        <v>1705</v>
      </c>
      <c r="C1619" s="21" t="str">
        <f>INDEX(Sheet1!C:C,MATCH(B:B,Sheet1!B:B,0))</f>
        <v>عمرو جمعه نصارى عبدالحميد</v>
      </c>
      <c r="D1619" s="19">
        <v>43549.138055555559</v>
      </c>
      <c r="E1619" s="19"/>
      <c r="F1619" s="30">
        <v>43549</v>
      </c>
      <c r="G1619" s="30" t="str">
        <f t="shared" si="25"/>
        <v xml:space="preserve"> </v>
      </c>
      <c r="H1619" s="72"/>
      <c r="I1619" s="72"/>
      <c r="J1619" s="74" t="s">
        <v>124</v>
      </c>
      <c r="K1619" s="74" t="str">
        <f>IF(Table1[صباحي]&gt;0,TEXT(Table1[صباحي],"h:mm  AM/PM")," ")</f>
        <v xml:space="preserve"> </v>
      </c>
      <c r="L1619" s="80" t="str">
        <f>IFERROR(IF(Table1[[#This Row],[مسائي -]]&gt;=K1619,I1619-K1619,I1619+1-K1619)," ")</f>
        <v xml:space="preserve"> </v>
      </c>
      <c r="M1619" s="77" t="str">
        <f>IF(H1619&gt;0,INDEX(Sheet1!$H:$H,MATCH(B:B,Sheet1!B:B,0))," ")</f>
        <v xml:space="preserve"> </v>
      </c>
      <c r="N161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19" s="1" t="s">
        <v>4</v>
      </c>
    </row>
    <row r="1620" spans="1:15">
      <c r="A1620" s="1" t="s">
        <v>3</v>
      </c>
      <c r="B1620" s="2">
        <v>1706</v>
      </c>
      <c r="C1620" s="21" t="str">
        <f>INDEX(Sheet1!C:C,MATCH(B:B,Sheet1!B:B,0))</f>
        <v>محمود محمد محمود عثمان</v>
      </c>
      <c r="D1620" s="19">
        <v>43521.270567129628</v>
      </c>
      <c r="E1620" s="19"/>
      <c r="F1620" s="30">
        <v>43521</v>
      </c>
      <c r="G1620" s="30" t="str">
        <f t="shared" si="25"/>
        <v xml:space="preserve"> </v>
      </c>
      <c r="H1620" s="72"/>
      <c r="I1620" s="72"/>
      <c r="J1620" s="74">
        <v>0.13749999999999998</v>
      </c>
      <c r="K1620" s="74" t="str">
        <f>IF(Table1[صباحي]&gt;0,TEXT(Table1[صباحي],"h:mm  AM/PM")," ")</f>
        <v>3:18  AM</v>
      </c>
      <c r="L1620" s="78">
        <f>IFERROR(IF(Table1[[#This Row],[مسائي -]]&gt;=K1620,I1620-K1620,I1620+1-K1620)," ")</f>
        <v>0.86250000000000004</v>
      </c>
      <c r="M1620" s="77" t="str">
        <f>IF(H1620&gt;0,INDEX(Sheet1!$H:$H,MATCH(B:B,Sheet1!B:B,0))," ")</f>
        <v xml:space="preserve"> </v>
      </c>
      <c r="N1620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620" s="1" t="s">
        <v>4</v>
      </c>
    </row>
    <row r="1621" spans="1:15">
      <c r="A1621" s="1" t="s">
        <v>3</v>
      </c>
      <c r="B1621" s="2">
        <v>1706</v>
      </c>
      <c r="C1621" s="21" t="str">
        <f>INDEX(Sheet1!C:C,MATCH(B:B,Sheet1!B:B,0))</f>
        <v>محمود محمد محمود عثمان</v>
      </c>
      <c r="D1621" s="19">
        <v>43521.752199074072</v>
      </c>
      <c r="E1621" s="19"/>
      <c r="F1621" s="30">
        <v>43521</v>
      </c>
      <c r="G1621" s="30" t="str">
        <f t="shared" si="25"/>
        <v>0.752083333333333 AM</v>
      </c>
      <c r="H1621" s="72">
        <v>0.75208333333333333</v>
      </c>
      <c r="I1621" s="72" t="str">
        <f>IF(Table1[[#This Row],[مسائي]]&gt;0,TEXT($D1621,"h:mm AM/PM")," ")</f>
        <v>6:03 PM</v>
      </c>
      <c r="J1621" s="74">
        <v>0.27013888888888887</v>
      </c>
      <c r="K1621" s="74" t="str">
        <f>IF(Table1[صباحي]&gt;0,TEXT(Table1[صباحي],"h:mm  AM/PM")," ")</f>
        <v>6:29  AM</v>
      </c>
      <c r="L1621" s="78">
        <f>IFERROR(IF(Table1[[#This Row],[مسائي -]]&gt;=K1621,I1621-K1621,I1621+1-K1621)," ")</f>
        <v>1.4819444444444443</v>
      </c>
      <c r="M1621" s="77">
        <f>IF(H1621&gt;0,INDEX(Sheet1!$H:$H,MATCH(B:B,Sheet1!B:B,0))," ")</f>
        <v>0.5</v>
      </c>
      <c r="N162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0.98194444444444429</v>
      </c>
      <c r="O1621" s="1" t="s">
        <v>4</v>
      </c>
    </row>
    <row r="1622" spans="1:15">
      <c r="A1622" s="1" t="s">
        <v>3</v>
      </c>
      <c r="B1622" s="2">
        <v>1706</v>
      </c>
      <c r="C1622" s="21" t="str">
        <f>INDEX(Sheet1!C:C,MATCH(B:B,Sheet1!B:B,0))</f>
        <v>محمود محمد محمود عثمان</v>
      </c>
      <c r="D1622" s="19">
        <v>43522.250763888886</v>
      </c>
      <c r="E1622" s="19"/>
      <c r="F1622" s="30">
        <v>43522</v>
      </c>
      <c r="G1622" s="30" t="str">
        <f t="shared" si="25"/>
        <v xml:space="preserve"> </v>
      </c>
      <c r="H1622" s="72"/>
      <c r="I1622" s="72"/>
      <c r="J1622" s="74" t="s">
        <v>124</v>
      </c>
      <c r="K1622" s="74" t="str">
        <f>IF(Table1[صباحي]&gt;0,TEXT(Table1[صباحي],"h:mm  AM/PM")," ")</f>
        <v xml:space="preserve"> </v>
      </c>
      <c r="L1622" s="80" t="str">
        <f>IFERROR(IF(Table1[[#This Row],[مسائي -]]&gt;=K1622,I1622-K1622,I1622+1-K1622)," ")</f>
        <v xml:space="preserve"> </v>
      </c>
      <c r="M1622" s="77" t="str">
        <f>IF(H1622&gt;0,INDEX(Sheet1!$H:$H,MATCH(B:B,Sheet1!B:B,0))," ")</f>
        <v xml:space="preserve"> </v>
      </c>
      <c r="N162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22" s="1" t="s">
        <v>4</v>
      </c>
    </row>
    <row r="1623" spans="1:15">
      <c r="A1623" s="1" t="s">
        <v>3</v>
      </c>
      <c r="B1623" s="2">
        <v>1706</v>
      </c>
      <c r="C1623" s="21" t="str">
        <f>INDEX(Sheet1!C:C,MATCH(B:B,Sheet1!B:B,0))</f>
        <v>محمود محمد محمود عثمان</v>
      </c>
      <c r="D1623" s="19">
        <v>43522.770208333335</v>
      </c>
      <c r="E1623" s="19"/>
      <c r="F1623" s="30">
        <v>43522</v>
      </c>
      <c r="G1623" s="30" t="str">
        <f t="shared" si="25"/>
        <v>0.770138888888889 AM</v>
      </c>
      <c r="H1623" s="72">
        <v>0.77013888888888893</v>
      </c>
      <c r="I1623" s="72" t="str">
        <f>IF(Table1[[#This Row],[مسائي]]&gt;0,TEXT($D1623,"h:mm AM/PM")," ")</f>
        <v>6:29 PM</v>
      </c>
      <c r="J1623" s="74">
        <v>0.25069444444444444</v>
      </c>
      <c r="K1623" s="74" t="str">
        <f>IF(Table1[صباحي]&gt;0,TEXT(Table1[صباحي],"h:mm  AM/PM")," ")</f>
        <v>6:01  AM</v>
      </c>
      <c r="L1623" s="78">
        <f>IFERROR(IF(Table1[[#This Row],[مسائي -]]&gt;=K1623,I1623-K1623,I1623+1-K1623)," ")</f>
        <v>0.51944444444444449</v>
      </c>
      <c r="M1623" s="77">
        <f>IF(H1623&gt;0,INDEX(Sheet1!$H:$H,MATCH(B:B,Sheet1!B:B,0))," ")</f>
        <v>0.5</v>
      </c>
      <c r="N162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1.9444444444444486E-2</v>
      </c>
      <c r="O1623" s="1" t="s">
        <v>4</v>
      </c>
    </row>
    <row r="1624" spans="1:15">
      <c r="A1624" s="1" t="s">
        <v>3</v>
      </c>
      <c r="B1624" s="2">
        <v>1706</v>
      </c>
      <c r="C1624" s="21" t="str">
        <f>INDEX(Sheet1!C:C,MATCH(B:B,Sheet1!B:B,0))</f>
        <v>محمود محمد محمود عثمان</v>
      </c>
      <c r="D1624" s="19">
        <v>43523.275717592594</v>
      </c>
      <c r="E1624" s="19"/>
      <c r="F1624" s="30">
        <v>43523</v>
      </c>
      <c r="G1624" s="30" t="str">
        <f t="shared" si="25"/>
        <v xml:space="preserve"> </v>
      </c>
      <c r="H1624" s="72"/>
      <c r="I1624" s="72"/>
      <c r="J1624" s="74" t="s">
        <v>124</v>
      </c>
      <c r="K1624" s="74" t="str">
        <f>IF(Table1[صباحي]&gt;0,TEXT(Table1[صباحي],"h:mm  AM/PM")," ")</f>
        <v xml:space="preserve"> </v>
      </c>
      <c r="L1624" s="80" t="str">
        <f>IFERROR(IF(Table1[[#This Row],[مسائي -]]&gt;=K1624,I1624-K1624,I1624+1-K1624)," ")</f>
        <v xml:space="preserve"> </v>
      </c>
      <c r="M1624" s="77" t="str">
        <f>IF(H1624&gt;0,INDEX(Sheet1!$H:$H,MATCH(B:B,Sheet1!B:B,0))," ")</f>
        <v xml:space="preserve"> </v>
      </c>
      <c r="N162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24" s="1" t="s">
        <v>4</v>
      </c>
    </row>
    <row r="1625" spans="1:15">
      <c r="A1625" s="1" t="s">
        <v>3</v>
      </c>
      <c r="B1625" s="2">
        <v>1706</v>
      </c>
      <c r="C1625" s="21" t="str">
        <f>INDEX(Sheet1!C:C,MATCH(B:B,Sheet1!B:B,0))</f>
        <v>محمود محمد محمود عثمان</v>
      </c>
      <c r="D1625" s="19">
        <v>43523.770335648151</v>
      </c>
      <c r="E1625" s="19"/>
      <c r="F1625" s="30">
        <v>43523</v>
      </c>
      <c r="G1625" s="30" t="str">
        <f t="shared" si="25"/>
        <v>0.770138888888889 AM</v>
      </c>
      <c r="H1625" s="72">
        <v>0.77013888888888893</v>
      </c>
      <c r="I1625" s="72" t="str">
        <f>IF(Table1[[#This Row],[مسائي]]&gt;0,TEXT($D1625,"h:mm AM/PM")," ")</f>
        <v>6:29 PM</v>
      </c>
      <c r="J1625" s="74">
        <v>0.27569444444444446</v>
      </c>
      <c r="K1625" s="74" t="str">
        <f>IF(Table1[صباحي]&gt;0,TEXT(Table1[صباحي],"h:mm  AM/PM")," ")</f>
        <v>6:37  AM</v>
      </c>
      <c r="L1625" s="78">
        <f>IFERROR(IF(Table1[[#This Row],[مسائي -]]&gt;=K1625,I1625-K1625,I1625+1-K1625)," ")</f>
        <v>1.4944444444444445</v>
      </c>
      <c r="M1625" s="77">
        <f>IF(H1625&gt;0,INDEX(Sheet1!$H:$H,MATCH(B:B,Sheet1!B:B,0))," ")</f>
        <v>0.5</v>
      </c>
      <c r="N162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0.99444444444444446</v>
      </c>
      <c r="O1625" s="1" t="s">
        <v>4</v>
      </c>
    </row>
    <row r="1626" spans="1:15">
      <c r="A1626" s="1" t="s">
        <v>3</v>
      </c>
      <c r="B1626" s="2">
        <v>1706</v>
      </c>
      <c r="C1626" s="21" t="str">
        <f>INDEX(Sheet1!C:C,MATCH(B:B,Sheet1!B:B,0))</f>
        <v>محمود محمد محمود عثمان</v>
      </c>
      <c r="D1626" s="19">
        <v>43524.279976851853</v>
      </c>
      <c r="E1626" s="19"/>
      <c r="F1626" s="30">
        <v>43524</v>
      </c>
      <c r="G1626" s="30" t="str">
        <f t="shared" si="25"/>
        <v xml:space="preserve"> </v>
      </c>
      <c r="H1626" s="72"/>
      <c r="I1626" s="72"/>
      <c r="J1626" s="74" t="s">
        <v>124</v>
      </c>
      <c r="K1626" s="74" t="str">
        <f>IF(Table1[صباحي]&gt;0,TEXT(Table1[صباحي],"h:mm  AM/PM")," ")</f>
        <v xml:space="preserve"> </v>
      </c>
      <c r="L1626" s="80" t="str">
        <f>IFERROR(IF(Table1[[#This Row],[مسائي -]]&gt;=K1626,I1626-K1626,I1626+1-K1626)," ")</f>
        <v xml:space="preserve"> </v>
      </c>
      <c r="M1626" s="77" t="str">
        <f>IF(H1626&gt;0,INDEX(Sheet1!$H:$H,MATCH(B:B,Sheet1!B:B,0))," ")</f>
        <v xml:space="preserve"> </v>
      </c>
      <c r="N162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26" s="1" t="s">
        <v>4</v>
      </c>
    </row>
    <row r="1627" spans="1:15">
      <c r="A1627" s="1" t="s">
        <v>3</v>
      </c>
      <c r="B1627" s="2">
        <v>1706</v>
      </c>
      <c r="C1627" s="21" t="str">
        <f>INDEX(Sheet1!C:C,MATCH(B:B,Sheet1!B:B,0))</f>
        <v>محمود محمد محمود عثمان</v>
      </c>
      <c r="D1627" s="19">
        <v>43524.767002314817</v>
      </c>
      <c r="E1627" s="19"/>
      <c r="F1627" s="30">
        <v>43524</v>
      </c>
      <c r="G1627" s="30" t="str">
        <f t="shared" si="25"/>
        <v>0.766666666666667 AM</v>
      </c>
      <c r="H1627" s="72">
        <v>0.76666666666666661</v>
      </c>
      <c r="I1627" s="72" t="str">
        <f>IF(Table1[[#This Row],[مسائي]]&gt;0,TEXT($D1627,"h:mm AM/PM")," ")</f>
        <v>6:24 PM</v>
      </c>
      <c r="J1627" s="74">
        <v>0.27986111111111112</v>
      </c>
      <c r="K1627" s="74" t="str">
        <f>IF(Table1[صباحي]&gt;0,TEXT(Table1[صباحي],"h:mm  AM/PM")," ")</f>
        <v>6:43  AM</v>
      </c>
      <c r="L1627" s="78">
        <f>IFERROR(IF(Table1[[#This Row],[مسائي -]]&gt;=K1627,I1627-K1627,I1627+1-K1627)," ")</f>
        <v>1.4868055555555555</v>
      </c>
      <c r="M1627" s="77">
        <f>IF(H1627&gt;0,INDEX(Sheet1!$H:$H,MATCH(B:B,Sheet1!B:B,0))," ")</f>
        <v>0.5</v>
      </c>
      <c r="N162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0.98680555555555549</v>
      </c>
      <c r="O1627" s="1" t="s">
        <v>4</v>
      </c>
    </row>
    <row r="1628" spans="1:15">
      <c r="A1628" s="1" t="s">
        <v>3</v>
      </c>
      <c r="B1628" s="2">
        <v>1706</v>
      </c>
      <c r="C1628" s="21" t="str">
        <f>INDEX(Sheet1!C:C,MATCH(B:B,Sheet1!B:B,0))</f>
        <v>محمود محمد محمود عثمان</v>
      </c>
      <c r="D1628" s="19">
        <v>43525.265717592592</v>
      </c>
      <c r="E1628" s="19"/>
      <c r="F1628" s="30">
        <v>43525</v>
      </c>
      <c r="G1628" s="30" t="str">
        <f t="shared" si="25"/>
        <v xml:space="preserve"> </v>
      </c>
      <c r="H1628" s="72"/>
      <c r="I1628" s="72"/>
      <c r="J1628" s="74" t="s">
        <v>124</v>
      </c>
      <c r="K1628" s="74" t="str">
        <f>IF(Table1[صباحي]&gt;0,TEXT(Table1[صباحي],"h:mm  AM/PM")," ")</f>
        <v xml:space="preserve"> </v>
      </c>
      <c r="L1628" s="80" t="str">
        <f>IFERROR(IF(Table1[[#This Row],[مسائي -]]&gt;=K1628,I1628-K1628,I1628+1-K1628)," ")</f>
        <v xml:space="preserve"> </v>
      </c>
      <c r="M1628" s="77" t="str">
        <f>IF(H1628&gt;0,INDEX(Sheet1!$H:$H,MATCH(B:B,Sheet1!B:B,0))," ")</f>
        <v xml:space="preserve"> </v>
      </c>
      <c r="N162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28" s="1" t="s">
        <v>4</v>
      </c>
    </row>
    <row r="1629" spans="1:15">
      <c r="A1629" s="1" t="s">
        <v>3</v>
      </c>
      <c r="B1629" s="2">
        <v>1706</v>
      </c>
      <c r="C1629" s="21" t="str">
        <f>INDEX(Sheet1!C:C,MATCH(B:B,Sheet1!B:B,0))</f>
        <v>محمود محمد محمود عثمان</v>
      </c>
      <c r="D1629" s="19">
        <v>43525.749236111114</v>
      </c>
      <c r="E1629" s="19"/>
      <c r="F1629" s="30">
        <v>43525</v>
      </c>
      <c r="G1629" s="30" t="str">
        <f t="shared" si="25"/>
        <v>0.748611111111111 AM</v>
      </c>
      <c r="H1629" s="72">
        <v>0.74861111111111101</v>
      </c>
      <c r="I1629" s="72" t="str">
        <f>IF(Table1[[#This Row],[مسائي]]&gt;0,TEXT($D1629,"h:mm AM/PM")," ")</f>
        <v>5:58 PM</v>
      </c>
      <c r="J1629" s="74">
        <v>0.26527777777777778</v>
      </c>
      <c r="K1629" s="74" t="str">
        <f>IF(Table1[صباحي]&gt;0,TEXT(Table1[صباحي],"h:mm  AM/PM")," ")</f>
        <v>6:22  AM</v>
      </c>
      <c r="L1629" s="78">
        <f>IFERROR(IF(Table1[[#This Row],[مسائي -]]&gt;=K1629,I1629-K1629,I1629+1-K1629)," ")</f>
        <v>1.4833333333333332</v>
      </c>
      <c r="M1629" s="77">
        <f>IF(H1629&gt;0,INDEX(Sheet1!$H:$H,MATCH(B:B,Sheet1!B:B,0))," ")</f>
        <v>0.5</v>
      </c>
      <c r="N162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0.98333333333333317</v>
      </c>
      <c r="O1629" s="1" t="s">
        <v>4</v>
      </c>
    </row>
    <row r="1630" spans="1:15">
      <c r="A1630" s="1" t="s">
        <v>3</v>
      </c>
      <c r="B1630" s="2">
        <v>1706</v>
      </c>
      <c r="C1630" s="21" t="str">
        <f>INDEX(Sheet1!C:C,MATCH(B:B,Sheet1!B:B,0))</f>
        <v>محمود محمد محمود عثمان</v>
      </c>
      <c r="D1630" s="19">
        <v>43526.253680555557</v>
      </c>
      <c r="E1630" s="19"/>
      <c r="F1630" s="30">
        <v>43526</v>
      </c>
      <c r="G1630" s="30" t="str">
        <f t="shared" si="25"/>
        <v xml:space="preserve"> </v>
      </c>
      <c r="H1630" s="72"/>
      <c r="I1630" s="72"/>
      <c r="J1630" s="74" t="s">
        <v>124</v>
      </c>
      <c r="K1630" s="74" t="str">
        <f>IF(Table1[صباحي]&gt;0,TEXT(Table1[صباحي],"h:mm  AM/PM")," ")</f>
        <v xml:space="preserve"> </v>
      </c>
      <c r="L1630" s="80" t="str">
        <f>IFERROR(IF(Table1[[#This Row],[مسائي -]]&gt;=K1630,I1630-K1630,I1630+1-K1630)," ")</f>
        <v xml:space="preserve"> </v>
      </c>
      <c r="M1630" s="77" t="str">
        <f>IF(H1630&gt;0,INDEX(Sheet1!$H:$H,MATCH(B:B,Sheet1!B:B,0))," ")</f>
        <v xml:space="preserve"> </v>
      </c>
      <c r="N163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30" s="1" t="s">
        <v>4</v>
      </c>
    </row>
    <row r="1631" spans="1:15">
      <c r="A1631" s="1" t="s">
        <v>3</v>
      </c>
      <c r="B1631" s="2">
        <v>1706</v>
      </c>
      <c r="C1631" s="21" t="str">
        <f>INDEX(Sheet1!C:C,MATCH(B:B,Sheet1!B:B,0))</f>
        <v>محمود محمد محمود عثمان</v>
      </c>
      <c r="D1631" s="19">
        <v>43526.77480324074</v>
      </c>
      <c r="E1631" s="19"/>
      <c r="F1631" s="30">
        <v>43526</v>
      </c>
      <c r="G1631" s="30" t="str">
        <f t="shared" si="25"/>
        <v>0.774305555555555 AM</v>
      </c>
      <c r="H1631" s="72">
        <v>0.77430555555555547</v>
      </c>
      <c r="I1631" s="72" t="str">
        <f>IF(Table1[[#This Row],[مسائي]]&gt;0,TEXT($D1631,"h:mm AM/PM")," ")</f>
        <v>6:35 PM</v>
      </c>
      <c r="J1631" s="74">
        <v>0.25347222222222221</v>
      </c>
      <c r="K1631" s="74" t="str">
        <f>IF(Table1[صباحي]&gt;0,TEXT(Table1[صباحي],"h:mm  AM/PM")," ")</f>
        <v>6:05  AM</v>
      </c>
      <c r="L1631" s="78">
        <f>IFERROR(IF(Table1[[#This Row],[مسائي -]]&gt;=K1631,I1631-K1631,I1631+1-K1631)," ")</f>
        <v>0.52083333333333326</v>
      </c>
      <c r="M1631" s="77">
        <f>IF(H1631&gt;0,INDEX(Sheet1!$H:$H,MATCH(B:B,Sheet1!B:B,0))," ")</f>
        <v>0.5</v>
      </c>
      <c r="N163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2.0833333333333259E-2</v>
      </c>
      <c r="O1631" s="1" t="s">
        <v>4</v>
      </c>
    </row>
    <row r="1632" spans="1:15">
      <c r="A1632" s="1" t="s">
        <v>3</v>
      </c>
      <c r="B1632" s="2">
        <v>1706</v>
      </c>
      <c r="C1632" s="21" t="str">
        <f>INDEX(Sheet1!C:C,MATCH(B:B,Sheet1!B:B,0))</f>
        <v>محمود محمد محمود عثمان</v>
      </c>
      <c r="D1632" s="19">
        <v>43527.253020833334</v>
      </c>
      <c r="E1632" s="19"/>
      <c r="F1632" s="30">
        <v>43527</v>
      </c>
      <c r="G1632" s="30" t="str">
        <f t="shared" si="25"/>
        <v xml:space="preserve"> </v>
      </c>
      <c r="H1632" s="72"/>
      <c r="I1632" s="72"/>
      <c r="J1632" s="74" t="s">
        <v>124</v>
      </c>
      <c r="K1632" s="74" t="str">
        <f>IF(Table1[صباحي]&gt;0,TEXT(Table1[صباحي],"h:mm  AM/PM")," ")</f>
        <v xml:space="preserve"> </v>
      </c>
      <c r="L1632" s="80" t="str">
        <f>IFERROR(IF(Table1[[#This Row],[مسائي -]]&gt;=K1632,I1632-K1632,I1632+1-K1632)," ")</f>
        <v xml:space="preserve"> </v>
      </c>
      <c r="M1632" s="77" t="str">
        <f>IF(H1632&gt;0,INDEX(Sheet1!$H:$H,MATCH(B:B,Sheet1!B:B,0))," ")</f>
        <v xml:space="preserve"> </v>
      </c>
      <c r="N163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32" s="1" t="s">
        <v>4</v>
      </c>
    </row>
    <row r="1633" spans="1:15">
      <c r="A1633" s="1" t="s">
        <v>3</v>
      </c>
      <c r="B1633" s="2">
        <v>1706</v>
      </c>
      <c r="C1633" s="21" t="str">
        <f>INDEX(Sheet1!C:C,MATCH(B:B,Sheet1!B:B,0))</f>
        <v>محمود محمد محمود عثمان</v>
      </c>
      <c r="D1633" s="19">
        <v>43527.755358796298</v>
      </c>
      <c r="E1633" s="19"/>
      <c r="F1633" s="30">
        <v>43527</v>
      </c>
      <c r="G1633" s="30" t="str">
        <f t="shared" si="25"/>
        <v>0.754861111111111 AM</v>
      </c>
      <c r="H1633" s="72">
        <v>0.75486111111111109</v>
      </c>
      <c r="I1633" s="72" t="str">
        <f>IF(Table1[[#This Row],[مسائي]]&gt;0,TEXT($D1633,"h:mm AM/PM")," ")</f>
        <v>6:07 PM</v>
      </c>
      <c r="J1633" s="74">
        <v>0.25277777777777777</v>
      </c>
      <c r="K1633" s="74" t="str">
        <f>IF(Table1[صباحي]&gt;0,TEXT(Table1[صباحي],"h:mm  AM/PM")," ")</f>
        <v>6:04  AM</v>
      </c>
      <c r="L1633" s="78">
        <f>IFERROR(IF(Table1[[#This Row],[مسائي -]]&gt;=K1633,I1633-K1633,I1633+1-K1633)," ")</f>
        <v>0.50208333333333333</v>
      </c>
      <c r="M1633" s="77">
        <f>IF(H1633&gt;0,INDEX(Sheet1!$H:$H,MATCH(B:B,Sheet1!B:B,0))," ")</f>
        <v>0.5</v>
      </c>
      <c r="N163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2.0833333333333259E-3</v>
      </c>
      <c r="O1633" s="1" t="s">
        <v>4</v>
      </c>
    </row>
    <row r="1634" spans="1:15">
      <c r="A1634" s="1" t="s">
        <v>3</v>
      </c>
      <c r="B1634" s="2">
        <v>1706</v>
      </c>
      <c r="C1634" s="21" t="str">
        <f>INDEX(Sheet1!C:C,MATCH(B:B,Sheet1!B:B,0))</f>
        <v>محمود محمد محمود عثمان</v>
      </c>
      <c r="D1634" s="19">
        <v>43528.253321759257</v>
      </c>
      <c r="E1634" s="19"/>
      <c r="F1634" s="30">
        <v>43528</v>
      </c>
      <c r="G1634" s="30" t="str">
        <f t="shared" si="25"/>
        <v xml:space="preserve"> </v>
      </c>
      <c r="H1634" s="72"/>
      <c r="I1634" s="72"/>
      <c r="J1634" s="74" t="s">
        <v>124</v>
      </c>
      <c r="K1634" s="74" t="str">
        <f>IF(Table1[صباحي]&gt;0,TEXT(Table1[صباحي],"h:mm  AM/PM")," ")</f>
        <v xml:space="preserve"> </v>
      </c>
      <c r="L1634" s="80" t="str">
        <f>IFERROR(IF(Table1[[#This Row],[مسائي -]]&gt;=K1634,I1634-K1634,I1634+1-K1634)," ")</f>
        <v xml:space="preserve"> </v>
      </c>
      <c r="M1634" s="77" t="str">
        <f>IF(H1634&gt;0,INDEX(Sheet1!$H:$H,MATCH(B:B,Sheet1!B:B,0))," ")</f>
        <v xml:space="preserve"> </v>
      </c>
      <c r="N163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34" s="1" t="s">
        <v>4</v>
      </c>
    </row>
    <row r="1635" spans="1:15">
      <c r="A1635" s="1" t="s">
        <v>3</v>
      </c>
      <c r="B1635" s="2">
        <v>1706</v>
      </c>
      <c r="C1635" s="21" t="str">
        <f>INDEX(Sheet1!C:C,MATCH(B:B,Sheet1!B:B,0))</f>
        <v>محمود محمد محمود عثمان</v>
      </c>
      <c r="D1635" s="19">
        <v>43529.255949074075</v>
      </c>
      <c r="E1635" s="19"/>
      <c r="F1635" s="30">
        <v>43529</v>
      </c>
      <c r="G1635" s="30" t="str">
        <f t="shared" si="25"/>
        <v xml:space="preserve"> </v>
      </c>
      <c r="H1635" s="72"/>
      <c r="I1635" s="72"/>
      <c r="J1635" s="74">
        <v>0.25277777777777777</v>
      </c>
      <c r="K1635" s="74" t="str">
        <f>IF(Table1[صباحي]&gt;0,TEXT(Table1[صباحي],"h:mm  AM/PM")," ")</f>
        <v>6:04  AM</v>
      </c>
      <c r="L1635" s="78">
        <f>IFERROR(IF(Table1[[#This Row],[مسائي -]]&gt;=K1635,I1635-K1635,I1635+1-K1635)," ")</f>
        <v>0.74722222222222223</v>
      </c>
      <c r="M1635" s="77" t="str">
        <f>IF(H1635&gt;0,INDEX(Sheet1!$H:$H,MATCH(B:B,Sheet1!B:B,0))," ")</f>
        <v xml:space="preserve"> </v>
      </c>
      <c r="N1635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635" s="1" t="s">
        <v>4</v>
      </c>
    </row>
    <row r="1636" spans="1:15">
      <c r="A1636" s="1" t="s">
        <v>3</v>
      </c>
      <c r="B1636" s="2">
        <v>1706</v>
      </c>
      <c r="C1636" s="21" t="str">
        <f>INDEX(Sheet1!C:C,MATCH(B:B,Sheet1!B:B,0))</f>
        <v>محمود محمد محمود عثمان</v>
      </c>
      <c r="D1636" s="19">
        <v>43529.752199074072</v>
      </c>
      <c r="E1636" s="19"/>
      <c r="F1636" s="30">
        <v>43529</v>
      </c>
      <c r="G1636" s="30" t="str">
        <f t="shared" si="25"/>
        <v>0.752083333333333 AM</v>
      </c>
      <c r="H1636" s="72">
        <v>0.75208333333333333</v>
      </c>
      <c r="I1636" s="72" t="str">
        <f>IF(Table1[[#This Row],[مسائي]]&gt;0,TEXT($D1636,"h:mm AM/PM")," ")</f>
        <v>6:03 PM</v>
      </c>
      <c r="J1636" s="74">
        <v>0.25555555555555559</v>
      </c>
      <c r="K1636" s="74" t="str">
        <f>IF(Table1[صباحي]&gt;0,TEXT(Table1[صباحي],"h:mm  AM/PM")," ")</f>
        <v>6:08  AM</v>
      </c>
      <c r="L1636" s="78">
        <f>IFERROR(IF(Table1[[#This Row],[مسائي -]]&gt;=K1636,I1636-K1636,I1636+1-K1636)," ")</f>
        <v>1.4965277777777777</v>
      </c>
      <c r="M1636" s="77">
        <f>IF(H1636&gt;0,INDEX(Sheet1!$H:$H,MATCH(B:B,Sheet1!B:B,0))," ")</f>
        <v>0.5</v>
      </c>
      <c r="N163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0.99652777777777768</v>
      </c>
      <c r="O1636" s="1" t="s">
        <v>4</v>
      </c>
    </row>
    <row r="1637" spans="1:15">
      <c r="A1637" s="1" t="s">
        <v>3</v>
      </c>
      <c r="B1637" s="2">
        <v>1706</v>
      </c>
      <c r="C1637" s="21" t="str">
        <f>INDEX(Sheet1!C:C,MATCH(B:B,Sheet1!B:B,0))</f>
        <v>محمود محمد محمود عثمان</v>
      </c>
      <c r="D1637" s="19">
        <v>43530.255891203706</v>
      </c>
      <c r="E1637" s="19"/>
      <c r="F1637" s="30">
        <v>43530</v>
      </c>
      <c r="G1637" s="30" t="str">
        <f t="shared" si="25"/>
        <v xml:space="preserve"> </v>
      </c>
      <c r="H1637" s="72"/>
      <c r="I1637" s="72"/>
      <c r="J1637" s="74" t="s">
        <v>124</v>
      </c>
      <c r="K1637" s="74" t="str">
        <f>IF(Table1[صباحي]&gt;0,TEXT(Table1[صباحي],"h:mm  AM/PM")," ")</f>
        <v xml:space="preserve"> </v>
      </c>
      <c r="L1637" s="80" t="str">
        <f>IFERROR(IF(Table1[[#This Row],[مسائي -]]&gt;=K1637,I1637-K1637,I1637+1-K1637)," ")</f>
        <v xml:space="preserve"> </v>
      </c>
      <c r="M1637" s="77" t="str">
        <f>IF(H1637&gt;0,INDEX(Sheet1!$H:$H,MATCH(B:B,Sheet1!B:B,0))," ")</f>
        <v xml:space="preserve"> </v>
      </c>
      <c r="N163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37" s="1" t="s">
        <v>4</v>
      </c>
    </row>
    <row r="1638" spans="1:15">
      <c r="A1638" s="1" t="s">
        <v>3</v>
      </c>
      <c r="B1638" s="2">
        <v>1706</v>
      </c>
      <c r="C1638" s="21" t="str">
        <f>INDEX(Sheet1!C:C,MATCH(B:B,Sheet1!B:B,0))</f>
        <v>محمود محمد محمود عثمان</v>
      </c>
      <c r="D1638" s="19">
        <v>43530.766828703701</v>
      </c>
      <c r="E1638" s="19"/>
      <c r="F1638" s="30">
        <v>43530</v>
      </c>
      <c r="G1638" s="30" t="str">
        <f t="shared" si="25"/>
        <v>0.766666666666667 AM</v>
      </c>
      <c r="H1638" s="72">
        <v>0.76666666666666661</v>
      </c>
      <c r="I1638" s="72" t="str">
        <f>IF(Table1[[#This Row],[مسائي]]&gt;0,TEXT($D1638,"h:mm AM/PM")," ")</f>
        <v>6:24 PM</v>
      </c>
      <c r="J1638" s="74">
        <v>0.25555555555555559</v>
      </c>
      <c r="K1638" s="74" t="str">
        <f>IF(Table1[صباحي]&gt;0,TEXT(Table1[صباحي],"h:mm  AM/PM")," ")</f>
        <v>6:08  AM</v>
      </c>
      <c r="L1638" s="78">
        <f>IFERROR(IF(Table1[[#This Row],[مسائي -]]&gt;=K1638,I1638-K1638,I1638+1-K1638)," ")</f>
        <v>0.51111111111111107</v>
      </c>
      <c r="M1638" s="77">
        <f>IF(H1638&gt;0,INDEX(Sheet1!$H:$H,MATCH(B:B,Sheet1!B:B,0))," ")</f>
        <v>0.5</v>
      </c>
      <c r="N163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1.1111111111111072E-2</v>
      </c>
      <c r="O1638" s="1" t="s">
        <v>4</v>
      </c>
    </row>
    <row r="1639" spans="1:15">
      <c r="A1639" s="1" t="s">
        <v>3</v>
      </c>
      <c r="B1639" s="2">
        <v>1706</v>
      </c>
      <c r="C1639" s="21" t="str">
        <f>INDEX(Sheet1!C:C,MATCH(B:B,Sheet1!B:B,0))</f>
        <v>محمود محمد محمود عثمان</v>
      </c>
      <c r="D1639" s="19">
        <v>43531.210324074076</v>
      </c>
      <c r="E1639" s="19"/>
      <c r="F1639" s="30">
        <v>43531</v>
      </c>
      <c r="G1639" s="30" t="str">
        <f t="shared" si="25"/>
        <v xml:space="preserve"> </v>
      </c>
      <c r="H1639" s="72"/>
      <c r="I1639" s="72"/>
      <c r="J1639" s="74" t="s">
        <v>124</v>
      </c>
      <c r="K1639" s="74" t="str">
        <f>IF(Table1[صباحي]&gt;0,TEXT(Table1[صباحي],"h:mm  AM/PM")," ")</f>
        <v xml:space="preserve"> </v>
      </c>
      <c r="L1639" s="80" t="str">
        <f>IFERROR(IF(Table1[[#This Row],[مسائي -]]&gt;=K1639,I1639-K1639,I1639+1-K1639)," ")</f>
        <v xml:space="preserve"> </v>
      </c>
      <c r="M1639" s="77" t="str">
        <f>IF(H1639&gt;0,INDEX(Sheet1!$H:$H,MATCH(B:B,Sheet1!B:B,0))," ")</f>
        <v xml:space="preserve"> </v>
      </c>
      <c r="N163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39" s="1" t="s">
        <v>4</v>
      </c>
    </row>
    <row r="1640" spans="1:15">
      <c r="A1640" s="1" t="s">
        <v>3</v>
      </c>
      <c r="B1640" s="2">
        <v>1706</v>
      </c>
      <c r="C1640" s="21" t="str">
        <f>INDEX(Sheet1!C:C,MATCH(B:B,Sheet1!B:B,0))</f>
        <v>محمود محمد محمود عثمان</v>
      </c>
      <c r="D1640" s="19">
        <v>43531.857870370368</v>
      </c>
      <c r="E1640" s="19"/>
      <c r="F1640" s="30">
        <v>43531</v>
      </c>
      <c r="G1640" s="30" t="str">
        <f t="shared" si="25"/>
        <v>0.857638888888889 AM</v>
      </c>
      <c r="H1640" s="72">
        <v>0.85763888888888884</v>
      </c>
      <c r="I1640" s="72" t="str">
        <f>IF(Table1[[#This Row],[مسائي]]&gt;0,TEXT($D1640,"h:mm AM/PM")," ")</f>
        <v>8:35 PM</v>
      </c>
      <c r="J1640" s="74">
        <v>0.20972222222222223</v>
      </c>
      <c r="K1640" s="74" t="str">
        <f>IF(Table1[صباحي]&gt;0,TEXT(Table1[صباحي],"h:mm  AM/PM")," ")</f>
        <v>5:02  AM</v>
      </c>
      <c r="L1640" s="78">
        <f>IFERROR(IF(Table1[[#This Row],[مسائي -]]&gt;=K1640,I1640-K1640,I1640+1-K1640)," ")</f>
        <v>0.64791666666666659</v>
      </c>
      <c r="M1640" s="77">
        <f>IF(H1640&gt;0,INDEX(Sheet1!$H:$H,MATCH(B:B,Sheet1!B:B,0))," ")</f>
        <v>0.5</v>
      </c>
      <c r="N164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0.14791666666666659</v>
      </c>
      <c r="O1640" s="1" t="s">
        <v>4</v>
      </c>
    </row>
    <row r="1641" spans="1:15">
      <c r="A1641" s="1" t="s">
        <v>3</v>
      </c>
      <c r="B1641" s="2">
        <v>1706</v>
      </c>
      <c r="C1641" s="21" t="str">
        <f>INDEX(Sheet1!C:C,MATCH(B:B,Sheet1!B:B,0))</f>
        <v>محمود محمد محمود عثمان</v>
      </c>
      <c r="D1641" s="19">
        <v>43532.334305555552</v>
      </c>
      <c r="E1641" s="19"/>
      <c r="F1641" s="30">
        <v>43532</v>
      </c>
      <c r="G1641" s="30" t="str">
        <f t="shared" si="25"/>
        <v xml:space="preserve"> </v>
      </c>
      <c r="H1641" s="72"/>
      <c r="I1641" s="72"/>
      <c r="J1641" s="74" t="s">
        <v>124</v>
      </c>
      <c r="K1641" s="74" t="str">
        <f>IF(Table1[صباحي]&gt;0,TEXT(Table1[صباحي],"h:mm  AM/PM")," ")</f>
        <v xml:space="preserve"> </v>
      </c>
      <c r="L1641" s="80" t="str">
        <f>IFERROR(IF(Table1[[#This Row],[مسائي -]]&gt;=K1641,I1641-K1641,I1641+1-K1641)," ")</f>
        <v xml:space="preserve"> </v>
      </c>
      <c r="M1641" s="77" t="str">
        <f>IF(H1641&gt;0,INDEX(Sheet1!$H:$H,MATCH(B:B,Sheet1!B:B,0))," ")</f>
        <v xml:space="preserve"> </v>
      </c>
      <c r="N164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41" s="1" t="s">
        <v>4</v>
      </c>
    </row>
    <row r="1642" spans="1:15">
      <c r="A1642" s="1" t="s">
        <v>3</v>
      </c>
      <c r="B1642" s="2">
        <v>1706</v>
      </c>
      <c r="C1642" s="21" t="str">
        <f>INDEX(Sheet1!C:C,MATCH(B:B,Sheet1!B:B,0))</f>
        <v>محمود محمد محمود عثمان</v>
      </c>
      <c r="D1642" s="19">
        <v>43532.75509259259</v>
      </c>
      <c r="E1642" s="19"/>
      <c r="F1642" s="30">
        <v>43532</v>
      </c>
      <c r="G1642" s="30" t="str">
        <f t="shared" si="25"/>
        <v>0.754861111111111 AM</v>
      </c>
      <c r="H1642" s="72">
        <v>0.75486111111111109</v>
      </c>
      <c r="I1642" s="72" t="str">
        <f>IF(Table1[[#This Row],[مسائي]]&gt;0,TEXT($D1642,"h:mm AM/PM")," ")</f>
        <v>6:07 PM</v>
      </c>
      <c r="J1642" s="74">
        <v>0.33402777777777781</v>
      </c>
      <c r="K1642" s="74" t="str">
        <f>IF(Table1[صباحي]&gt;0,TEXT(Table1[صباحي],"h:mm  AM/PM")," ")</f>
        <v>8:01  AM</v>
      </c>
      <c r="L1642" s="78">
        <f>IFERROR(IF(Table1[[#This Row],[مسائي -]]&gt;=K1642,I1642-K1642,I1642+1-K1642)," ")</f>
        <v>1.4208333333333332</v>
      </c>
      <c r="M1642" s="77">
        <f>IF(H1642&gt;0,INDEX(Sheet1!$H:$H,MATCH(B:B,Sheet1!B:B,0))," ")</f>
        <v>0.5</v>
      </c>
      <c r="N164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0.92083333333333317</v>
      </c>
      <c r="O1642" s="1" t="s">
        <v>4</v>
      </c>
    </row>
    <row r="1643" spans="1:15">
      <c r="A1643" s="1" t="s">
        <v>3</v>
      </c>
      <c r="B1643" s="2">
        <v>1706</v>
      </c>
      <c r="C1643" s="21" t="str">
        <f>INDEX(Sheet1!C:C,MATCH(B:B,Sheet1!B:B,0))</f>
        <v>محمود محمد محمود عثمان</v>
      </c>
      <c r="D1643" s="19">
        <v>43533.263287037036</v>
      </c>
      <c r="E1643" s="19"/>
      <c r="F1643" s="30">
        <v>43533</v>
      </c>
      <c r="G1643" s="30" t="str">
        <f t="shared" si="25"/>
        <v xml:space="preserve"> </v>
      </c>
      <c r="H1643" s="72"/>
      <c r="I1643" s="72"/>
      <c r="J1643" s="74" t="s">
        <v>124</v>
      </c>
      <c r="K1643" s="74" t="str">
        <f>IF(Table1[صباحي]&gt;0,TEXT(Table1[صباحي],"h:mm  AM/PM")," ")</f>
        <v xml:space="preserve"> </v>
      </c>
      <c r="L1643" s="80" t="str">
        <f>IFERROR(IF(Table1[[#This Row],[مسائي -]]&gt;=K1643,I1643-K1643,I1643+1-K1643)," ")</f>
        <v xml:space="preserve"> </v>
      </c>
      <c r="M1643" s="77" t="str">
        <f>IF(H1643&gt;0,INDEX(Sheet1!$H:$H,MATCH(B:B,Sheet1!B:B,0))," ")</f>
        <v xml:space="preserve"> </v>
      </c>
      <c r="N164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43" s="1" t="s">
        <v>4</v>
      </c>
    </row>
    <row r="1644" spans="1:15">
      <c r="A1644" s="1" t="s">
        <v>3</v>
      </c>
      <c r="B1644" s="2">
        <v>1706</v>
      </c>
      <c r="C1644" s="21" t="str">
        <f>INDEX(Sheet1!C:C,MATCH(B:B,Sheet1!B:B,0))</f>
        <v>محمود محمد محمود عثمان</v>
      </c>
      <c r="D1644" s="19">
        <v>43533.763495370367</v>
      </c>
      <c r="E1644" s="19"/>
      <c r="F1644" s="30">
        <v>43533</v>
      </c>
      <c r="G1644" s="30" t="str">
        <f t="shared" si="25"/>
        <v>0.763194444444444 AM</v>
      </c>
      <c r="H1644" s="72">
        <v>0.7631944444444444</v>
      </c>
      <c r="I1644" s="72" t="str">
        <f>IF(Table1[[#This Row],[مسائي]]&gt;0,TEXT($D1644,"h:mm AM/PM")," ")</f>
        <v>6:19 PM</v>
      </c>
      <c r="J1644" s="74">
        <v>0.26319444444444445</v>
      </c>
      <c r="K1644" s="74" t="str">
        <f>IF(Table1[صباحي]&gt;0,TEXT(Table1[صباحي],"h:mm  AM/PM")," ")</f>
        <v>6:19  AM</v>
      </c>
      <c r="L1644" s="78">
        <f>IFERROR(IF(Table1[[#This Row],[مسائي -]]&gt;=K1644,I1644-K1644,I1644+1-K1644)," ")</f>
        <v>0.49999999999999994</v>
      </c>
      <c r="M1644" s="77">
        <f>IF(H1644&gt;0,INDEX(Sheet1!$H:$H,MATCH(B:B,Sheet1!B:B,0))," ")</f>
        <v>0.5</v>
      </c>
      <c r="N164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-5.5511151231257827E-17</v>
      </c>
      <c r="O1644" s="1" t="s">
        <v>4</v>
      </c>
    </row>
    <row r="1645" spans="1:15">
      <c r="A1645" s="1" t="s">
        <v>3</v>
      </c>
      <c r="B1645" s="2">
        <v>1706</v>
      </c>
      <c r="C1645" s="21" t="str">
        <f>INDEX(Sheet1!C:C,MATCH(B:B,Sheet1!B:B,0))</f>
        <v>محمود محمد محمود عثمان</v>
      </c>
      <c r="D1645" s="19">
        <v>43534.254062499997</v>
      </c>
      <c r="E1645" s="19"/>
      <c r="F1645" s="30">
        <v>43534</v>
      </c>
      <c r="G1645" s="30" t="str">
        <f t="shared" si="25"/>
        <v xml:space="preserve"> </v>
      </c>
      <c r="H1645" s="72"/>
      <c r="I1645" s="72"/>
      <c r="J1645" s="74" t="s">
        <v>124</v>
      </c>
      <c r="K1645" s="74" t="str">
        <f>IF(Table1[صباحي]&gt;0,TEXT(Table1[صباحي],"h:mm  AM/PM")," ")</f>
        <v xml:space="preserve"> </v>
      </c>
      <c r="L1645" s="80" t="str">
        <f>IFERROR(IF(Table1[[#This Row],[مسائي -]]&gt;=K1645,I1645-K1645,I1645+1-K1645)," ")</f>
        <v xml:space="preserve"> </v>
      </c>
      <c r="M1645" s="77" t="str">
        <f>IF(H1645&gt;0,INDEX(Sheet1!$H:$H,MATCH(B:B,Sheet1!B:B,0))," ")</f>
        <v xml:space="preserve"> </v>
      </c>
      <c r="N164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45" s="1" t="s">
        <v>4</v>
      </c>
    </row>
    <row r="1646" spans="1:15">
      <c r="A1646" s="1" t="s">
        <v>3</v>
      </c>
      <c r="B1646" s="2">
        <v>1706</v>
      </c>
      <c r="C1646" s="21" t="str">
        <f>INDEX(Sheet1!C:C,MATCH(B:B,Sheet1!B:B,0))</f>
        <v>محمود محمد محمود عثمان</v>
      </c>
      <c r="D1646" s="19">
        <v>43534.797372685185</v>
      </c>
      <c r="E1646" s="19"/>
      <c r="F1646" s="30">
        <v>43534</v>
      </c>
      <c r="G1646" s="30" t="str">
        <f t="shared" si="25"/>
        <v>0.797222222222222 AM</v>
      </c>
      <c r="H1646" s="72">
        <v>0.79722222222222217</v>
      </c>
      <c r="I1646" s="72" t="str">
        <f>IF(Table1[[#This Row],[مسائي]]&gt;0,TEXT($D1646,"h:mm AM/PM")," ")</f>
        <v>7:08 PM</v>
      </c>
      <c r="J1646" s="74">
        <v>0.25347222222222221</v>
      </c>
      <c r="K1646" s="74" t="str">
        <f>IF(Table1[صباحي]&gt;0,TEXT(Table1[صباحي],"h:mm  AM/PM")," ")</f>
        <v>6:05  AM</v>
      </c>
      <c r="L1646" s="78">
        <f>IFERROR(IF(Table1[[#This Row],[مسائي -]]&gt;=K1646,I1646-K1646,I1646+1-K1646)," ")</f>
        <v>0.54374999999999996</v>
      </c>
      <c r="M1646" s="77">
        <f>IF(H1646&gt;0,INDEX(Sheet1!$H:$H,MATCH(B:B,Sheet1!B:B,0))," ")</f>
        <v>0.5</v>
      </c>
      <c r="N164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4.3749999999999956E-2</v>
      </c>
      <c r="O1646" s="1" t="s">
        <v>4</v>
      </c>
    </row>
    <row r="1647" spans="1:15">
      <c r="A1647" s="1" t="s">
        <v>3</v>
      </c>
      <c r="B1647" s="2">
        <v>1706</v>
      </c>
      <c r="C1647" s="21" t="str">
        <f>INDEX(Sheet1!C:C,MATCH(B:B,Sheet1!B:B,0))</f>
        <v>محمود محمد محمود عثمان</v>
      </c>
      <c r="D1647" s="19">
        <v>43535.313344907408</v>
      </c>
      <c r="E1647" s="19"/>
      <c r="F1647" s="30">
        <v>43535</v>
      </c>
      <c r="G1647" s="30" t="str">
        <f t="shared" si="25"/>
        <v xml:space="preserve"> </v>
      </c>
      <c r="H1647" s="72"/>
      <c r="I1647" s="72"/>
      <c r="J1647" s="74" t="s">
        <v>124</v>
      </c>
      <c r="K1647" s="74" t="str">
        <f>IF(Table1[صباحي]&gt;0,TEXT(Table1[صباحي],"h:mm  AM/PM")," ")</f>
        <v xml:space="preserve"> </v>
      </c>
      <c r="L1647" s="80" t="str">
        <f>IFERROR(IF(Table1[[#This Row],[مسائي -]]&gt;=K1647,I1647-K1647,I1647+1-K1647)," ")</f>
        <v xml:space="preserve"> </v>
      </c>
      <c r="M1647" s="77" t="str">
        <f>IF(H1647&gt;0,INDEX(Sheet1!$H:$H,MATCH(B:B,Sheet1!B:B,0))," ")</f>
        <v xml:space="preserve"> </v>
      </c>
      <c r="N164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47" s="1" t="s">
        <v>4</v>
      </c>
    </row>
    <row r="1648" spans="1:15">
      <c r="A1648" s="1" t="s">
        <v>3</v>
      </c>
      <c r="B1648" s="2">
        <v>1706</v>
      </c>
      <c r="C1648" s="21" t="str">
        <f>INDEX(Sheet1!C:C,MATCH(B:B,Sheet1!B:B,0))</f>
        <v>محمود محمد محمود عثمان</v>
      </c>
      <c r="D1648" s="19">
        <v>43535.699849537035</v>
      </c>
      <c r="E1648" s="19"/>
      <c r="F1648" s="30">
        <v>43535</v>
      </c>
      <c r="G1648" s="30" t="str">
        <f t="shared" si="25"/>
        <v>0.699305555555556 AM</v>
      </c>
      <c r="H1648" s="72">
        <v>0.69930555555555562</v>
      </c>
      <c r="I1648" s="72" t="str">
        <f>IF(Table1[[#This Row],[مسائي]]&gt;0,TEXT($D1648,"h:mm AM/PM")," ")</f>
        <v>4:47 PM</v>
      </c>
      <c r="J1648" s="74">
        <v>0.31319444444444444</v>
      </c>
      <c r="K1648" s="74" t="str">
        <f>IF(Table1[صباحي]&gt;0,TEXT(Table1[صباحي],"h:mm  AM/PM")," ")</f>
        <v>7:31  AM</v>
      </c>
      <c r="L1648" s="78">
        <f>IFERROR(IF(Table1[[#This Row],[مسائي -]]&gt;=K1648,I1648-K1648,I1648+1-K1648)," ")</f>
        <v>1.3861111111111111</v>
      </c>
      <c r="M1648" s="77">
        <f>IF(H1648&gt;0,INDEX(Sheet1!$H:$H,MATCH(B:B,Sheet1!B:B,0))," ")</f>
        <v>0.5</v>
      </c>
      <c r="N164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0.88611111111111107</v>
      </c>
      <c r="O1648" s="1" t="s">
        <v>4</v>
      </c>
    </row>
    <row r="1649" spans="1:15">
      <c r="A1649" s="1" t="s">
        <v>3</v>
      </c>
      <c r="B1649" s="2">
        <v>1706</v>
      </c>
      <c r="C1649" s="21" t="str">
        <f>INDEX(Sheet1!C:C,MATCH(B:B,Sheet1!B:B,0))</f>
        <v>محمود محمد محمود عثمان</v>
      </c>
      <c r="D1649" s="19">
        <v>43536.336562500001</v>
      </c>
      <c r="E1649" s="19"/>
      <c r="F1649" s="30">
        <v>43536</v>
      </c>
      <c r="G1649" s="30" t="str">
        <f t="shared" si="25"/>
        <v xml:space="preserve"> </v>
      </c>
      <c r="H1649" s="72"/>
      <c r="I1649" s="72"/>
      <c r="J1649" s="74" t="s">
        <v>124</v>
      </c>
      <c r="K1649" s="74" t="str">
        <f>IF(Table1[صباحي]&gt;0,TEXT(Table1[صباحي],"h:mm  AM/PM")," ")</f>
        <v xml:space="preserve"> </v>
      </c>
      <c r="L1649" s="80" t="str">
        <f>IFERROR(IF(Table1[[#This Row],[مسائي -]]&gt;=K1649,I1649-K1649,I1649+1-K1649)," ")</f>
        <v xml:space="preserve"> </v>
      </c>
      <c r="M1649" s="77" t="str">
        <f>IF(H1649&gt;0,INDEX(Sheet1!$H:$H,MATCH(B:B,Sheet1!B:B,0))," ")</f>
        <v xml:space="preserve"> </v>
      </c>
      <c r="N164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49" s="1" t="s">
        <v>4</v>
      </c>
    </row>
    <row r="1650" spans="1:15">
      <c r="A1650" s="1" t="s">
        <v>3</v>
      </c>
      <c r="B1650" s="2">
        <v>1706</v>
      </c>
      <c r="C1650" s="21" t="str">
        <f>INDEX(Sheet1!C:C,MATCH(B:B,Sheet1!B:B,0))</f>
        <v>محمود محمد محمود عثمان</v>
      </c>
      <c r="D1650" s="19">
        <v>43536.754872685182</v>
      </c>
      <c r="E1650" s="19"/>
      <c r="F1650" s="30">
        <v>43536</v>
      </c>
      <c r="G1650" s="30" t="str">
        <f t="shared" si="25"/>
        <v>0.754861111111111 AM</v>
      </c>
      <c r="H1650" s="72">
        <v>0.75486111111111109</v>
      </c>
      <c r="I1650" s="72" t="str">
        <f>IF(Table1[[#This Row],[مسائي]]&gt;0,TEXT($D1650,"h:mm AM/PM")," ")</f>
        <v>6:07 PM</v>
      </c>
      <c r="J1650" s="74">
        <v>0.33611111111111108</v>
      </c>
      <c r="K1650" s="74" t="str">
        <f>IF(Table1[صباحي]&gt;0,TEXT(Table1[صباحي],"h:mm  AM/PM")," ")</f>
        <v>8:04  AM</v>
      </c>
      <c r="L1650" s="78">
        <f>IFERROR(IF(Table1[[#This Row],[مسائي -]]&gt;=K1650,I1650-K1650,I1650+1-K1650)," ")</f>
        <v>1.41875</v>
      </c>
      <c r="M1650" s="77">
        <f>IF(H1650&gt;0,INDEX(Sheet1!$H:$H,MATCH(B:B,Sheet1!B:B,0))," ")</f>
        <v>0.5</v>
      </c>
      <c r="N165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0.91874999999999996</v>
      </c>
      <c r="O1650" s="1" t="s">
        <v>4</v>
      </c>
    </row>
    <row r="1651" spans="1:15">
      <c r="A1651" s="1" t="s">
        <v>3</v>
      </c>
      <c r="B1651" s="2">
        <v>1706</v>
      </c>
      <c r="C1651" s="21" t="str">
        <f>INDEX(Sheet1!C:C,MATCH(B:B,Sheet1!B:B,0))</f>
        <v>محمود محمد محمود عثمان</v>
      </c>
      <c r="D1651" s="19">
        <v>43541.747997685183</v>
      </c>
      <c r="E1651" s="19"/>
      <c r="F1651" s="30">
        <v>43541</v>
      </c>
      <c r="G1651" s="30" t="str">
        <f t="shared" si="25"/>
        <v>0.747916666666667 AM</v>
      </c>
      <c r="H1651" s="72">
        <v>0.74791666666666667</v>
      </c>
      <c r="I1651" s="72" t="str">
        <f>IF(Table1[[#This Row],[مسائي]]&gt;0,TEXT($D1651,"h:mm AM/PM")," ")</f>
        <v>5:57 PM</v>
      </c>
      <c r="J1651" s="74" t="s">
        <v>124</v>
      </c>
      <c r="K1651" s="74" t="str">
        <f>IF(Table1[صباحي]&gt;0,TEXT(Table1[صباحي],"h:mm  AM/PM")," ")</f>
        <v xml:space="preserve"> </v>
      </c>
      <c r="L1651" s="80" t="str">
        <f>IFERROR(IF(Table1[[#This Row],[مسائي -]]&gt;=K1651,I1651-K1651,I1651+1-K1651)," ")</f>
        <v xml:space="preserve"> </v>
      </c>
      <c r="M1651" s="77">
        <f>IF(H1651&gt;0,INDEX(Sheet1!$H:$H,MATCH(B:B,Sheet1!B:B,0))," ")</f>
        <v>0.5</v>
      </c>
      <c r="N165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51" s="1" t="s">
        <v>4</v>
      </c>
    </row>
    <row r="1652" spans="1:15">
      <c r="A1652" s="1" t="s">
        <v>3</v>
      </c>
      <c r="B1652" s="2">
        <v>1706</v>
      </c>
      <c r="C1652" s="21" t="str">
        <f>INDEX(Sheet1!C:C,MATCH(B:B,Sheet1!B:B,0))</f>
        <v>محمود محمد محمود عثمان</v>
      </c>
      <c r="D1652" s="19">
        <v>43542.250243055554</v>
      </c>
      <c r="E1652" s="19"/>
      <c r="F1652" s="30">
        <v>43542</v>
      </c>
      <c r="G1652" s="30" t="str">
        <f t="shared" si="25"/>
        <v xml:space="preserve"> </v>
      </c>
      <c r="H1652" s="72"/>
      <c r="I1652" s="72"/>
      <c r="J1652" s="74" t="s">
        <v>124</v>
      </c>
      <c r="K1652" s="74" t="str">
        <f>IF(Table1[صباحي]&gt;0,TEXT(Table1[صباحي],"h:mm  AM/PM")," ")</f>
        <v xml:space="preserve"> </v>
      </c>
      <c r="L1652" s="80" t="str">
        <f>IFERROR(IF(Table1[[#This Row],[مسائي -]]&gt;=K1652,I1652-K1652,I1652+1-K1652)," ")</f>
        <v xml:space="preserve"> </v>
      </c>
      <c r="M1652" s="77" t="str">
        <f>IF(H1652&gt;0,INDEX(Sheet1!$H:$H,MATCH(B:B,Sheet1!B:B,0))," ")</f>
        <v xml:space="preserve"> </v>
      </c>
      <c r="N165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52" s="1" t="s">
        <v>4</v>
      </c>
    </row>
    <row r="1653" spans="1:15">
      <c r="A1653" s="1" t="s">
        <v>3</v>
      </c>
      <c r="B1653" s="2">
        <v>1706</v>
      </c>
      <c r="C1653" s="21" t="str">
        <f>INDEX(Sheet1!C:C,MATCH(B:B,Sheet1!B:B,0))</f>
        <v>محمود محمد محمود عثمان</v>
      </c>
      <c r="D1653" s="19">
        <v>43542.596828703703</v>
      </c>
      <c r="E1653" s="19"/>
      <c r="F1653" s="30">
        <v>43542</v>
      </c>
      <c r="G1653" s="30" t="str">
        <f t="shared" si="25"/>
        <v>0.596527777777778 AM</v>
      </c>
      <c r="H1653" s="72">
        <v>0.59652777777777777</v>
      </c>
      <c r="I1653" s="72" t="str">
        <f>IF(Table1[[#This Row],[مسائي]]&gt;0,TEXT($D1653,"h:mm AM/PM")," ")</f>
        <v>2:19 PM</v>
      </c>
      <c r="J1653" s="74">
        <v>0.25</v>
      </c>
      <c r="K1653" s="74" t="str">
        <f>IF(Table1[صباحي]&gt;0,TEXT(Table1[صباحي],"h:mm  AM/PM")," ")</f>
        <v>6:00  AM</v>
      </c>
      <c r="L1653" s="78">
        <f>IFERROR(IF(Table1[[#This Row],[مسائي -]]&gt;=K1653,I1653-K1653,I1653+1-K1653)," ")</f>
        <v>1.3465277777777778</v>
      </c>
      <c r="M1653" s="77">
        <f>IF(H1653&gt;0,INDEX(Sheet1!$H:$H,MATCH(B:B,Sheet1!B:B,0))," ")</f>
        <v>0.5</v>
      </c>
      <c r="N165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0.84652777777777777</v>
      </c>
      <c r="O1653" s="1" t="s">
        <v>4</v>
      </c>
    </row>
    <row r="1654" spans="1:15">
      <c r="A1654" s="1" t="s">
        <v>3</v>
      </c>
      <c r="B1654" s="2">
        <v>1706</v>
      </c>
      <c r="C1654" s="21" t="str">
        <f>INDEX(Sheet1!C:C,MATCH(B:B,Sheet1!B:B,0))</f>
        <v>محمود محمد محمود عثمان</v>
      </c>
      <c r="D1654" s="19">
        <v>43543.355011574073</v>
      </c>
      <c r="E1654" s="19"/>
      <c r="F1654" s="30">
        <v>43543</v>
      </c>
      <c r="G1654" s="30" t="str">
        <f t="shared" si="25"/>
        <v xml:space="preserve"> </v>
      </c>
      <c r="H1654" s="72"/>
      <c r="I1654" s="72"/>
      <c r="J1654" s="74" t="s">
        <v>124</v>
      </c>
      <c r="K1654" s="74" t="str">
        <f>IF(Table1[صباحي]&gt;0,TEXT(Table1[صباحي],"h:mm  AM/PM")," ")</f>
        <v xml:space="preserve"> </v>
      </c>
      <c r="L1654" s="80" t="str">
        <f>IFERROR(IF(Table1[[#This Row],[مسائي -]]&gt;=K1654,I1654-K1654,I1654+1-K1654)," ")</f>
        <v xml:space="preserve"> </v>
      </c>
      <c r="M1654" s="77" t="str">
        <f>IF(H1654&gt;0,INDEX(Sheet1!$H:$H,MATCH(B:B,Sheet1!B:B,0))," ")</f>
        <v xml:space="preserve"> </v>
      </c>
      <c r="N165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54" s="1" t="s">
        <v>4</v>
      </c>
    </row>
    <row r="1655" spans="1:15">
      <c r="A1655" s="1" t="s">
        <v>3</v>
      </c>
      <c r="B1655" s="2">
        <v>1706</v>
      </c>
      <c r="C1655" s="21" t="str">
        <f>INDEX(Sheet1!C:C,MATCH(B:B,Sheet1!B:B,0))</f>
        <v>محمود محمد محمود عثمان</v>
      </c>
      <c r="D1655" s="19">
        <v>43543.75136574074</v>
      </c>
      <c r="E1655" s="19"/>
      <c r="F1655" s="30">
        <v>43543</v>
      </c>
      <c r="G1655" s="30" t="str">
        <f t="shared" si="25"/>
        <v>0.750694444444444 AM</v>
      </c>
      <c r="H1655" s="72">
        <v>0.75069444444444444</v>
      </c>
      <c r="I1655" s="72" t="str">
        <f>IF(Table1[[#This Row],[مسائي]]&gt;0,TEXT($D1655,"h:mm AM/PM")," ")</f>
        <v>6:01 PM</v>
      </c>
      <c r="J1655" s="74">
        <v>0.35486111111111113</v>
      </c>
      <c r="K1655" s="74" t="str">
        <f>IF(Table1[صباحي]&gt;0,TEXT(Table1[صباحي],"h:mm  AM/PM")," ")</f>
        <v>8:31  AM</v>
      </c>
      <c r="L1655" s="78">
        <f>IFERROR(IF(Table1[[#This Row],[مسائي -]]&gt;=K1655,I1655-K1655,I1655+1-K1655)," ")</f>
        <v>1.3958333333333335</v>
      </c>
      <c r="M1655" s="77">
        <f>IF(H1655&gt;0,INDEX(Sheet1!$H:$H,MATCH(B:B,Sheet1!B:B,0))," ")</f>
        <v>0.5</v>
      </c>
      <c r="N165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0.89583333333333348</v>
      </c>
      <c r="O1655" s="1" t="s">
        <v>4</v>
      </c>
    </row>
    <row r="1656" spans="1:15">
      <c r="A1656" s="1" t="s">
        <v>3</v>
      </c>
      <c r="B1656" s="2">
        <v>1706</v>
      </c>
      <c r="C1656" s="21" t="str">
        <f>INDEX(Sheet1!C:C,MATCH(B:B,Sheet1!B:B,0))</f>
        <v>محمود محمد محمود عثمان</v>
      </c>
      <c r="D1656" s="19">
        <v>43544.283229166664</v>
      </c>
      <c r="E1656" s="19"/>
      <c r="F1656" s="30">
        <v>43544</v>
      </c>
      <c r="G1656" s="30" t="str">
        <f t="shared" si="25"/>
        <v xml:space="preserve"> </v>
      </c>
      <c r="H1656" s="72"/>
      <c r="I1656" s="72"/>
      <c r="J1656" s="74" t="s">
        <v>124</v>
      </c>
      <c r="K1656" s="74" t="str">
        <f>IF(Table1[صباحي]&gt;0,TEXT(Table1[صباحي],"h:mm  AM/PM")," ")</f>
        <v xml:space="preserve"> </v>
      </c>
      <c r="L1656" s="80" t="str">
        <f>IFERROR(IF(Table1[[#This Row],[مسائي -]]&gt;=K1656,I1656-K1656,I1656+1-K1656)," ")</f>
        <v xml:space="preserve"> </v>
      </c>
      <c r="M1656" s="77" t="str">
        <f>IF(H1656&gt;0,INDEX(Sheet1!$H:$H,MATCH(B:B,Sheet1!B:B,0))," ")</f>
        <v xml:space="preserve"> </v>
      </c>
      <c r="N165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56" s="1" t="s">
        <v>4</v>
      </c>
    </row>
    <row r="1657" spans="1:15">
      <c r="A1657" s="1" t="s">
        <v>3</v>
      </c>
      <c r="B1657" s="2">
        <v>1715</v>
      </c>
      <c r="C1657" s="21" t="str">
        <f>INDEX(Sheet1!C:C,MATCH(B:B,Sheet1!B:B,0))</f>
        <v>احمد مصطفى شعبان سليم</v>
      </c>
      <c r="D1657" s="19">
        <v>43521.703888888886</v>
      </c>
      <c r="E1657" s="19"/>
      <c r="F1657" s="30">
        <v>43521</v>
      </c>
      <c r="G1657" s="30" t="str">
        <f t="shared" si="25"/>
        <v>0.703472222222222 AM</v>
      </c>
      <c r="H1657" s="72">
        <v>0.70347222222222217</v>
      </c>
      <c r="I1657" s="72" t="str">
        <f>IF(Table1[[#This Row],[مسائي]]&gt;0,TEXT($D1657,"h:mm AM/PM")," ")</f>
        <v>4:53 PM</v>
      </c>
      <c r="J1657" s="74">
        <v>0.28263888888888888</v>
      </c>
      <c r="K1657" s="74" t="str">
        <f>IF(Table1[صباحي]&gt;0,TEXT(Table1[صباحي],"h:mm  AM/PM")," ")</f>
        <v>6:47  AM</v>
      </c>
      <c r="L1657" s="78">
        <f>IFERROR(IF(Table1[[#This Row],[مسائي -]]&gt;=K1657,I1657-K1657,I1657+1-K1657)," ")</f>
        <v>1.4208333333333332</v>
      </c>
      <c r="M1657" s="77">
        <f>IF(H1657&gt;0,INDEX(Sheet1!$H:$H,MATCH(B:B,Sheet1!B:B,0))," ")</f>
        <v>0.41666666666666663</v>
      </c>
      <c r="N165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1.0041666666666664</v>
      </c>
      <c r="O1657" s="1" t="s">
        <v>4</v>
      </c>
    </row>
    <row r="1658" spans="1:15">
      <c r="A1658" s="1" t="s">
        <v>3</v>
      </c>
      <c r="B1658" s="2">
        <v>1715</v>
      </c>
      <c r="C1658" s="21" t="str">
        <f>INDEX(Sheet1!C:C,MATCH(B:B,Sheet1!B:B,0))</f>
        <v>احمد مصطفى شعبان سليم</v>
      </c>
      <c r="D1658" s="19">
        <v>43522.047118055554</v>
      </c>
      <c r="E1658" s="19"/>
      <c r="F1658" s="30">
        <v>43522</v>
      </c>
      <c r="G1658" s="30" t="str">
        <f t="shared" si="25"/>
        <v xml:space="preserve"> </v>
      </c>
      <c r="H1658" s="72"/>
      <c r="I1658" s="72"/>
      <c r="J1658" s="74" t="s">
        <v>124</v>
      </c>
      <c r="K1658" s="74" t="str">
        <f>IF(Table1[صباحي]&gt;0,TEXT(Table1[صباحي],"h:mm  AM/PM")," ")</f>
        <v xml:space="preserve"> </v>
      </c>
      <c r="L1658" s="80" t="str">
        <f>IFERROR(IF(Table1[[#This Row],[مسائي -]]&gt;=K1658,I1658-K1658,I1658+1-K1658)," ")</f>
        <v xml:space="preserve"> </v>
      </c>
      <c r="M1658" s="77" t="str">
        <f>IF(H1658&gt;0,INDEX(Sheet1!$H:$H,MATCH(B:B,Sheet1!B:B,0))," ")</f>
        <v xml:space="preserve"> </v>
      </c>
      <c r="N165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58" s="1" t="s">
        <v>4</v>
      </c>
    </row>
    <row r="1659" spans="1:15">
      <c r="A1659" s="1" t="s">
        <v>3</v>
      </c>
      <c r="B1659" s="2">
        <v>1715</v>
      </c>
      <c r="C1659" s="21" t="str">
        <f>INDEX(Sheet1!C:C,MATCH(B:B,Sheet1!B:B,0))</f>
        <v>احمد مصطفى شعبان سليم</v>
      </c>
      <c r="D1659" s="19">
        <v>43522.677951388891</v>
      </c>
      <c r="E1659" s="19"/>
      <c r="F1659" s="30">
        <v>43522</v>
      </c>
      <c r="G1659" s="30" t="str">
        <f t="shared" si="25"/>
        <v>0.677777777777778 AM</v>
      </c>
      <c r="H1659" s="72">
        <v>0.6777777777777777</v>
      </c>
      <c r="I1659" s="72" t="str">
        <f>IF(Table1[[#This Row],[مسائي]]&gt;0,TEXT($D1659,"h:mm AM/PM")," ")</f>
        <v>4:16 PM</v>
      </c>
      <c r="J1659" s="74">
        <v>4.6527777777777779E-2</v>
      </c>
      <c r="K1659" s="74" t="str">
        <f>IF(Table1[صباحي]&gt;0,TEXT(Table1[صباحي],"h:mm  AM/PM")," ")</f>
        <v>1:07  AM</v>
      </c>
      <c r="L1659" s="78">
        <f>IFERROR(IF(Table1[[#This Row],[مسائي -]]&gt;=K1659,I1659-K1659,I1659+1-K1659)," ")</f>
        <v>0.63124999999999987</v>
      </c>
      <c r="M1659" s="77">
        <f>IF(H1659&gt;0,INDEX(Sheet1!$H:$H,MATCH(B:B,Sheet1!B:B,0))," ")</f>
        <v>0.41666666666666663</v>
      </c>
      <c r="N165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0.21458333333333324</v>
      </c>
      <c r="O1659" s="1" t="s">
        <v>4</v>
      </c>
    </row>
    <row r="1660" spans="1:15">
      <c r="A1660" s="1" t="s">
        <v>3</v>
      </c>
      <c r="B1660" s="2">
        <v>1715</v>
      </c>
      <c r="C1660" s="21" t="str">
        <f>INDEX(Sheet1!C:C,MATCH(B:B,Sheet1!B:B,0))</f>
        <v>احمد مصطفى شعبان سليم</v>
      </c>
      <c r="D1660" s="19">
        <v>43523.057268518518</v>
      </c>
      <c r="E1660" s="19"/>
      <c r="F1660" s="30">
        <v>43523</v>
      </c>
      <c r="G1660" s="30" t="str">
        <f t="shared" si="25"/>
        <v xml:space="preserve"> </v>
      </c>
      <c r="H1660" s="72"/>
      <c r="I1660" s="72"/>
      <c r="J1660" s="74" t="s">
        <v>124</v>
      </c>
      <c r="K1660" s="74" t="str">
        <f>IF(Table1[صباحي]&gt;0,TEXT(Table1[صباحي],"h:mm  AM/PM")," ")</f>
        <v xml:space="preserve"> </v>
      </c>
      <c r="L1660" s="80" t="str">
        <f>IFERROR(IF(Table1[[#This Row],[مسائي -]]&gt;=K1660,I1660-K1660,I1660+1-K1660)," ")</f>
        <v xml:space="preserve"> </v>
      </c>
      <c r="M1660" s="77" t="str">
        <f>IF(H1660&gt;0,INDEX(Sheet1!$H:$H,MATCH(B:B,Sheet1!B:B,0))," ")</f>
        <v xml:space="preserve"> </v>
      </c>
      <c r="N166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60" s="1" t="s">
        <v>4</v>
      </c>
    </row>
    <row r="1661" spans="1:15">
      <c r="A1661" s="1" t="s">
        <v>3</v>
      </c>
      <c r="B1661" s="2">
        <v>1715</v>
      </c>
      <c r="C1661" s="21" t="str">
        <f>INDEX(Sheet1!C:C,MATCH(B:B,Sheet1!B:B,0))</f>
        <v>احمد مصطفى شعبان سليم</v>
      </c>
      <c r="D1661" s="19">
        <v>43523.673854166664</v>
      </c>
      <c r="E1661" s="19"/>
      <c r="F1661" s="30">
        <v>43523</v>
      </c>
      <c r="G1661" s="30" t="str">
        <f t="shared" si="25"/>
        <v>0.673611111111111 AM</v>
      </c>
      <c r="H1661" s="72">
        <v>0.67361111111111116</v>
      </c>
      <c r="I1661" s="72" t="str">
        <f>IF(Table1[[#This Row],[مسائي]]&gt;0,TEXT($D1661,"h:mm AM/PM")," ")</f>
        <v>4:10 PM</v>
      </c>
      <c r="J1661" s="74">
        <v>5.6944444444444443E-2</v>
      </c>
      <c r="K1661" s="74" t="str">
        <f>IF(Table1[صباحي]&gt;0,TEXT(Table1[صباحي],"h:mm  AM/PM")," ")</f>
        <v>1:22  AM</v>
      </c>
      <c r="L1661" s="78">
        <f>IFERROR(IF(Table1[[#This Row],[مسائي -]]&gt;=K1661,I1661-K1661,I1661+1-K1661)," ")</f>
        <v>0.6166666666666667</v>
      </c>
      <c r="M1661" s="77">
        <f>IF(H1661&gt;0,INDEX(Sheet1!$H:$H,MATCH(B:B,Sheet1!B:B,0))," ")</f>
        <v>0.41666666666666663</v>
      </c>
      <c r="N166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0.20000000000000007</v>
      </c>
      <c r="O1661" s="1" t="s">
        <v>4</v>
      </c>
    </row>
    <row r="1662" spans="1:15">
      <c r="A1662" s="1" t="s">
        <v>3</v>
      </c>
      <c r="B1662" s="2">
        <v>1715</v>
      </c>
      <c r="C1662" s="21" t="str">
        <f>INDEX(Sheet1!C:C,MATCH(B:B,Sheet1!B:B,0))</f>
        <v>احمد مصطفى شعبان سليم</v>
      </c>
      <c r="D1662" s="19">
        <v>43524.106215277781</v>
      </c>
      <c r="E1662" s="19"/>
      <c r="F1662" s="30">
        <v>43524</v>
      </c>
      <c r="G1662" s="30" t="str">
        <f t="shared" si="25"/>
        <v xml:space="preserve"> </v>
      </c>
      <c r="H1662" s="72"/>
      <c r="I1662" s="72"/>
      <c r="J1662" s="74" t="s">
        <v>124</v>
      </c>
      <c r="K1662" s="74" t="str">
        <f>IF(Table1[صباحي]&gt;0,TEXT(Table1[صباحي],"h:mm  AM/PM")," ")</f>
        <v xml:space="preserve"> </v>
      </c>
      <c r="L1662" s="80" t="str">
        <f>IFERROR(IF(Table1[[#This Row],[مسائي -]]&gt;=K1662,I1662-K1662,I1662+1-K1662)," ")</f>
        <v xml:space="preserve"> </v>
      </c>
      <c r="M1662" s="77" t="str">
        <f>IF(H1662&gt;0,INDEX(Sheet1!$H:$H,MATCH(B:B,Sheet1!B:B,0))," ")</f>
        <v xml:space="preserve"> </v>
      </c>
      <c r="N166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62" s="1" t="s">
        <v>4</v>
      </c>
    </row>
    <row r="1663" spans="1:15">
      <c r="A1663" s="1" t="s">
        <v>3</v>
      </c>
      <c r="B1663" s="2">
        <v>1715</v>
      </c>
      <c r="C1663" s="21" t="str">
        <f>INDEX(Sheet1!C:C,MATCH(B:B,Sheet1!B:B,0))</f>
        <v>احمد مصطفى شعبان سليم</v>
      </c>
      <c r="D1663" s="19">
        <v>43525.704074074078</v>
      </c>
      <c r="E1663" s="19"/>
      <c r="F1663" s="30">
        <v>43525</v>
      </c>
      <c r="G1663" s="30" t="str">
        <f t="shared" si="25"/>
        <v>0.703472222222222 AM</v>
      </c>
      <c r="H1663" s="72">
        <v>0.70347222222222217</v>
      </c>
      <c r="I1663" s="72" t="str">
        <f>IF(Table1[[#This Row],[مسائي]]&gt;0,TEXT($D1663,"h:mm AM/PM")," ")</f>
        <v>4:53 PM</v>
      </c>
      <c r="J1663" s="74">
        <v>0.10555555555555556</v>
      </c>
      <c r="K1663" s="74" t="str">
        <f>IF(Table1[صباحي]&gt;0,TEXT(Table1[صباحي],"h:mm  AM/PM")," ")</f>
        <v>2:32  AM</v>
      </c>
      <c r="L1663" s="78">
        <f>IFERROR(IF(Table1[[#This Row],[مسائي -]]&gt;=K1663,I1663-K1663,I1663+1-K1663)," ")</f>
        <v>0.59791666666666665</v>
      </c>
      <c r="M1663" s="77">
        <f>IF(H1663&gt;0,INDEX(Sheet1!$H:$H,MATCH(B:B,Sheet1!B:B,0))," ")</f>
        <v>0.41666666666666663</v>
      </c>
      <c r="N166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0.18125000000000002</v>
      </c>
      <c r="O1663" s="1" t="s">
        <v>4</v>
      </c>
    </row>
    <row r="1664" spans="1:15">
      <c r="A1664" s="1" t="s">
        <v>3</v>
      </c>
      <c r="B1664" s="2">
        <v>1715</v>
      </c>
      <c r="C1664" s="21" t="str">
        <f>INDEX(Sheet1!C:C,MATCH(B:B,Sheet1!B:B,0))</f>
        <v>احمد مصطفى شعبان سليم</v>
      </c>
      <c r="D1664" s="19">
        <v>43526.057581018518</v>
      </c>
      <c r="E1664" s="19"/>
      <c r="F1664" s="30">
        <v>43526</v>
      </c>
      <c r="G1664" s="30" t="str">
        <f t="shared" si="25"/>
        <v xml:space="preserve"> </v>
      </c>
      <c r="H1664" s="72"/>
      <c r="I1664" s="72"/>
      <c r="J1664" s="74" t="s">
        <v>124</v>
      </c>
      <c r="K1664" s="74" t="str">
        <f>IF(Table1[صباحي]&gt;0,TEXT(Table1[صباحي],"h:mm  AM/PM")," ")</f>
        <v xml:space="preserve"> </v>
      </c>
      <c r="L1664" s="80" t="str">
        <f>IFERROR(IF(Table1[[#This Row],[مسائي -]]&gt;=K1664,I1664-K1664,I1664+1-K1664)," ")</f>
        <v xml:space="preserve"> </v>
      </c>
      <c r="M1664" s="77" t="str">
        <f>IF(H1664&gt;0,INDEX(Sheet1!$H:$H,MATCH(B:B,Sheet1!B:B,0))," ")</f>
        <v xml:space="preserve"> </v>
      </c>
      <c r="N166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64" s="1" t="s">
        <v>4</v>
      </c>
    </row>
    <row r="1665" spans="1:15">
      <c r="A1665" s="1" t="s">
        <v>3</v>
      </c>
      <c r="B1665" s="2">
        <v>1715</v>
      </c>
      <c r="C1665" s="21" t="str">
        <f>INDEX(Sheet1!C:C,MATCH(B:B,Sheet1!B:B,0))</f>
        <v>احمد مصطفى شعبان سليم</v>
      </c>
      <c r="D1665" s="19">
        <v>43527.659409722219</v>
      </c>
      <c r="E1665" s="19"/>
      <c r="F1665" s="30">
        <v>43527</v>
      </c>
      <c r="G1665" s="30" t="str">
        <f t="shared" ref="G1665:G1728" si="26">IF(H1665&lt;&gt;"",IF(H1665&gt;=12,H1665&amp;" PM",H1665&amp;" AM")," ")</f>
        <v>0.659027777777778 AM</v>
      </c>
      <c r="H1665" s="72">
        <v>0.65902777777777777</v>
      </c>
      <c r="I1665" s="72" t="str">
        <f>IF(Table1[[#This Row],[مسائي]]&gt;0,TEXT($D1665,"h:mm AM/PM")," ")</f>
        <v>3:49 PM</v>
      </c>
      <c r="J1665" s="74">
        <v>5.6944444444444443E-2</v>
      </c>
      <c r="K1665" s="74" t="str">
        <f>IF(Table1[صباحي]&gt;0,TEXT(Table1[صباحي],"h:mm  AM/PM")," ")</f>
        <v>1:22  AM</v>
      </c>
      <c r="L1665" s="78">
        <f>IFERROR(IF(Table1[[#This Row],[مسائي -]]&gt;=K1665,I1665-K1665,I1665+1-K1665)," ")</f>
        <v>0.6020833333333333</v>
      </c>
      <c r="M1665" s="77">
        <f>IF(H1665&gt;0,INDEX(Sheet1!$H:$H,MATCH(B:B,Sheet1!B:B,0))," ")</f>
        <v>0.41666666666666663</v>
      </c>
      <c r="N166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0.18541666666666667</v>
      </c>
      <c r="O1665" s="1" t="s">
        <v>4</v>
      </c>
    </row>
    <row r="1666" spans="1:15">
      <c r="A1666" s="1" t="s">
        <v>3</v>
      </c>
      <c r="B1666" s="2">
        <v>1715</v>
      </c>
      <c r="C1666" s="21" t="str">
        <f>INDEX(Sheet1!C:C,MATCH(B:B,Sheet1!B:B,0))</f>
        <v>احمد مصطفى شعبان سليم</v>
      </c>
      <c r="D1666" s="19">
        <v>43528.055925925924</v>
      </c>
      <c r="E1666" s="19"/>
      <c r="F1666" s="30">
        <v>43528</v>
      </c>
      <c r="G1666" s="30" t="str">
        <f t="shared" si="26"/>
        <v xml:space="preserve"> </v>
      </c>
      <c r="H1666" s="72"/>
      <c r="I1666" s="72"/>
      <c r="J1666" s="74" t="s">
        <v>124</v>
      </c>
      <c r="K1666" s="74" t="str">
        <f>IF(Table1[صباحي]&gt;0,TEXT(Table1[صباحي],"h:mm  AM/PM")," ")</f>
        <v xml:space="preserve"> </v>
      </c>
      <c r="L1666" s="80" t="str">
        <f>IFERROR(IF(Table1[[#This Row],[مسائي -]]&gt;=K1666,I1666-K1666,I1666+1-K1666)," ")</f>
        <v xml:space="preserve"> </v>
      </c>
      <c r="M1666" s="77" t="str">
        <f>IF(H1666&gt;0,INDEX(Sheet1!$H:$H,MATCH(B:B,Sheet1!B:B,0))," ")</f>
        <v xml:space="preserve"> </v>
      </c>
      <c r="N166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66" s="1" t="s">
        <v>4</v>
      </c>
    </row>
    <row r="1667" spans="1:15">
      <c r="A1667" s="1" t="s">
        <v>3</v>
      </c>
      <c r="B1667" s="2">
        <v>1715</v>
      </c>
      <c r="C1667" s="21" t="str">
        <f>INDEX(Sheet1!C:C,MATCH(B:B,Sheet1!B:B,0))</f>
        <v>احمد مصطفى شعبان سليم</v>
      </c>
      <c r="D1667" s="19">
        <v>43528.699861111112</v>
      </c>
      <c r="E1667" s="19"/>
      <c r="F1667" s="30">
        <v>43528</v>
      </c>
      <c r="G1667" s="30" t="str">
        <f t="shared" si="26"/>
        <v>0.699305555555556 AM</v>
      </c>
      <c r="H1667" s="72">
        <v>0.69930555555555562</v>
      </c>
      <c r="I1667" s="72" t="str">
        <f>IF(Table1[[#This Row],[مسائي]]&gt;0,TEXT($D1667,"h:mm AM/PM")," ")</f>
        <v>4:47 PM</v>
      </c>
      <c r="J1667" s="74">
        <v>5.5555555555555552E-2</v>
      </c>
      <c r="K1667" s="74" t="str">
        <f>IF(Table1[صباحي]&gt;0,TEXT(Table1[صباحي],"h:mm  AM/PM")," ")</f>
        <v>1:20  AM</v>
      </c>
      <c r="L1667" s="78">
        <f>IFERROR(IF(Table1[[#This Row],[مسائي -]]&gt;=K1667,I1667-K1667,I1667+1-K1667)," ")</f>
        <v>0.64375000000000004</v>
      </c>
      <c r="M1667" s="77">
        <f>IF(H1667&gt;0,INDEX(Sheet1!$H:$H,MATCH(B:B,Sheet1!B:B,0))," ")</f>
        <v>0.41666666666666663</v>
      </c>
      <c r="N166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0.22708333333333341</v>
      </c>
      <c r="O1667" s="1" t="s">
        <v>4</v>
      </c>
    </row>
    <row r="1668" spans="1:15">
      <c r="A1668" s="1" t="s">
        <v>3</v>
      </c>
      <c r="B1668" s="2">
        <v>1715</v>
      </c>
      <c r="C1668" s="21" t="str">
        <f>INDEX(Sheet1!C:C,MATCH(B:B,Sheet1!B:B,0))</f>
        <v>احمد مصطفى شعبان سليم</v>
      </c>
      <c r="D1668" s="19">
        <v>43529.038564814815</v>
      </c>
      <c r="E1668" s="19"/>
      <c r="F1668" s="30">
        <v>43529</v>
      </c>
      <c r="G1668" s="30" t="str">
        <f t="shared" si="26"/>
        <v xml:space="preserve"> </v>
      </c>
      <c r="H1668" s="72"/>
      <c r="I1668" s="72"/>
      <c r="J1668" s="74" t="s">
        <v>124</v>
      </c>
      <c r="K1668" s="74" t="str">
        <f>IF(Table1[صباحي]&gt;0,TEXT(Table1[صباحي],"h:mm  AM/PM")," ")</f>
        <v xml:space="preserve"> </v>
      </c>
      <c r="L1668" s="80" t="str">
        <f>IFERROR(IF(Table1[[#This Row],[مسائي -]]&gt;=K1668,I1668-K1668,I1668+1-K1668)," ")</f>
        <v xml:space="preserve"> </v>
      </c>
      <c r="M1668" s="77" t="str">
        <f>IF(H1668&gt;0,INDEX(Sheet1!$H:$H,MATCH(B:B,Sheet1!B:B,0))," ")</f>
        <v xml:space="preserve"> </v>
      </c>
      <c r="N166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68" s="1" t="s">
        <v>4</v>
      </c>
    </row>
    <row r="1669" spans="1:15">
      <c r="A1669" s="1" t="s">
        <v>3</v>
      </c>
      <c r="B1669" s="2">
        <v>1715</v>
      </c>
      <c r="C1669" s="21" t="str">
        <f>INDEX(Sheet1!C:C,MATCH(B:B,Sheet1!B:B,0))</f>
        <v>احمد مصطفى شعبان سليم</v>
      </c>
      <c r="D1669" s="19">
        <v>43530.683611111112</v>
      </c>
      <c r="E1669" s="19"/>
      <c r="F1669" s="30">
        <v>43530</v>
      </c>
      <c r="G1669" s="30" t="str">
        <f t="shared" si="26"/>
        <v>0.683333333333333 AM</v>
      </c>
      <c r="H1669" s="72">
        <v>0.68333333333333324</v>
      </c>
      <c r="I1669" s="72" t="str">
        <f>IF(Table1[[#This Row],[مسائي]]&gt;0,TEXT($D1669,"h:mm AM/PM")," ")</f>
        <v>4:24 PM</v>
      </c>
      <c r="J1669" s="74">
        <v>3.8194444444444441E-2</v>
      </c>
      <c r="K1669" s="74" t="str">
        <f>IF(Table1[صباحي]&gt;0,TEXT(Table1[صباحي],"h:mm  AM/PM")," ")</f>
        <v>12:55  AM</v>
      </c>
      <c r="L1669" s="78">
        <f>IFERROR(IF(Table1[[#This Row],[مسائي -]]&gt;=K1669,I1669-K1669,I1669+1-K1669)," ")</f>
        <v>0.64513888888888882</v>
      </c>
      <c r="M1669" s="77">
        <f>IF(H1669&gt;0,INDEX(Sheet1!$H:$H,MATCH(B:B,Sheet1!B:B,0))," ")</f>
        <v>0.41666666666666663</v>
      </c>
      <c r="N166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0.22847222222222219</v>
      </c>
      <c r="O1669" s="1" t="s">
        <v>4</v>
      </c>
    </row>
    <row r="1670" spans="1:15">
      <c r="A1670" s="1" t="s">
        <v>3</v>
      </c>
      <c r="B1670" s="2">
        <v>1715</v>
      </c>
      <c r="C1670" s="21" t="str">
        <f>INDEX(Sheet1!C:C,MATCH(B:B,Sheet1!B:B,0))</f>
        <v>احمد مصطفى شعبان سليم</v>
      </c>
      <c r="D1670" s="19">
        <v>43531.012395833335</v>
      </c>
      <c r="E1670" s="19"/>
      <c r="F1670" s="30">
        <v>43531</v>
      </c>
      <c r="G1670" s="30" t="str">
        <f t="shared" si="26"/>
        <v xml:space="preserve"> </v>
      </c>
      <c r="H1670" s="72"/>
      <c r="I1670" s="72"/>
      <c r="J1670" s="74" t="s">
        <v>124</v>
      </c>
      <c r="K1670" s="74" t="str">
        <f>IF(Table1[صباحي]&gt;0,TEXT(Table1[صباحي],"h:mm  AM/PM")," ")</f>
        <v xml:space="preserve"> </v>
      </c>
      <c r="L1670" s="80" t="str">
        <f>IFERROR(IF(Table1[[#This Row],[مسائي -]]&gt;=K1670,I1670-K1670,I1670+1-K1670)," ")</f>
        <v xml:space="preserve"> </v>
      </c>
      <c r="M1670" s="77" t="str">
        <f>IF(H1670&gt;0,INDEX(Sheet1!$H:$H,MATCH(B:B,Sheet1!B:B,0))," ")</f>
        <v xml:space="preserve"> </v>
      </c>
      <c r="N167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70" s="1" t="s">
        <v>4</v>
      </c>
    </row>
    <row r="1671" spans="1:15">
      <c r="A1671" s="1" t="s">
        <v>3</v>
      </c>
      <c r="B1671" s="2">
        <v>1715</v>
      </c>
      <c r="C1671" s="21" t="str">
        <f>INDEX(Sheet1!C:C,MATCH(B:B,Sheet1!B:B,0))</f>
        <v>احمد مصطفى شعبان سليم</v>
      </c>
      <c r="D1671" s="19">
        <v>43531.700821759259</v>
      </c>
      <c r="E1671" s="19"/>
      <c r="F1671" s="30">
        <v>43531</v>
      </c>
      <c r="G1671" s="30" t="str">
        <f t="shared" si="26"/>
        <v>0.700694444444444 AM</v>
      </c>
      <c r="H1671" s="72">
        <v>0.7006944444444444</v>
      </c>
      <c r="I1671" s="72" t="str">
        <f>IF(Table1[[#This Row],[مسائي]]&gt;0,TEXT($D1671,"h:mm AM/PM")," ")</f>
        <v>4:49 PM</v>
      </c>
      <c r="J1671" s="74">
        <v>1.1805555555555555E-2</v>
      </c>
      <c r="K1671" s="74" t="str">
        <f>IF(Table1[صباحي]&gt;0,TEXT(Table1[صباحي],"h:mm  AM/PM")," ")</f>
        <v>12:17  AM</v>
      </c>
      <c r="L1671" s="78">
        <f>IFERROR(IF(Table1[[#This Row],[مسائي -]]&gt;=K1671,I1671-K1671,I1671+1-K1671)," ")</f>
        <v>0.68888888888888888</v>
      </c>
      <c r="M1671" s="77">
        <f>IF(H1671&gt;0,INDEX(Sheet1!$H:$H,MATCH(B:B,Sheet1!B:B,0))," ")</f>
        <v>0.41666666666666663</v>
      </c>
      <c r="N167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0.27222222222222225</v>
      </c>
      <c r="O1671" s="1" t="s">
        <v>4</v>
      </c>
    </row>
    <row r="1672" spans="1:15">
      <c r="A1672" s="1" t="s">
        <v>3</v>
      </c>
      <c r="B1672" s="2">
        <v>1715</v>
      </c>
      <c r="C1672" s="21" t="str">
        <f>INDEX(Sheet1!C:C,MATCH(B:B,Sheet1!B:B,0))</f>
        <v>احمد مصطفى شعبان سليم</v>
      </c>
      <c r="D1672" s="19">
        <v>43532.057743055557</v>
      </c>
      <c r="E1672" s="19"/>
      <c r="F1672" s="30">
        <v>43532</v>
      </c>
      <c r="G1672" s="30" t="str">
        <f t="shared" si="26"/>
        <v xml:space="preserve"> </v>
      </c>
      <c r="H1672" s="72"/>
      <c r="I1672" s="72"/>
      <c r="J1672" s="74" t="s">
        <v>124</v>
      </c>
      <c r="K1672" s="74" t="str">
        <f>IF(Table1[صباحي]&gt;0,TEXT(Table1[صباحي],"h:mm  AM/PM")," ")</f>
        <v xml:space="preserve"> </v>
      </c>
      <c r="L1672" s="80" t="str">
        <f>IFERROR(IF(Table1[[#This Row],[مسائي -]]&gt;=K1672,I1672-K1672,I1672+1-K1672)," ")</f>
        <v xml:space="preserve"> </v>
      </c>
      <c r="M1672" s="77" t="str">
        <f>IF(H1672&gt;0,INDEX(Sheet1!$H:$H,MATCH(B:B,Sheet1!B:B,0))," ")</f>
        <v xml:space="preserve"> </v>
      </c>
      <c r="N167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72" s="1" t="s">
        <v>4</v>
      </c>
    </row>
    <row r="1673" spans="1:15">
      <c r="A1673" s="1" t="s">
        <v>3</v>
      </c>
      <c r="B1673" s="2">
        <v>1715</v>
      </c>
      <c r="C1673" s="21" t="str">
        <f>INDEX(Sheet1!C:C,MATCH(B:B,Sheet1!B:B,0))</f>
        <v>احمد مصطفى شعبان سليم</v>
      </c>
      <c r="D1673" s="19">
        <v>43532.712280092594</v>
      </c>
      <c r="E1673" s="19"/>
      <c r="F1673" s="30">
        <v>43532</v>
      </c>
      <c r="G1673" s="30" t="str">
        <f t="shared" si="26"/>
        <v>0.711805555555555 AM</v>
      </c>
      <c r="H1673" s="72">
        <v>0.71180555555555547</v>
      </c>
      <c r="I1673" s="72" t="str">
        <f>IF(Table1[[#This Row],[مسائي]]&gt;0,TEXT($D1673,"h:mm AM/PM")," ")</f>
        <v>5:05 PM</v>
      </c>
      <c r="J1673" s="74">
        <v>5.7638888888888885E-2</v>
      </c>
      <c r="K1673" s="74" t="str">
        <f>IF(Table1[صباحي]&gt;0,TEXT(Table1[صباحي],"h:mm  AM/PM")," ")</f>
        <v>1:23  AM</v>
      </c>
      <c r="L1673" s="78">
        <f>IFERROR(IF(Table1[[#This Row],[مسائي -]]&gt;=K1673,I1673-K1673,I1673+1-K1673)," ")</f>
        <v>0.65416666666666656</v>
      </c>
      <c r="M1673" s="77">
        <f>IF(H1673&gt;0,INDEX(Sheet1!$H:$H,MATCH(B:B,Sheet1!B:B,0))," ")</f>
        <v>0.41666666666666663</v>
      </c>
      <c r="N167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0.23749999999999993</v>
      </c>
      <c r="O1673" s="1" t="s">
        <v>4</v>
      </c>
    </row>
    <row r="1674" spans="1:15">
      <c r="A1674" s="1" t="s">
        <v>3</v>
      </c>
      <c r="B1674" s="2">
        <v>1715</v>
      </c>
      <c r="C1674" s="21" t="str">
        <f>INDEX(Sheet1!C:C,MATCH(B:B,Sheet1!B:B,0))</f>
        <v>احمد مصطفى شعبان سليم</v>
      </c>
      <c r="D1674" s="19">
        <v>43532.975104166668</v>
      </c>
      <c r="E1674" s="19"/>
      <c r="F1674" s="30">
        <v>43532</v>
      </c>
      <c r="G1674" s="30" t="str">
        <f t="shared" si="26"/>
        <v>0.975 AM</v>
      </c>
      <c r="H1674" s="72">
        <v>0.97499999999999998</v>
      </c>
      <c r="I1674" s="72" t="str">
        <f>IF(Table1[[#This Row],[مسائي]]&gt;0,TEXT($D1674,"h:mm AM/PM")," ")</f>
        <v>11:24 PM</v>
      </c>
      <c r="J1674" s="74" t="s">
        <v>124</v>
      </c>
      <c r="K1674" s="74" t="str">
        <f>IF(Table1[صباحي]&gt;0,TEXT(Table1[صباحي],"h:mm  AM/PM")," ")</f>
        <v xml:space="preserve"> </v>
      </c>
      <c r="L1674" s="80" t="str">
        <f>IFERROR(IF(Table1[[#This Row],[مسائي -]]&gt;=K1674,I1674-K1674,I1674+1-K1674)," ")</f>
        <v xml:space="preserve"> </v>
      </c>
      <c r="M1674" s="77">
        <f>IF(H1674&gt;0,INDEX(Sheet1!$H:$H,MATCH(B:B,Sheet1!B:B,0))," ")</f>
        <v>0.41666666666666663</v>
      </c>
      <c r="N167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74" s="1" t="s">
        <v>4</v>
      </c>
    </row>
    <row r="1675" spans="1:15">
      <c r="A1675" s="1" t="s">
        <v>3</v>
      </c>
      <c r="B1675" s="2">
        <v>1715</v>
      </c>
      <c r="C1675" s="21" t="str">
        <f>INDEX(Sheet1!C:C,MATCH(B:B,Sheet1!B:B,0))</f>
        <v>احمد مصطفى شعبان سليم</v>
      </c>
      <c r="D1675" s="19">
        <v>43534.672905092593</v>
      </c>
      <c r="E1675" s="19"/>
      <c r="F1675" s="30">
        <v>43534</v>
      </c>
      <c r="G1675" s="30" t="str">
        <f t="shared" si="26"/>
        <v>0.672222222222222 AM</v>
      </c>
      <c r="H1675" s="72">
        <v>0.67222222222222217</v>
      </c>
      <c r="I1675" s="72" t="str">
        <f>IF(Table1[[#This Row],[مسائي]]&gt;0,TEXT($D1675,"h:mm AM/PM")," ")</f>
        <v>4:08 PM</v>
      </c>
      <c r="J1675" s="74" t="s">
        <v>124</v>
      </c>
      <c r="K1675" s="74" t="str">
        <f>IF(Table1[صباحي]&gt;0,TEXT(Table1[صباحي],"h:mm  AM/PM")," ")</f>
        <v xml:space="preserve"> </v>
      </c>
      <c r="L1675" s="80" t="str">
        <f>IFERROR(IF(Table1[[#This Row],[مسائي -]]&gt;=K1675,I1675-K1675,I1675+1-K1675)," ")</f>
        <v xml:space="preserve"> </v>
      </c>
      <c r="M1675" s="77">
        <f>IF(H1675&gt;0,INDEX(Sheet1!$H:$H,MATCH(B:B,Sheet1!B:B,0))," ")</f>
        <v>0.41666666666666663</v>
      </c>
      <c r="N167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75" s="1" t="s">
        <v>4</v>
      </c>
    </row>
    <row r="1676" spans="1:15">
      <c r="A1676" s="1" t="s">
        <v>3</v>
      </c>
      <c r="B1676" s="2">
        <v>1715</v>
      </c>
      <c r="C1676" s="21" t="str">
        <f>INDEX(Sheet1!C:C,MATCH(B:B,Sheet1!B:B,0))</f>
        <v>احمد مصطفى شعبان سليم</v>
      </c>
      <c r="D1676" s="19">
        <v>43535.049212962964</v>
      </c>
      <c r="E1676" s="19"/>
      <c r="F1676" s="30">
        <v>43535</v>
      </c>
      <c r="G1676" s="30" t="str">
        <f t="shared" si="26"/>
        <v xml:space="preserve"> </v>
      </c>
      <c r="H1676" s="72"/>
      <c r="I1676" s="72"/>
      <c r="J1676" s="74" t="s">
        <v>124</v>
      </c>
      <c r="K1676" s="74" t="str">
        <f>IF(Table1[صباحي]&gt;0,TEXT(Table1[صباحي],"h:mm  AM/PM")," ")</f>
        <v xml:space="preserve"> </v>
      </c>
      <c r="L1676" s="80" t="str">
        <f>IFERROR(IF(Table1[[#This Row],[مسائي -]]&gt;=K1676,I1676-K1676,I1676+1-K1676)," ")</f>
        <v xml:space="preserve"> </v>
      </c>
      <c r="M1676" s="77" t="str">
        <f>IF(H1676&gt;0,INDEX(Sheet1!$H:$H,MATCH(B:B,Sheet1!B:B,0))," ")</f>
        <v xml:space="preserve"> </v>
      </c>
      <c r="N167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76" s="1" t="s">
        <v>4</v>
      </c>
    </row>
    <row r="1677" spans="1:15">
      <c r="A1677" s="1" t="s">
        <v>3</v>
      </c>
      <c r="B1677" s="2">
        <v>1715</v>
      </c>
      <c r="C1677" s="21" t="str">
        <f>INDEX(Sheet1!C:C,MATCH(B:B,Sheet1!B:B,0))</f>
        <v>احمد مصطفى شعبان سليم</v>
      </c>
      <c r="D1677" s="19">
        <v>43535.695497685185</v>
      </c>
      <c r="E1677" s="19"/>
      <c r="F1677" s="30">
        <v>43535</v>
      </c>
      <c r="G1677" s="30" t="str">
        <f t="shared" si="26"/>
        <v>0.695138888888889 AM</v>
      </c>
      <c r="H1677" s="72">
        <v>0.69513888888888886</v>
      </c>
      <c r="I1677" s="72" t="str">
        <f>IF(Table1[[#This Row],[مسائي]]&gt;0,TEXT($D1677,"h:mm AM/PM")," ")</f>
        <v>4:41 PM</v>
      </c>
      <c r="J1677" s="74">
        <v>4.8611111111111112E-2</v>
      </c>
      <c r="K1677" s="74" t="str">
        <f>IF(Table1[صباحي]&gt;0,TEXT(Table1[صباحي],"h:mm  AM/PM")," ")</f>
        <v>1:10  AM</v>
      </c>
      <c r="L1677" s="78">
        <f>IFERROR(IF(Table1[[#This Row],[مسائي -]]&gt;=K1677,I1677-K1677,I1677+1-K1677)," ")</f>
        <v>0.6465277777777777</v>
      </c>
      <c r="M1677" s="77">
        <f>IF(H1677&gt;0,INDEX(Sheet1!$H:$H,MATCH(B:B,Sheet1!B:B,0))," ")</f>
        <v>0.41666666666666663</v>
      </c>
      <c r="N167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0.22986111111111107</v>
      </c>
      <c r="O1677" s="1" t="s">
        <v>4</v>
      </c>
    </row>
    <row r="1678" spans="1:15">
      <c r="A1678" s="1" t="s">
        <v>3</v>
      </c>
      <c r="B1678" s="2">
        <v>1715</v>
      </c>
      <c r="C1678" s="21" t="str">
        <f>INDEX(Sheet1!C:C,MATCH(B:B,Sheet1!B:B,0))</f>
        <v>احمد مصطفى شعبان سليم</v>
      </c>
      <c r="D1678" s="19">
        <v>43536.053391203706</v>
      </c>
      <c r="E1678" s="19"/>
      <c r="F1678" s="30">
        <v>43536</v>
      </c>
      <c r="G1678" s="30" t="str">
        <f t="shared" si="26"/>
        <v xml:space="preserve"> </v>
      </c>
      <c r="H1678" s="72"/>
      <c r="I1678" s="72"/>
      <c r="J1678" s="74" t="s">
        <v>124</v>
      </c>
      <c r="K1678" s="74" t="str">
        <f>IF(Table1[صباحي]&gt;0,TEXT(Table1[صباحي],"h:mm  AM/PM")," ")</f>
        <v xml:space="preserve"> </v>
      </c>
      <c r="L1678" s="80" t="str">
        <f>IFERROR(IF(Table1[[#This Row],[مسائي -]]&gt;=K1678,I1678-K1678,I1678+1-K1678)," ")</f>
        <v xml:space="preserve"> </v>
      </c>
      <c r="M1678" s="77" t="str">
        <f>IF(H1678&gt;0,INDEX(Sheet1!$H:$H,MATCH(B:B,Sheet1!B:B,0))," ")</f>
        <v xml:space="preserve"> </v>
      </c>
      <c r="N167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78" s="1" t="s">
        <v>4</v>
      </c>
    </row>
    <row r="1679" spans="1:15">
      <c r="A1679" s="1" t="s">
        <v>3</v>
      </c>
      <c r="B1679" s="2">
        <v>1715</v>
      </c>
      <c r="C1679" s="21" t="str">
        <f>INDEX(Sheet1!C:C,MATCH(B:B,Sheet1!B:B,0))</f>
        <v>احمد مصطفى شعبان سليم</v>
      </c>
      <c r="D1679" s="19">
        <v>43536.759432870371</v>
      </c>
      <c r="E1679" s="19"/>
      <c r="F1679" s="30">
        <v>43536</v>
      </c>
      <c r="G1679" s="30" t="str">
        <f t="shared" si="26"/>
        <v>0.759027777777778 AM</v>
      </c>
      <c r="H1679" s="72">
        <v>0.75902777777777775</v>
      </c>
      <c r="I1679" s="72" t="str">
        <f>IF(Table1[[#This Row],[مسائي]]&gt;0,TEXT($D1679,"h:mm AM/PM")," ")</f>
        <v>6:13 PM</v>
      </c>
      <c r="J1679" s="74">
        <v>5.2777777777777778E-2</v>
      </c>
      <c r="K1679" s="74" t="str">
        <f>IF(Table1[صباحي]&gt;0,TEXT(Table1[صباحي],"h:mm  AM/PM")," ")</f>
        <v>1:16  AM</v>
      </c>
      <c r="L1679" s="78">
        <f>IFERROR(IF(Table1[[#This Row],[مسائي -]]&gt;=K1679,I1679-K1679,I1679+1-K1679)," ")</f>
        <v>0.70624999999999993</v>
      </c>
      <c r="M1679" s="77">
        <f>IF(H1679&gt;0,INDEX(Sheet1!$H:$H,MATCH(B:B,Sheet1!B:B,0))," ")</f>
        <v>0.41666666666666663</v>
      </c>
      <c r="N167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0.2895833333333333</v>
      </c>
      <c r="O1679" s="1" t="s">
        <v>4</v>
      </c>
    </row>
    <row r="1680" spans="1:15">
      <c r="A1680" s="1" t="s">
        <v>3</v>
      </c>
      <c r="B1680" s="2">
        <v>1715</v>
      </c>
      <c r="C1680" s="21" t="str">
        <f>INDEX(Sheet1!C:C,MATCH(B:B,Sheet1!B:B,0))</f>
        <v>احمد مصطفى شعبان سليم</v>
      </c>
      <c r="D1680" s="19">
        <v>43537.044953703706</v>
      </c>
      <c r="E1680" s="19"/>
      <c r="F1680" s="30">
        <v>43537</v>
      </c>
      <c r="G1680" s="30" t="str">
        <f t="shared" si="26"/>
        <v xml:space="preserve"> </v>
      </c>
      <c r="H1680" s="72"/>
      <c r="I1680" s="72"/>
      <c r="J1680" s="74" t="s">
        <v>124</v>
      </c>
      <c r="K1680" s="74" t="str">
        <f>IF(Table1[صباحي]&gt;0,TEXT(Table1[صباحي],"h:mm  AM/PM")," ")</f>
        <v xml:space="preserve"> </v>
      </c>
      <c r="L1680" s="80" t="str">
        <f>IFERROR(IF(Table1[[#This Row],[مسائي -]]&gt;=K1680,I1680-K1680,I1680+1-K1680)," ")</f>
        <v xml:space="preserve"> </v>
      </c>
      <c r="M1680" s="77" t="str">
        <f>IF(H1680&gt;0,INDEX(Sheet1!$H:$H,MATCH(B:B,Sheet1!B:B,0))," ")</f>
        <v xml:space="preserve"> </v>
      </c>
      <c r="N168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80" s="1" t="s">
        <v>4</v>
      </c>
    </row>
    <row r="1681" spans="1:15">
      <c r="A1681" s="1" t="s">
        <v>3</v>
      </c>
      <c r="B1681" s="2">
        <v>1715</v>
      </c>
      <c r="C1681" s="21" t="str">
        <f>INDEX(Sheet1!C:C,MATCH(B:B,Sheet1!B:B,0))</f>
        <v>احمد مصطفى شعبان سليم</v>
      </c>
      <c r="D1681" s="19">
        <v>43537.694328703707</v>
      </c>
      <c r="E1681" s="19"/>
      <c r="F1681" s="30">
        <v>43537</v>
      </c>
      <c r="G1681" s="30" t="str">
        <f t="shared" si="26"/>
        <v>0.69375 AM</v>
      </c>
      <c r="H1681" s="72">
        <v>0.69374999999999998</v>
      </c>
      <c r="I1681" s="72" t="str">
        <f>IF(Table1[[#This Row],[مسائي]]&gt;0,TEXT($D1681,"h:mm AM/PM")," ")</f>
        <v>4:39 PM</v>
      </c>
      <c r="J1681" s="74">
        <v>4.4444444444444446E-2</v>
      </c>
      <c r="K1681" s="74" t="str">
        <f>IF(Table1[صباحي]&gt;0,TEXT(Table1[صباحي],"h:mm  AM/PM")," ")</f>
        <v>1:04  AM</v>
      </c>
      <c r="L1681" s="78">
        <f>IFERROR(IF(Table1[[#This Row],[مسائي -]]&gt;=K1681,I1681-K1681,I1681+1-K1681)," ")</f>
        <v>0.64930555555555558</v>
      </c>
      <c r="M1681" s="77">
        <f>IF(H1681&gt;0,INDEX(Sheet1!$H:$H,MATCH(B:B,Sheet1!B:B,0))," ")</f>
        <v>0.41666666666666663</v>
      </c>
      <c r="N168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0.23263888888888895</v>
      </c>
      <c r="O1681" s="1" t="s">
        <v>4</v>
      </c>
    </row>
    <row r="1682" spans="1:15">
      <c r="A1682" s="1" t="s">
        <v>3</v>
      </c>
      <c r="B1682" s="2">
        <v>1715</v>
      </c>
      <c r="C1682" s="21" t="str">
        <f>INDEX(Sheet1!C:C,MATCH(B:B,Sheet1!B:B,0))</f>
        <v>احمد مصطفى شعبان سليم</v>
      </c>
      <c r="D1682" s="19">
        <v>43538.01222222222</v>
      </c>
      <c r="E1682" s="19"/>
      <c r="F1682" s="30">
        <v>43538</v>
      </c>
      <c r="G1682" s="30" t="str">
        <f t="shared" si="26"/>
        <v xml:space="preserve"> </v>
      </c>
      <c r="H1682" s="72"/>
      <c r="I1682" s="72"/>
      <c r="J1682" s="74" t="s">
        <v>124</v>
      </c>
      <c r="K1682" s="74" t="str">
        <f>IF(Table1[صباحي]&gt;0,TEXT(Table1[صباحي],"h:mm  AM/PM")," ")</f>
        <v xml:space="preserve"> </v>
      </c>
      <c r="L1682" s="80" t="str">
        <f>IFERROR(IF(Table1[[#This Row],[مسائي -]]&gt;=K1682,I1682-K1682,I1682+1-K1682)," ")</f>
        <v xml:space="preserve"> </v>
      </c>
      <c r="M1682" s="77" t="str">
        <f>IF(H1682&gt;0,INDEX(Sheet1!$H:$H,MATCH(B:B,Sheet1!B:B,0))," ")</f>
        <v xml:space="preserve"> </v>
      </c>
      <c r="N168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82" s="1" t="s">
        <v>4</v>
      </c>
    </row>
    <row r="1683" spans="1:15">
      <c r="A1683" s="1" t="s">
        <v>3</v>
      </c>
      <c r="B1683" s="2">
        <v>1715</v>
      </c>
      <c r="C1683" s="21" t="str">
        <f>INDEX(Sheet1!C:C,MATCH(B:B,Sheet1!B:B,0))</f>
        <v>احمد مصطفى شعبان سليم</v>
      </c>
      <c r="D1683" s="19">
        <v>43538.673807870371</v>
      </c>
      <c r="E1683" s="19"/>
      <c r="F1683" s="30">
        <v>43538</v>
      </c>
      <c r="G1683" s="30" t="str">
        <f t="shared" si="26"/>
        <v>0.673611111111111 AM</v>
      </c>
      <c r="H1683" s="72">
        <v>0.67361111111111116</v>
      </c>
      <c r="I1683" s="72" t="str">
        <f>IF(Table1[[#This Row],[مسائي]]&gt;0,TEXT($D1683,"h:mm AM/PM")," ")</f>
        <v>4:10 PM</v>
      </c>
      <c r="J1683" s="74">
        <v>1.1805555555555555E-2</v>
      </c>
      <c r="K1683" s="74" t="str">
        <f>IF(Table1[صباحي]&gt;0,TEXT(Table1[صباحي],"h:mm  AM/PM")," ")</f>
        <v>12:17  AM</v>
      </c>
      <c r="L1683" s="78">
        <f>IFERROR(IF(Table1[[#This Row],[مسائي -]]&gt;=K1683,I1683-K1683,I1683+1-K1683)," ")</f>
        <v>0.66180555555555565</v>
      </c>
      <c r="M1683" s="77">
        <f>IF(H1683&gt;0,INDEX(Sheet1!$H:$H,MATCH(B:B,Sheet1!B:B,0))," ")</f>
        <v>0.41666666666666663</v>
      </c>
      <c r="N168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0.24513888888888902</v>
      </c>
      <c r="O1683" s="1" t="s">
        <v>4</v>
      </c>
    </row>
    <row r="1684" spans="1:15">
      <c r="A1684" s="1" t="s">
        <v>3</v>
      </c>
      <c r="B1684" s="2">
        <v>1715</v>
      </c>
      <c r="C1684" s="21" t="str">
        <f>INDEX(Sheet1!C:C,MATCH(B:B,Sheet1!B:B,0))</f>
        <v>احمد مصطفى شعبان سليم</v>
      </c>
      <c r="D1684" s="19">
        <v>43539.04587962963</v>
      </c>
      <c r="E1684" s="19"/>
      <c r="F1684" s="30">
        <v>43539</v>
      </c>
      <c r="G1684" s="30" t="str">
        <f t="shared" si="26"/>
        <v xml:space="preserve"> </v>
      </c>
      <c r="H1684" s="72"/>
      <c r="I1684" s="72"/>
      <c r="J1684" s="74" t="s">
        <v>124</v>
      </c>
      <c r="K1684" s="74" t="str">
        <f>IF(Table1[صباحي]&gt;0,TEXT(Table1[صباحي],"h:mm  AM/PM")," ")</f>
        <v xml:space="preserve"> </v>
      </c>
      <c r="L1684" s="80" t="str">
        <f>IFERROR(IF(Table1[[#This Row],[مسائي -]]&gt;=K1684,I1684-K1684,I1684+1-K1684)," ")</f>
        <v xml:space="preserve"> </v>
      </c>
      <c r="M1684" s="77" t="str">
        <f>IF(H1684&gt;0,INDEX(Sheet1!$H:$H,MATCH(B:B,Sheet1!B:B,0))," ")</f>
        <v xml:space="preserve"> </v>
      </c>
      <c r="N168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84" s="1" t="s">
        <v>4</v>
      </c>
    </row>
    <row r="1685" spans="1:15">
      <c r="A1685" s="1" t="s">
        <v>3</v>
      </c>
      <c r="B1685" s="2">
        <v>1715</v>
      </c>
      <c r="C1685" s="21" t="str">
        <f>INDEX(Sheet1!C:C,MATCH(B:B,Sheet1!B:B,0))</f>
        <v>احمد مصطفى شعبان سليم</v>
      </c>
      <c r="D1685" s="19">
        <v>43541.672511574077</v>
      </c>
      <c r="E1685" s="19"/>
      <c r="F1685" s="30">
        <v>43541</v>
      </c>
      <c r="G1685" s="30" t="str">
        <f t="shared" si="26"/>
        <v>0.672222222222222 AM</v>
      </c>
      <c r="H1685" s="72">
        <v>0.67222222222222217</v>
      </c>
      <c r="I1685" s="72" t="str">
        <f>IF(Table1[[#This Row],[مسائي]]&gt;0,TEXT($D1685,"h:mm AM/PM")," ")</f>
        <v>4:08 PM</v>
      </c>
      <c r="J1685" s="74">
        <v>4.5833333333333337E-2</v>
      </c>
      <c r="K1685" s="74" t="str">
        <f>IF(Table1[صباحي]&gt;0,TEXT(Table1[صباحي],"h:mm  AM/PM")," ")</f>
        <v>1:06  AM</v>
      </c>
      <c r="L1685" s="78">
        <f>IFERROR(IF(Table1[[#This Row],[مسائي -]]&gt;=K1685,I1685-K1685,I1685+1-K1685)," ")</f>
        <v>0.62638888888888888</v>
      </c>
      <c r="M1685" s="77">
        <f>IF(H1685&gt;0,INDEX(Sheet1!$H:$H,MATCH(B:B,Sheet1!B:B,0))," ")</f>
        <v>0.41666666666666663</v>
      </c>
      <c r="N168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0.20972222222222225</v>
      </c>
      <c r="O1685" s="1" t="s">
        <v>4</v>
      </c>
    </row>
    <row r="1686" spans="1:15">
      <c r="A1686" s="1" t="s">
        <v>3</v>
      </c>
      <c r="B1686" s="2">
        <v>1715</v>
      </c>
      <c r="C1686" s="21" t="str">
        <f>INDEX(Sheet1!C:C,MATCH(B:B,Sheet1!B:B,0))</f>
        <v>احمد مصطفى شعبان سليم</v>
      </c>
      <c r="D1686" s="19">
        <v>43542.060034722221</v>
      </c>
      <c r="E1686" s="19"/>
      <c r="F1686" s="30">
        <v>43542</v>
      </c>
      <c r="G1686" s="30" t="str">
        <f t="shared" si="26"/>
        <v xml:space="preserve"> </v>
      </c>
      <c r="H1686" s="72"/>
      <c r="I1686" s="72"/>
      <c r="J1686" s="74" t="s">
        <v>124</v>
      </c>
      <c r="K1686" s="74" t="str">
        <f>IF(Table1[صباحي]&gt;0,TEXT(Table1[صباحي],"h:mm  AM/PM")," ")</f>
        <v xml:space="preserve"> </v>
      </c>
      <c r="L1686" s="80" t="str">
        <f>IFERROR(IF(Table1[[#This Row],[مسائي -]]&gt;=K1686,I1686-K1686,I1686+1-K1686)," ")</f>
        <v xml:space="preserve"> </v>
      </c>
      <c r="M1686" s="77" t="str">
        <f>IF(H1686&gt;0,INDEX(Sheet1!$H:$H,MATCH(B:B,Sheet1!B:B,0))," ")</f>
        <v xml:space="preserve"> </v>
      </c>
      <c r="N168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86" s="1" t="s">
        <v>4</v>
      </c>
    </row>
    <row r="1687" spans="1:15">
      <c r="A1687" s="1" t="s">
        <v>3</v>
      </c>
      <c r="B1687" s="2">
        <v>1715</v>
      </c>
      <c r="C1687" s="21" t="str">
        <f>INDEX(Sheet1!C:C,MATCH(B:B,Sheet1!B:B,0))</f>
        <v>احمد مصطفى شعبان سليم</v>
      </c>
      <c r="D1687" s="19">
        <v>43542.687708333331</v>
      </c>
      <c r="E1687" s="19"/>
      <c r="F1687" s="30">
        <v>43542</v>
      </c>
      <c r="G1687" s="30" t="str">
        <f t="shared" si="26"/>
        <v>0.6875 AM</v>
      </c>
      <c r="H1687" s="72">
        <v>0.6875</v>
      </c>
      <c r="I1687" s="72" t="str">
        <f>IF(Table1[[#This Row],[مسائي]]&gt;0,TEXT($D1687,"h:mm AM/PM")," ")</f>
        <v>4:30 PM</v>
      </c>
      <c r="J1687" s="74">
        <v>5.9722222222222225E-2</v>
      </c>
      <c r="K1687" s="74" t="str">
        <f>IF(Table1[صباحي]&gt;0,TEXT(Table1[صباحي],"h:mm  AM/PM")," ")</f>
        <v>1:26  AM</v>
      </c>
      <c r="L1687" s="78">
        <f>IFERROR(IF(Table1[[#This Row],[مسائي -]]&gt;=K1687,I1687-K1687,I1687+1-K1687)," ")</f>
        <v>0.62777777777777777</v>
      </c>
      <c r="M1687" s="77">
        <f>IF(H1687&gt;0,INDEX(Sheet1!$H:$H,MATCH(B:B,Sheet1!B:B,0))," ")</f>
        <v>0.41666666666666663</v>
      </c>
      <c r="N168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0.21111111111111114</v>
      </c>
      <c r="O1687" s="1" t="s">
        <v>4</v>
      </c>
    </row>
    <row r="1688" spans="1:15">
      <c r="A1688" s="1" t="s">
        <v>3</v>
      </c>
      <c r="B1688" s="2">
        <v>1715</v>
      </c>
      <c r="C1688" s="21" t="str">
        <f>INDEX(Sheet1!C:C,MATCH(B:B,Sheet1!B:B,0))</f>
        <v>احمد مصطفى شعبان سليم</v>
      </c>
      <c r="D1688" s="19">
        <v>43543.052708333336</v>
      </c>
      <c r="E1688" s="19"/>
      <c r="F1688" s="30">
        <v>43543</v>
      </c>
      <c r="G1688" s="30" t="str">
        <f t="shared" si="26"/>
        <v xml:space="preserve"> </v>
      </c>
      <c r="H1688" s="72"/>
      <c r="I1688" s="72"/>
      <c r="J1688" s="74" t="s">
        <v>124</v>
      </c>
      <c r="K1688" s="74" t="str">
        <f>IF(Table1[صباحي]&gt;0,TEXT(Table1[صباحي],"h:mm  AM/PM")," ")</f>
        <v xml:space="preserve"> </v>
      </c>
      <c r="L1688" s="80" t="str">
        <f>IFERROR(IF(Table1[[#This Row],[مسائي -]]&gt;=K1688,I1688-K1688,I1688+1-K1688)," ")</f>
        <v xml:space="preserve"> </v>
      </c>
      <c r="M1688" s="77" t="str">
        <f>IF(H1688&gt;0,INDEX(Sheet1!$H:$H,MATCH(B:B,Sheet1!B:B,0))," ")</f>
        <v xml:space="preserve"> </v>
      </c>
      <c r="N168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88" s="1" t="s">
        <v>4</v>
      </c>
    </row>
    <row r="1689" spans="1:15">
      <c r="A1689" s="1" t="s">
        <v>3</v>
      </c>
      <c r="B1689" s="2">
        <v>1715</v>
      </c>
      <c r="C1689" s="21" t="str">
        <f>INDEX(Sheet1!C:C,MATCH(B:B,Sheet1!B:B,0))</f>
        <v>احمد مصطفى شعبان سليم</v>
      </c>
      <c r="D1689" s="19">
        <v>43544.648217592592</v>
      </c>
      <c r="E1689" s="19"/>
      <c r="F1689" s="30">
        <v>43544</v>
      </c>
      <c r="G1689" s="30" t="str">
        <f t="shared" si="26"/>
        <v>0.647916666666667 AM</v>
      </c>
      <c r="H1689" s="72">
        <v>0.6479166666666667</v>
      </c>
      <c r="I1689" s="72" t="str">
        <f>IF(Table1[[#This Row],[مسائي]]&gt;0,TEXT($D1689,"h:mm AM/PM")," ")</f>
        <v>3:33 PM</v>
      </c>
      <c r="J1689" s="74">
        <v>5.2083333333333336E-2</v>
      </c>
      <c r="K1689" s="74" t="str">
        <f>IF(Table1[صباحي]&gt;0,TEXT(Table1[صباحي],"h:mm  AM/PM")," ")</f>
        <v>1:15  AM</v>
      </c>
      <c r="L1689" s="78">
        <f>IFERROR(IF(Table1[[#This Row],[مسائي -]]&gt;=K1689,I1689-K1689,I1689+1-K1689)," ")</f>
        <v>0.59583333333333333</v>
      </c>
      <c r="M1689" s="77">
        <f>IF(H1689&gt;0,INDEX(Sheet1!$H:$H,MATCH(B:B,Sheet1!B:B,0))," ")</f>
        <v>0.41666666666666663</v>
      </c>
      <c r="N168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0.1791666666666667</v>
      </c>
      <c r="O1689" s="1" t="s">
        <v>4</v>
      </c>
    </row>
    <row r="1690" spans="1:15">
      <c r="A1690" s="1" t="s">
        <v>3</v>
      </c>
      <c r="B1690" s="2">
        <v>1715</v>
      </c>
      <c r="C1690" s="21" t="str">
        <f>INDEX(Sheet1!C:C,MATCH(B:B,Sheet1!B:B,0))</f>
        <v>احمد مصطفى شعبان سليم</v>
      </c>
      <c r="D1690" s="19">
        <v>43545.070173611108</v>
      </c>
      <c r="E1690" s="19"/>
      <c r="F1690" s="30">
        <v>43545</v>
      </c>
      <c r="G1690" s="30" t="str">
        <f t="shared" si="26"/>
        <v xml:space="preserve"> </v>
      </c>
      <c r="H1690" s="72"/>
      <c r="I1690" s="72"/>
      <c r="J1690" s="74" t="s">
        <v>124</v>
      </c>
      <c r="K1690" s="74" t="str">
        <f>IF(Table1[صباحي]&gt;0,TEXT(Table1[صباحي],"h:mm  AM/PM")," ")</f>
        <v xml:space="preserve"> </v>
      </c>
      <c r="L1690" s="80" t="str">
        <f>IFERROR(IF(Table1[[#This Row],[مسائي -]]&gt;=K1690,I1690-K1690,I1690+1-K1690)," ")</f>
        <v xml:space="preserve"> </v>
      </c>
      <c r="M1690" s="77" t="str">
        <f>IF(H1690&gt;0,INDEX(Sheet1!$H:$H,MATCH(B:B,Sheet1!B:B,0))," ")</f>
        <v xml:space="preserve"> </v>
      </c>
      <c r="N169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90" s="1" t="s">
        <v>4</v>
      </c>
    </row>
    <row r="1691" spans="1:15">
      <c r="A1691" s="1" t="s">
        <v>3</v>
      </c>
      <c r="B1691" s="2">
        <v>1715</v>
      </c>
      <c r="C1691" s="21" t="str">
        <f>INDEX(Sheet1!C:C,MATCH(B:B,Sheet1!B:B,0))</f>
        <v>احمد مصطفى شعبان سليم</v>
      </c>
      <c r="D1691" s="19">
        <v>43545.65115740741</v>
      </c>
      <c r="E1691" s="19"/>
      <c r="F1691" s="30">
        <v>43545</v>
      </c>
      <c r="G1691" s="30" t="str">
        <f t="shared" si="26"/>
        <v>0.650694444444444 AM</v>
      </c>
      <c r="H1691" s="72">
        <v>0.65069444444444446</v>
      </c>
      <c r="I1691" s="72" t="str">
        <f>IF(Table1[[#This Row],[مسائي]]&gt;0,TEXT($D1691,"h:mm AM/PM")," ")</f>
        <v>3:37 PM</v>
      </c>
      <c r="J1691" s="74">
        <v>7.013888888888889E-2</v>
      </c>
      <c r="K1691" s="74" t="str">
        <f>IF(Table1[صباحي]&gt;0,TEXT(Table1[صباحي],"h:mm  AM/PM")," ")</f>
        <v>1:41  AM</v>
      </c>
      <c r="L1691" s="78">
        <f>IFERROR(IF(Table1[[#This Row],[مسائي -]]&gt;=K1691,I1691-K1691,I1691+1-K1691)," ")</f>
        <v>0.5805555555555556</v>
      </c>
      <c r="M1691" s="77">
        <f>IF(H1691&gt;0,INDEX(Sheet1!$H:$H,MATCH(B:B,Sheet1!B:B,0))," ")</f>
        <v>0.41666666666666663</v>
      </c>
      <c r="N169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0.16388888888888897</v>
      </c>
      <c r="O1691" s="1" t="s">
        <v>4</v>
      </c>
    </row>
    <row r="1692" spans="1:15">
      <c r="A1692" s="1" t="s">
        <v>3</v>
      </c>
      <c r="B1692" s="2">
        <v>1715</v>
      </c>
      <c r="C1692" s="21" t="str">
        <f>INDEX(Sheet1!C:C,MATCH(B:B,Sheet1!B:B,0))</f>
        <v>احمد مصطفى شعبان سليم</v>
      </c>
      <c r="D1692" s="19">
        <v>43546.021469907406</v>
      </c>
      <c r="E1692" s="19"/>
      <c r="F1692" s="30">
        <v>43546</v>
      </c>
      <c r="G1692" s="30" t="str">
        <f t="shared" si="26"/>
        <v xml:space="preserve"> </v>
      </c>
      <c r="H1692" s="72"/>
      <c r="I1692" s="72"/>
      <c r="J1692" s="74" t="s">
        <v>124</v>
      </c>
      <c r="K1692" s="74" t="str">
        <f>IF(Table1[صباحي]&gt;0,TEXT(Table1[صباحي],"h:mm  AM/PM")," ")</f>
        <v xml:space="preserve"> </v>
      </c>
      <c r="L1692" s="80" t="str">
        <f>IFERROR(IF(Table1[[#This Row],[مسائي -]]&gt;=K1692,I1692-K1692,I1692+1-K1692)," ")</f>
        <v xml:space="preserve"> </v>
      </c>
      <c r="M1692" s="77" t="str">
        <f>IF(H1692&gt;0,INDEX(Sheet1!$H:$H,MATCH(B:B,Sheet1!B:B,0))," ")</f>
        <v xml:space="preserve"> </v>
      </c>
      <c r="N169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92" s="1" t="s">
        <v>4</v>
      </c>
    </row>
    <row r="1693" spans="1:15">
      <c r="A1693" s="1" t="s">
        <v>3</v>
      </c>
      <c r="B1693" s="2">
        <v>1715</v>
      </c>
      <c r="C1693" s="21" t="str">
        <f>INDEX(Sheet1!C:C,MATCH(B:B,Sheet1!B:B,0))</f>
        <v>احمد مصطفى شعبان سليم</v>
      </c>
      <c r="D1693" s="19">
        <v>43546.662129629629</v>
      </c>
      <c r="E1693" s="19"/>
      <c r="F1693" s="30">
        <v>43546</v>
      </c>
      <c r="G1693" s="30" t="str">
        <f t="shared" si="26"/>
        <v>0.661805555555556 AM</v>
      </c>
      <c r="H1693" s="72">
        <v>0.66180555555555554</v>
      </c>
      <c r="I1693" s="72" t="str">
        <f>IF(Table1[[#This Row],[مسائي]]&gt;0,TEXT($D1693,"h:mm AM/PM")," ")</f>
        <v>3:53 PM</v>
      </c>
      <c r="J1693" s="74">
        <v>2.0833333333333332E-2</v>
      </c>
      <c r="K1693" s="74" t="str">
        <f>IF(Table1[صباحي]&gt;0,TEXT(Table1[صباحي],"h:mm  AM/PM")," ")</f>
        <v>12:30  AM</v>
      </c>
      <c r="L1693" s="78">
        <f>IFERROR(IF(Table1[[#This Row],[مسائي -]]&gt;=K1693,I1693-K1693,I1693+1-K1693)," ")</f>
        <v>0.64097222222222217</v>
      </c>
      <c r="M1693" s="77">
        <f>IF(H1693&gt;0,INDEX(Sheet1!$H:$H,MATCH(B:B,Sheet1!B:B,0))," ")</f>
        <v>0.41666666666666663</v>
      </c>
      <c r="N169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0.22430555555555554</v>
      </c>
      <c r="O1693" s="1" t="s">
        <v>4</v>
      </c>
    </row>
    <row r="1694" spans="1:15">
      <c r="A1694" s="1" t="s">
        <v>3</v>
      </c>
      <c r="B1694" s="2">
        <v>1715</v>
      </c>
      <c r="C1694" s="21" t="str">
        <f>INDEX(Sheet1!C:C,MATCH(B:B,Sheet1!B:B,0))</f>
        <v>احمد مصطفى شعبان سليم</v>
      </c>
      <c r="D1694" s="19">
        <v>43547.046134259261</v>
      </c>
      <c r="E1694" s="19"/>
      <c r="F1694" s="30">
        <v>43547</v>
      </c>
      <c r="G1694" s="30" t="str">
        <f t="shared" si="26"/>
        <v xml:space="preserve"> </v>
      </c>
      <c r="H1694" s="72"/>
      <c r="I1694" s="72"/>
      <c r="J1694" s="74" t="s">
        <v>124</v>
      </c>
      <c r="K1694" s="74" t="str">
        <f>IF(Table1[صباحي]&gt;0,TEXT(Table1[صباحي],"h:mm  AM/PM")," ")</f>
        <v xml:space="preserve"> </v>
      </c>
      <c r="L1694" s="80" t="str">
        <f>IFERROR(IF(Table1[[#This Row],[مسائي -]]&gt;=K1694,I1694-K1694,I1694+1-K1694)," ")</f>
        <v xml:space="preserve"> </v>
      </c>
      <c r="M1694" s="77" t="str">
        <f>IF(H1694&gt;0,INDEX(Sheet1!$H:$H,MATCH(B:B,Sheet1!B:B,0))," ")</f>
        <v xml:space="preserve"> </v>
      </c>
      <c r="N169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94" s="1" t="s">
        <v>4</v>
      </c>
    </row>
    <row r="1695" spans="1:15">
      <c r="A1695" s="1" t="s">
        <v>3</v>
      </c>
      <c r="B1695" s="2">
        <v>1715</v>
      </c>
      <c r="C1695" s="21" t="str">
        <f>INDEX(Sheet1!C:C,MATCH(B:B,Sheet1!B:B,0))</f>
        <v>احمد مصطفى شعبان سليم</v>
      </c>
      <c r="D1695" s="19">
        <v>43548.669745370367</v>
      </c>
      <c r="E1695" s="19"/>
      <c r="F1695" s="30">
        <v>43548</v>
      </c>
      <c r="G1695" s="30" t="str">
        <f t="shared" si="26"/>
        <v>0.669444444444444 AM</v>
      </c>
      <c r="H1695" s="72">
        <v>0.6694444444444444</v>
      </c>
      <c r="I1695" s="72" t="str">
        <f>IF(Table1[[#This Row],[مسائي]]&gt;0,TEXT($D1695,"h:mm AM/PM")," ")</f>
        <v>4:04 PM</v>
      </c>
      <c r="J1695" s="74">
        <v>4.5833333333333337E-2</v>
      </c>
      <c r="K1695" s="74" t="str">
        <f>IF(Table1[صباحي]&gt;0,TEXT(Table1[صباحي],"h:mm  AM/PM")," ")</f>
        <v>1:06  AM</v>
      </c>
      <c r="L1695" s="78">
        <f>IFERROR(IF(Table1[[#This Row],[مسائي -]]&gt;=K1695,I1695-K1695,I1695+1-K1695)," ")</f>
        <v>0.62361111111111112</v>
      </c>
      <c r="M1695" s="77">
        <f>IF(H1695&gt;0,INDEX(Sheet1!$H:$H,MATCH(B:B,Sheet1!B:B,0))," ")</f>
        <v>0.41666666666666663</v>
      </c>
      <c r="N169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0.20694444444444449</v>
      </c>
      <c r="O1695" s="1" t="s">
        <v>4</v>
      </c>
    </row>
    <row r="1696" spans="1:15">
      <c r="A1696" s="1" t="s">
        <v>3</v>
      </c>
      <c r="B1696" s="2">
        <v>1715</v>
      </c>
      <c r="C1696" s="21" t="str">
        <f>INDEX(Sheet1!C:C,MATCH(B:B,Sheet1!B:B,0))</f>
        <v>احمد مصطفى شعبان سليم</v>
      </c>
      <c r="D1696" s="19">
        <v>43549.05740740741</v>
      </c>
      <c r="E1696" s="19"/>
      <c r="F1696" s="30">
        <v>43549</v>
      </c>
      <c r="G1696" s="30" t="str">
        <f t="shared" si="26"/>
        <v xml:space="preserve"> </v>
      </c>
      <c r="H1696" s="72"/>
      <c r="I1696" s="72"/>
      <c r="J1696" s="74" t="s">
        <v>124</v>
      </c>
      <c r="K1696" s="74" t="str">
        <f>IF(Table1[صباحي]&gt;0,TEXT(Table1[صباحي],"h:mm  AM/PM")," ")</f>
        <v xml:space="preserve"> </v>
      </c>
      <c r="L1696" s="80" t="str">
        <f>IFERROR(IF(Table1[[#This Row],[مسائي -]]&gt;=K1696,I1696-K1696,I1696+1-K1696)," ")</f>
        <v xml:space="preserve"> </v>
      </c>
      <c r="M1696" s="77" t="str">
        <f>IF(H1696&gt;0,INDEX(Sheet1!$H:$H,MATCH(B:B,Sheet1!B:B,0))," ")</f>
        <v xml:space="preserve"> </v>
      </c>
      <c r="N169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96" s="1" t="s">
        <v>4</v>
      </c>
    </row>
    <row r="1697" spans="1:15">
      <c r="A1697" s="1" t="s">
        <v>3</v>
      </c>
      <c r="B1697" s="2">
        <v>1724</v>
      </c>
      <c r="C1697" s="21" t="str">
        <f>INDEX(Sheet1!C:C,MATCH(B:B,Sheet1!B:B,0))</f>
        <v>احمد عبد العزيز محمد المحراث</v>
      </c>
      <c r="D1697" s="19">
        <v>43521.572858796295</v>
      </c>
      <c r="E1697" s="19"/>
      <c r="F1697" s="30">
        <v>43521</v>
      </c>
      <c r="G1697" s="30" t="str">
        <f t="shared" si="26"/>
        <v>0.572222222222222 AM</v>
      </c>
      <c r="H1697" s="72">
        <v>0.57222222222222219</v>
      </c>
      <c r="I1697" s="72" t="str">
        <f>IF(Table1[[#This Row],[مسائي]]&gt;0,TEXT($D1697,"h:mm AM/PM")," ")</f>
        <v>1:44 PM</v>
      </c>
      <c r="J1697" s="74">
        <v>5.6944444444444443E-2</v>
      </c>
      <c r="K1697" s="74" t="str">
        <f>IF(Table1[صباحي]&gt;0,TEXT(Table1[صباحي],"h:mm  AM/PM")," ")</f>
        <v>1:22  AM</v>
      </c>
      <c r="L1697" s="78">
        <f>IFERROR(IF(Table1[[#This Row],[مسائي -]]&gt;=K1697,I1697-K1697,I1697+1-K1697)," ")</f>
        <v>0.51527777777777772</v>
      </c>
      <c r="M1697" s="77">
        <f>IF(H1697&gt;0,INDEX(Sheet1!$H:$H,MATCH(B:B,Sheet1!B:B,0))," ")</f>
        <v>0.41666666666666663</v>
      </c>
      <c r="N169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9.8611111111111094E-2</v>
      </c>
      <c r="O1697" s="1" t="s">
        <v>4</v>
      </c>
    </row>
    <row r="1698" spans="1:15">
      <c r="A1698" s="1" t="s">
        <v>3</v>
      </c>
      <c r="B1698" s="2">
        <v>1724</v>
      </c>
      <c r="C1698" s="21" t="str">
        <f>INDEX(Sheet1!C:C,MATCH(B:B,Sheet1!B:B,0))</f>
        <v>احمد عبد العزيز محمد المحراث</v>
      </c>
      <c r="D1698" s="19">
        <v>43521.998923611114</v>
      </c>
      <c r="E1698" s="19"/>
      <c r="F1698" s="30">
        <v>43521</v>
      </c>
      <c r="G1698" s="30" t="str">
        <f t="shared" si="26"/>
        <v>0.998611111111111 AM</v>
      </c>
      <c r="H1698" s="72">
        <v>0.99861111111111101</v>
      </c>
      <c r="I1698" s="72" t="str">
        <f>IF(Table1[[#This Row],[مسائي]]&gt;0,TEXT($D1698,"h:mm AM/PM")," ")</f>
        <v>11:58 PM</v>
      </c>
      <c r="J1698" s="74" t="s">
        <v>124</v>
      </c>
      <c r="K1698" s="74" t="str">
        <f>IF(Table1[صباحي]&gt;0,TEXT(Table1[صباحي],"h:mm  AM/PM")," ")</f>
        <v xml:space="preserve"> </v>
      </c>
      <c r="L1698" s="80" t="str">
        <f>IFERROR(IF(Table1[[#This Row],[مسائي -]]&gt;=K1698,I1698-K1698,I1698+1-K1698)," ")</f>
        <v xml:space="preserve"> </v>
      </c>
      <c r="M1698" s="77">
        <f>IF(H1698&gt;0,INDEX(Sheet1!$H:$H,MATCH(B:B,Sheet1!B:B,0))," ")</f>
        <v>0.41666666666666663</v>
      </c>
      <c r="N169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98" s="1" t="s">
        <v>4</v>
      </c>
    </row>
    <row r="1699" spans="1:15">
      <c r="A1699" s="1" t="s">
        <v>3</v>
      </c>
      <c r="B1699" s="2">
        <v>1724</v>
      </c>
      <c r="C1699" s="21" t="str">
        <f>INDEX(Sheet1!C:C,MATCH(B:B,Sheet1!B:B,0))</f>
        <v>احمد عبد العزيز محمد المحراث</v>
      </c>
      <c r="D1699" s="19">
        <v>43522.575648148151</v>
      </c>
      <c r="E1699" s="19"/>
      <c r="F1699" s="30">
        <v>43522</v>
      </c>
      <c r="G1699" s="30" t="str">
        <f t="shared" si="26"/>
        <v>0.575 AM</v>
      </c>
      <c r="H1699" s="72">
        <v>0.57500000000000007</v>
      </c>
      <c r="I1699" s="72" t="str">
        <f>IF(Table1[[#This Row],[مسائي]]&gt;0,TEXT($D1699,"h:mm AM/PM")," ")</f>
        <v>1:48 PM</v>
      </c>
      <c r="J1699" s="74" t="s">
        <v>124</v>
      </c>
      <c r="K1699" s="74" t="str">
        <f>IF(Table1[صباحي]&gt;0,TEXT(Table1[صباحي],"h:mm  AM/PM")," ")</f>
        <v xml:space="preserve"> </v>
      </c>
      <c r="L1699" s="80" t="str">
        <f>IFERROR(IF(Table1[[#This Row],[مسائي -]]&gt;=K1699,I1699-K1699,I1699+1-K1699)," ")</f>
        <v xml:space="preserve"> </v>
      </c>
      <c r="M1699" s="77">
        <f>IF(H1699&gt;0,INDEX(Sheet1!$H:$H,MATCH(B:B,Sheet1!B:B,0))," ")</f>
        <v>0.41666666666666663</v>
      </c>
      <c r="N169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699" s="1" t="s">
        <v>4</v>
      </c>
    </row>
    <row r="1700" spans="1:15">
      <c r="A1700" s="1" t="s">
        <v>3</v>
      </c>
      <c r="B1700" s="2">
        <v>1724</v>
      </c>
      <c r="C1700" s="21" t="str">
        <f>INDEX(Sheet1!C:C,MATCH(B:B,Sheet1!B:B,0))</f>
        <v>احمد عبد العزيز محمد المحراث</v>
      </c>
      <c r="D1700" s="19">
        <v>43522.998101851852</v>
      </c>
      <c r="E1700" s="19"/>
      <c r="F1700" s="30">
        <v>43522</v>
      </c>
      <c r="G1700" s="30" t="str">
        <f t="shared" si="26"/>
        <v>0.997916666666667 AM</v>
      </c>
      <c r="H1700" s="72">
        <v>0.99791666666666667</v>
      </c>
      <c r="I1700" s="72" t="str">
        <f>IF(Table1[[#This Row],[مسائي]]&gt;0,TEXT($D1700,"h:mm AM/PM")," ")</f>
        <v>11:57 PM</v>
      </c>
      <c r="J1700" s="74" t="s">
        <v>124</v>
      </c>
      <c r="K1700" s="74" t="str">
        <f>IF(Table1[صباحي]&gt;0,TEXT(Table1[صباحي],"h:mm  AM/PM")," ")</f>
        <v xml:space="preserve"> </v>
      </c>
      <c r="L1700" s="80" t="str">
        <f>IFERROR(IF(Table1[[#This Row],[مسائي -]]&gt;=K1700,I1700-K1700,I1700+1-K1700)," ")</f>
        <v xml:space="preserve"> </v>
      </c>
      <c r="M1700" s="77">
        <f>IF(H1700&gt;0,INDEX(Sheet1!$H:$H,MATCH(B:B,Sheet1!B:B,0))," ")</f>
        <v>0.41666666666666663</v>
      </c>
      <c r="N170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00" s="1" t="s">
        <v>4</v>
      </c>
    </row>
    <row r="1701" spans="1:15">
      <c r="A1701" s="1" t="s">
        <v>3</v>
      </c>
      <c r="B1701" s="2">
        <v>1724</v>
      </c>
      <c r="C1701" s="21" t="str">
        <f>INDEX(Sheet1!C:C,MATCH(B:B,Sheet1!B:B,0))</f>
        <v>احمد عبد العزيز محمد المحراث</v>
      </c>
      <c r="D1701" s="19">
        <v>43523.571574074071</v>
      </c>
      <c r="E1701" s="19"/>
      <c r="F1701" s="30">
        <v>43523</v>
      </c>
      <c r="G1701" s="30" t="str">
        <f t="shared" si="26"/>
        <v>0.571527777777778 AM</v>
      </c>
      <c r="H1701" s="72">
        <v>0.57152777777777775</v>
      </c>
      <c r="I1701" s="72" t="str">
        <f>IF(Table1[[#This Row],[مسائي]]&gt;0,TEXT($D1701,"h:mm AM/PM")," ")</f>
        <v>1:43 PM</v>
      </c>
      <c r="J1701" s="74" t="s">
        <v>124</v>
      </c>
      <c r="K1701" s="74" t="str">
        <f>IF(Table1[صباحي]&gt;0,TEXT(Table1[صباحي],"h:mm  AM/PM")," ")</f>
        <v xml:space="preserve"> </v>
      </c>
      <c r="L1701" s="80" t="str">
        <f>IFERROR(IF(Table1[[#This Row],[مسائي -]]&gt;=K1701,I1701-K1701,I1701+1-K1701)," ")</f>
        <v xml:space="preserve"> </v>
      </c>
      <c r="M1701" s="77">
        <f>IF(H1701&gt;0,INDEX(Sheet1!$H:$H,MATCH(B:B,Sheet1!B:B,0))," ")</f>
        <v>0.41666666666666663</v>
      </c>
      <c r="N170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01" s="1" t="s">
        <v>4</v>
      </c>
    </row>
    <row r="1702" spans="1:15">
      <c r="A1702" s="1" t="s">
        <v>3</v>
      </c>
      <c r="B1702" s="2">
        <v>1724</v>
      </c>
      <c r="C1702" s="21" t="str">
        <f>INDEX(Sheet1!C:C,MATCH(B:B,Sheet1!B:B,0))</f>
        <v>احمد عبد العزيز محمد المحراث</v>
      </c>
      <c r="D1702" s="19">
        <v>43524.002164351848</v>
      </c>
      <c r="E1702" s="19"/>
      <c r="F1702" s="30">
        <v>43524</v>
      </c>
      <c r="G1702" s="30" t="str">
        <f t="shared" si="26"/>
        <v xml:space="preserve"> </v>
      </c>
      <c r="H1702" s="72"/>
      <c r="I1702" s="72"/>
      <c r="J1702" s="74" t="s">
        <v>124</v>
      </c>
      <c r="K1702" s="74" t="str">
        <f>IF(Table1[صباحي]&gt;0,TEXT(Table1[صباحي],"h:mm  AM/PM")," ")</f>
        <v xml:space="preserve"> </v>
      </c>
      <c r="L1702" s="80" t="str">
        <f>IFERROR(IF(Table1[[#This Row],[مسائي -]]&gt;=K1702,I1702-K1702,I1702+1-K1702)," ")</f>
        <v xml:space="preserve"> </v>
      </c>
      <c r="M1702" s="77" t="str">
        <f>IF(H1702&gt;0,INDEX(Sheet1!$H:$H,MATCH(B:B,Sheet1!B:B,0))," ")</f>
        <v xml:space="preserve"> </v>
      </c>
      <c r="N170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02" s="1" t="s">
        <v>4</v>
      </c>
    </row>
    <row r="1703" spans="1:15">
      <c r="A1703" s="1" t="s">
        <v>3</v>
      </c>
      <c r="B1703" s="2">
        <v>1724</v>
      </c>
      <c r="C1703" s="21" t="str">
        <f>INDEX(Sheet1!C:C,MATCH(B:B,Sheet1!B:B,0))</f>
        <v>احمد عبد العزيز محمد المحراث</v>
      </c>
      <c r="D1703" s="19">
        <v>43524.473854166667</v>
      </c>
      <c r="E1703" s="19"/>
      <c r="F1703" s="30">
        <v>43524</v>
      </c>
      <c r="G1703" s="30" t="str">
        <f t="shared" si="26"/>
        <v xml:space="preserve"> </v>
      </c>
      <c r="H1703" s="72"/>
      <c r="I1703" s="72"/>
      <c r="J1703" s="74">
        <v>2.0833333333333333E-3</v>
      </c>
      <c r="K1703" s="74" t="str">
        <f>IF(Table1[صباحي]&gt;0,TEXT(Table1[صباحي],"h:mm  AM/PM")," ")</f>
        <v>12:03  AM</v>
      </c>
      <c r="L1703" s="78">
        <f>IFERROR(IF(Table1[[#This Row],[مسائي -]]&gt;=K1703,I1703-K1703,I1703+1-K1703)," ")</f>
        <v>0.99791666666666667</v>
      </c>
      <c r="M1703" s="77" t="str">
        <f>IF(H1703&gt;0,INDEX(Sheet1!$H:$H,MATCH(B:B,Sheet1!B:B,0))," ")</f>
        <v xml:space="preserve"> </v>
      </c>
      <c r="N1703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703" s="1" t="s">
        <v>4</v>
      </c>
    </row>
    <row r="1704" spans="1:15">
      <c r="A1704" s="1" t="s">
        <v>3</v>
      </c>
      <c r="B1704" s="2">
        <v>1724</v>
      </c>
      <c r="C1704" s="21" t="str">
        <f>INDEX(Sheet1!C:C,MATCH(B:B,Sheet1!B:B,0))</f>
        <v>احمد عبد العزيز محمد المحراث</v>
      </c>
      <c r="D1704" s="19">
        <v>43524.986157407409</v>
      </c>
      <c r="E1704" s="19"/>
      <c r="F1704" s="30">
        <v>43524</v>
      </c>
      <c r="G1704" s="30" t="str">
        <f t="shared" si="26"/>
        <v>0.986111111111111 AM</v>
      </c>
      <c r="H1704" s="72">
        <v>0.98611111111111116</v>
      </c>
      <c r="I1704" s="72" t="str">
        <f>IF(Table1[[#This Row],[مسائي]]&gt;0,TEXT($D1704,"h:mm AM/PM")," ")</f>
        <v>11:40 PM</v>
      </c>
      <c r="J1704" s="74">
        <v>0.47361111111111115</v>
      </c>
      <c r="K1704" s="74" t="str">
        <f>IF(Table1[صباحي]&gt;0,TEXT(Table1[صباحي],"h:mm  AM/PM")," ")</f>
        <v>11:22  AM</v>
      </c>
      <c r="L1704" s="78">
        <f>IFERROR(IF(Table1[[#This Row],[مسائي -]]&gt;=K1704,I1704-K1704,I1704+1-K1704)," ")</f>
        <v>0.51249999999999996</v>
      </c>
      <c r="M1704" s="77">
        <f>IF(H1704&gt;0,INDEX(Sheet1!$H:$H,MATCH(B:B,Sheet1!B:B,0))," ")</f>
        <v>0.41666666666666663</v>
      </c>
      <c r="N170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9.5833333333333326E-2</v>
      </c>
      <c r="O1704" s="1" t="s">
        <v>4</v>
      </c>
    </row>
    <row r="1705" spans="1:15">
      <c r="A1705" s="1" t="s">
        <v>3</v>
      </c>
      <c r="B1705" s="2">
        <v>1724</v>
      </c>
      <c r="C1705" s="21" t="str">
        <f>INDEX(Sheet1!C:C,MATCH(B:B,Sheet1!B:B,0))</f>
        <v>احمد عبد العزيز محمد المحراث</v>
      </c>
      <c r="D1705" s="19">
        <v>43525.543703703705</v>
      </c>
      <c r="E1705" s="19"/>
      <c r="F1705" s="30">
        <v>43525</v>
      </c>
      <c r="G1705" s="30" t="str">
        <f t="shared" si="26"/>
        <v>0.543055555555556 AM</v>
      </c>
      <c r="H1705" s="72">
        <v>0.54305555555555551</v>
      </c>
      <c r="I1705" s="72" t="str">
        <f>IF(Table1[[#This Row],[مسائي]]&gt;0,TEXT($D1705,"h:mm AM/PM")," ")</f>
        <v>1:02 PM</v>
      </c>
      <c r="J1705" s="74" t="s">
        <v>124</v>
      </c>
      <c r="K1705" s="74" t="str">
        <f>IF(Table1[صباحي]&gt;0,TEXT(Table1[صباحي],"h:mm  AM/PM")," ")</f>
        <v xml:space="preserve"> </v>
      </c>
      <c r="L1705" s="80" t="str">
        <f>IFERROR(IF(Table1[[#This Row],[مسائي -]]&gt;=K1705,I1705-K1705,I1705+1-K1705)," ")</f>
        <v xml:space="preserve"> </v>
      </c>
      <c r="M1705" s="77">
        <f>IF(H1705&gt;0,INDEX(Sheet1!$H:$H,MATCH(B:B,Sheet1!B:B,0))," ")</f>
        <v>0.41666666666666663</v>
      </c>
      <c r="N170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05" s="1" t="s">
        <v>4</v>
      </c>
    </row>
    <row r="1706" spans="1:15">
      <c r="A1706" s="1" t="s">
        <v>3</v>
      </c>
      <c r="B1706" s="2">
        <v>1724</v>
      </c>
      <c r="C1706" s="21" t="str">
        <f>INDEX(Sheet1!C:C,MATCH(B:B,Sheet1!B:B,0))</f>
        <v>احمد عبد العزيز محمد المحراث</v>
      </c>
      <c r="D1706" s="19">
        <v>43525.999363425923</v>
      </c>
      <c r="E1706" s="19"/>
      <c r="F1706" s="30">
        <v>43525</v>
      </c>
      <c r="G1706" s="30" t="str">
        <f t="shared" si="26"/>
        <v>0.999305555555556 AM</v>
      </c>
      <c r="H1706" s="72">
        <v>0.99930555555555556</v>
      </c>
      <c r="I1706" s="72" t="str">
        <f>IF(Table1[[#This Row],[مسائي]]&gt;0,TEXT($D1706,"h:mm AM/PM")," ")</f>
        <v>11:59 PM</v>
      </c>
      <c r="J1706" s="74" t="s">
        <v>124</v>
      </c>
      <c r="K1706" s="74" t="str">
        <f>IF(Table1[صباحي]&gt;0,TEXT(Table1[صباحي],"h:mm  AM/PM")," ")</f>
        <v xml:space="preserve"> </v>
      </c>
      <c r="L1706" s="80" t="str">
        <f>IFERROR(IF(Table1[[#This Row],[مسائي -]]&gt;=K1706,I1706-K1706,I1706+1-K1706)," ")</f>
        <v xml:space="preserve"> </v>
      </c>
      <c r="M1706" s="77">
        <f>IF(H1706&gt;0,INDEX(Sheet1!$H:$H,MATCH(B:B,Sheet1!B:B,0))," ")</f>
        <v>0.41666666666666663</v>
      </c>
      <c r="N170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06" s="1" t="s">
        <v>4</v>
      </c>
    </row>
    <row r="1707" spans="1:15">
      <c r="A1707" s="1" t="s">
        <v>3</v>
      </c>
      <c r="B1707" s="2">
        <v>1724</v>
      </c>
      <c r="C1707" s="21" t="str">
        <f>INDEX(Sheet1!C:C,MATCH(B:B,Sheet1!B:B,0))</f>
        <v>احمد عبد العزيز محمد المحراث</v>
      </c>
      <c r="D1707" s="19">
        <v>43527.564826388887</v>
      </c>
      <c r="E1707" s="19"/>
      <c r="F1707" s="30">
        <v>43527</v>
      </c>
      <c r="G1707" s="30" t="str">
        <f t="shared" si="26"/>
        <v>0.564583333333333 AM</v>
      </c>
      <c r="H1707" s="72">
        <v>0.56458333333333333</v>
      </c>
      <c r="I1707" s="72" t="str">
        <f>IF(Table1[[#This Row],[مسائي]]&gt;0,TEXT($D1707,"h:mm AM/PM")," ")</f>
        <v>1:33 PM</v>
      </c>
      <c r="J1707" s="74" t="s">
        <v>124</v>
      </c>
      <c r="K1707" s="74" t="str">
        <f>IF(Table1[صباحي]&gt;0,TEXT(Table1[صباحي],"h:mm  AM/PM")," ")</f>
        <v xml:space="preserve"> </v>
      </c>
      <c r="L1707" s="80" t="str">
        <f>IFERROR(IF(Table1[[#This Row],[مسائي -]]&gt;=K1707,I1707-K1707,I1707+1-K1707)," ")</f>
        <v xml:space="preserve"> </v>
      </c>
      <c r="M1707" s="77">
        <f>IF(H1707&gt;0,INDEX(Sheet1!$H:$H,MATCH(B:B,Sheet1!B:B,0))," ")</f>
        <v>0.41666666666666663</v>
      </c>
      <c r="N170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07" s="1" t="s">
        <v>4</v>
      </c>
    </row>
    <row r="1708" spans="1:15">
      <c r="A1708" s="1" t="s">
        <v>3</v>
      </c>
      <c r="B1708" s="2">
        <v>1724</v>
      </c>
      <c r="C1708" s="21" t="str">
        <f>INDEX(Sheet1!C:C,MATCH(B:B,Sheet1!B:B,0))</f>
        <v>احمد عبد العزيز محمد المحراث</v>
      </c>
      <c r="D1708" s="19">
        <v>43527.997986111113</v>
      </c>
      <c r="E1708" s="19"/>
      <c r="F1708" s="30">
        <v>43527</v>
      </c>
      <c r="G1708" s="30" t="str">
        <f t="shared" si="26"/>
        <v>0.997916666666667 AM</v>
      </c>
      <c r="H1708" s="72">
        <v>0.99791666666666667</v>
      </c>
      <c r="I1708" s="72" t="str">
        <f>IF(Table1[[#This Row],[مسائي]]&gt;0,TEXT($D1708,"h:mm AM/PM")," ")</f>
        <v>11:57 PM</v>
      </c>
      <c r="J1708" s="74" t="s">
        <v>124</v>
      </c>
      <c r="K1708" s="74" t="str">
        <f>IF(Table1[صباحي]&gt;0,TEXT(Table1[صباحي],"h:mm  AM/PM")," ")</f>
        <v xml:space="preserve"> </v>
      </c>
      <c r="L1708" s="80" t="str">
        <f>IFERROR(IF(Table1[[#This Row],[مسائي -]]&gt;=K1708,I1708-K1708,I1708+1-K1708)," ")</f>
        <v xml:space="preserve"> </v>
      </c>
      <c r="M1708" s="77">
        <f>IF(H1708&gt;0,INDEX(Sheet1!$H:$H,MATCH(B:B,Sheet1!B:B,0))," ")</f>
        <v>0.41666666666666663</v>
      </c>
      <c r="N170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08" s="1" t="s">
        <v>4</v>
      </c>
    </row>
    <row r="1709" spans="1:15">
      <c r="A1709" s="1" t="s">
        <v>3</v>
      </c>
      <c r="B1709" s="2">
        <v>1724</v>
      </c>
      <c r="C1709" s="21" t="str">
        <f>INDEX(Sheet1!C:C,MATCH(B:B,Sheet1!B:B,0))</f>
        <v>احمد عبد العزيز محمد المحراث</v>
      </c>
      <c r="D1709" s="19">
        <v>43528.498657407406</v>
      </c>
      <c r="E1709" s="19"/>
      <c r="F1709" s="30">
        <v>43528</v>
      </c>
      <c r="G1709" s="30" t="str">
        <f t="shared" si="26"/>
        <v xml:space="preserve"> </v>
      </c>
      <c r="H1709" s="72"/>
      <c r="I1709" s="72"/>
      <c r="J1709" s="74" t="s">
        <v>124</v>
      </c>
      <c r="K1709" s="74" t="str">
        <f>IF(Table1[صباحي]&gt;0,TEXT(Table1[صباحي],"h:mm  AM/PM")," ")</f>
        <v xml:space="preserve"> </v>
      </c>
      <c r="L1709" s="80" t="str">
        <f>IFERROR(IF(Table1[[#This Row],[مسائي -]]&gt;=K1709,I1709-K1709,I1709+1-K1709)," ")</f>
        <v xml:space="preserve"> </v>
      </c>
      <c r="M1709" s="77" t="str">
        <f>IF(H1709&gt;0,INDEX(Sheet1!$H:$H,MATCH(B:B,Sheet1!B:B,0))," ")</f>
        <v xml:space="preserve"> </v>
      </c>
      <c r="N170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09" s="1" t="s">
        <v>4</v>
      </c>
    </row>
    <row r="1710" spans="1:15">
      <c r="A1710" s="1" t="s">
        <v>3</v>
      </c>
      <c r="B1710" s="2">
        <v>1724</v>
      </c>
      <c r="C1710" s="21" t="str">
        <f>INDEX(Sheet1!C:C,MATCH(B:B,Sheet1!B:B,0))</f>
        <v>احمد عبد العزيز محمد المحراث</v>
      </c>
      <c r="D1710" s="19">
        <v>43528.978877314818</v>
      </c>
      <c r="E1710" s="19"/>
      <c r="F1710" s="30">
        <v>43528</v>
      </c>
      <c r="G1710" s="30" t="str">
        <f t="shared" si="26"/>
        <v>0.978472222222222 AM</v>
      </c>
      <c r="H1710" s="72">
        <v>0.9784722222222223</v>
      </c>
      <c r="I1710" s="72" t="str">
        <f>IF(Table1[[#This Row],[مسائي]]&gt;0,TEXT($D1710,"h:mm AM/PM")," ")</f>
        <v>11:29 PM</v>
      </c>
      <c r="J1710" s="74">
        <v>0.49861111111111112</v>
      </c>
      <c r="K1710" s="74" t="str">
        <f>IF(Table1[صباحي]&gt;0,TEXT(Table1[صباحي],"h:mm  AM/PM")," ")</f>
        <v>11:58  AM</v>
      </c>
      <c r="L1710" s="78">
        <f>IFERROR(IF(Table1[[#This Row],[مسائي -]]&gt;=K1710,I1710-K1710,I1710+1-K1710)," ")</f>
        <v>1.4798611111111113</v>
      </c>
      <c r="M1710" s="77">
        <f>IF(H1710&gt;0,INDEX(Sheet1!$H:$H,MATCH(B:B,Sheet1!B:B,0))," ")</f>
        <v>0.41666666666666663</v>
      </c>
      <c r="N171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1.0631944444444446</v>
      </c>
      <c r="O1710" s="1" t="s">
        <v>4</v>
      </c>
    </row>
    <row r="1711" spans="1:15">
      <c r="A1711" s="1" t="s">
        <v>3</v>
      </c>
      <c r="B1711" s="2">
        <v>1724</v>
      </c>
      <c r="C1711" s="21" t="str">
        <f>INDEX(Sheet1!C:C,MATCH(B:B,Sheet1!B:B,0))</f>
        <v>احمد عبد العزيز محمد المحراث</v>
      </c>
      <c r="D1711" s="19">
        <v>43529.573136574072</v>
      </c>
      <c r="E1711" s="19"/>
      <c r="F1711" s="30">
        <v>43529</v>
      </c>
      <c r="G1711" s="30" t="str">
        <f t="shared" si="26"/>
        <v>0.572916666666667 AM</v>
      </c>
      <c r="H1711" s="72">
        <v>0.57291666666666663</v>
      </c>
      <c r="I1711" s="72" t="str">
        <f>IF(Table1[[#This Row],[مسائي]]&gt;0,TEXT($D1711,"h:mm AM/PM")," ")</f>
        <v>1:45 PM</v>
      </c>
      <c r="J1711" s="74" t="s">
        <v>124</v>
      </c>
      <c r="K1711" s="74" t="str">
        <f>IF(Table1[صباحي]&gt;0,TEXT(Table1[صباحي],"h:mm  AM/PM")," ")</f>
        <v xml:space="preserve"> </v>
      </c>
      <c r="L1711" s="80" t="str">
        <f>IFERROR(IF(Table1[[#This Row],[مسائي -]]&gt;=K1711,I1711-K1711,I1711+1-K1711)," ")</f>
        <v xml:space="preserve"> </v>
      </c>
      <c r="M1711" s="77">
        <f>IF(H1711&gt;0,INDEX(Sheet1!$H:$H,MATCH(B:B,Sheet1!B:B,0))," ")</f>
        <v>0.41666666666666663</v>
      </c>
      <c r="N171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11" s="1" t="s">
        <v>4</v>
      </c>
    </row>
    <row r="1712" spans="1:15">
      <c r="A1712" s="1" t="s">
        <v>3</v>
      </c>
      <c r="B1712" s="2">
        <v>1724</v>
      </c>
      <c r="C1712" s="21" t="str">
        <f>INDEX(Sheet1!C:C,MATCH(B:B,Sheet1!B:B,0))</f>
        <v>احمد عبد العزيز محمد المحراث</v>
      </c>
      <c r="D1712" s="19">
        <v>43529.996562499997</v>
      </c>
      <c r="E1712" s="19"/>
      <c r="F1712" s="30">
        <v>43529</v>
      </c>
      <c r="G1712" s="30" t="str">
        <f t="shared" si="26"/>
        <v>0.996527777777778 AM</v>
      </c>
      <c r="H1712" s="72">
        <v>0.99652777777777779</v>
      </c>
      <c r="I1712" s="72" t="str">
        <f>IF(Table1[[#This Row],[مسائي]]&gt;0,TEXT($D1712,"h:mm AM/PM")," ")</f>
        <v>11:55 PM</v>
      </c>
      <c r="J1712" s="74" t="s">
        <v>124</v>
      </c>
      <c r="K1712" s="74" t="str">
        <f>IF(Table1[صباحي]&gt;0,TEXT(Table1[صباحي],"h:mm  AM/PM")," ")</f>
        <v xml:space="preserve"> </v>
      </c>
      <c r="L1712" s="80" t="str">
        <f>IFERROR(IF(Table1[[#This Row],[مسائي -]]&gt;=K1712,I1712-K1712,I1712+1-K1712)," ")</f>
        <v xml:space="preserve"> </v>
      </c>
      <c r="M1712" s="77">
        <f>IF(H1712&gt;0,INDEX(Sheet1!$H:$H,MATCH(B:B,Sheet1!B:B,0))," ")</f>
        <v>0.41666666666666663</v>
      </c>
      <c r="N171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12" s="1" t="s">
        <v>4</v>
      </c>
    </row>
    <row r="1713" spans="1:15">
      <c r="A1713" s="1" t="s">
        <v>3</v>
      </c>
      <c r="B1713" s="2">
        <v>1724</v>
      </c>
      <c r="C1713" s="21" t="str">
        <f>INDEX(Sheet1!C:C,MATCH(B:B,Sheet1!B:B,0))</f>
        <v>احمد عبد العزيز محمد المحراث</v>
      </c>
      <c r="D1713" s="19">
        <v>43530.571805555555</v>
      </c>
      <c r="E1713" s="19"/>
      <c r="F1713" s="30">
        <v>43530</v>
      </c>
      <c r="G1713" s="30" t="str">
        <f t="shared" si="26"/>
        <v>0.571527777777778 AM</v>
      </c>
      <c r="H1713" s="72">
        <v>0.57152777777777775</v>
      </c>
      <c r="I1713" s="72" t="str">
        <f>IF(Table1[[#This Row],[مسائي]]&gt;0,TEXT($D1713,"h:mm AM/PM")," ")</f>
        <v>1:43 PM</v>
      </c>
      <c r="J1713" s="74" t="s">
        <v>124</v>
      </c>
      <c r="K1713" s="74" t="str">
        <f>IF(Table1[صباحي]&gt;0,TEXT(Table1[صباحي],"h:mm  AM/PM")," ")</f>
        <v xml:space="preserve"> </v>
      </c>
      <c r="L1713" s="80" t="str">
        <f>IFERROR(IF(Table1[[#This Row],[مسائي -]]&gt;=K1713,I1713-K1713,I1713+1-K1713)," ")</f>
        <v xml:space="preserve"> </v>
      </c>
      <c r="M1713" s="77">
        <f>IF(H1713&gt;0,INDEX(Sheet1!$H:$H,MATCH(B:B,Sheet1!B:B,0))," ")</f>
        <v>0.41666666666666663</v>
      </c>
      <c r="N171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13" s="1" t="s">
        <v>4</v>
      </c>
    </row>
    <row r="1714" spans="1:15">
      <c r="A1714" s="1" t="s">
        <v>3</v>
      </c>
      <c r="B1714" s="2">
        <v>1724</v>
      </c>
      <c r="C1714" s="21" t="str">
        <f>INDEX(Sheet1!C:C,MATCH(B:B,Sheet1!B:B,0))</f>
        <v>احمد عبد العزيز محمد المحراث</v>
      </c>
      <c r="D1714" s="19">
        <v>43530.997233796297</v>
      </c>
      <c r="E1714" s="19"/>
      <c r="F1714" s="30">
        <v>43530</v>
      </c>
      <c r="G1714" s="30" t="str">
        <f t="shared" si="26"/>
        <v>0.997222222222222 AM</v>
      </c>
      <c r="H1714" s="72">
        <v>0.99722222222222223</v>
      </c>
      <c r="I1714" s="72" t="str">
        <f>IF(Table1[[#This Row],[مسائي]]&gt;0,TEXT($D1714,"h:mm AM/PM")," ")</f>
        <v>11:56 PM</v>
      </c>
      <c r="J1714" s="74" t="s">
        <v>124</v>
      </c>
      <c r="K1714" s="74" t="str">
        <f>IF(Table1[صباحي]&gt;0,TEXT(Table1[صباحي],"h:mm  AM/PM")," ")</f>
        <v xml:space="preserve"> </v>
      </c>
      <c r="L1714" s="80" t="str">
        <f>IFERROR(IF(Table1[[#This Row],[مسائي -]]&gt;=K1714,I1714-K1714,I1714+1-K1714)," ")</f>
        <v xml:space="preserve"> </v>
      </c>
      <c r="M1714" s="77">
        <f>IF(H1714&gt;0,INDEX(Sheet1!$H:$H,MATCH(B:B,Sheet1!B:B,0))," ")</f>
        <v>0.41666666666666663</v>
      </c>
      <c r="N171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14" s="1" t="s">
        <v>4</v>
      </c>
    </row>
    <row r="1715" spans="1:15">
      <c r="A1715" s="1" t="s">
        <v>3</v>
      </c>
      <c r="B1715" s="2">
        <v>1724</v>
      </c>
      <c r="C1715" s="21" t="str">
        <f>INDEX(Sheet1!C:C,MATCH(B:B,Sheet1!B:B,0))</f>
        <v>احمد عبد العزيز محمد المحراث</v>
      </c>
      <c r="D1715" s="19">
        <v>43531.573923611111</v>
      </c>
      <c r="E1715" s="19"/>
      <c r="F1715" s="30">
        <v>43531</v>
      </c>
      <c r="G1715" s="30" t="str">
        <f t="shared" si="26"/>
        <v>0.573611111111111 AM</v>
      </c>
      <c r="H1715" s="72">
        <v>0.57361111111111118</v>
      </c>
      <c r="I1715" s="72" t="str">
        <f>IF(Table1[[#This Row],[مسائي]]&gt;0,TEXT($D1715,"h:mm AM/PM")," ")</f>
        <v>1:46 PM</v>
      </c>
      <c r="J1715" s="74" t="s">
        <v>124</v>
      </c>
      <c r="K1715" s="74" t="str">
        <f>IF(Table1[صباحي]&gt;0,TEXT(Table1[صباحي],"h:mm  AM/PM")," ")</f>
        <v xml:space="preserve"> </v>
      </c>
      <c r="L1715" s="80" t="str">
        <f>IFERROR(IF(Table1[[#This Row],[مسائي -]]&gt;=K1715,I1715-K1715,I1715+1-K1715)," ")</f>
        <v xml:space="preserve"> </v>
      </c>
      <c r="M1715" s="77">
        <f>IF(H1715&gt;0,INDEX(Sheet1!$H:$H,MATCH(B:B,Sheet1!B:B,0))," ")</f>
        <v>0.41666666666666663</v>
      </c>
      <c r="N171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15" s="1" t="s">
        <v>4</v>
      </c>
    </row>
    <row r="1716" spans="1:15">
      <c r="A1716" s="1" t="s">
        <v>3</v>
      </c>
      <c r="B1716" s="2">
        <v>1724</v>
      </c>
      <c r="C1716" s="21" t="str">
        <f>INDEX(Sheet1!C:C,MATCH(B:B,Sheet1!B:B,0))</f>
        <v>احمد عبد العزيز محمد المحراث</v>
      </c>
      <c r="D1716" s="19">
        <v>43532.045451388891</v>
      </c>
      <c r="E1716" s="19"/>
      <c r="F1716" s="30">
        <v>43532</v>
      </c>
      <c r="G1716" s="30" t="str">
        <f t="shared" si="26"/>
        <v xml:space="preserve"> </v>
      </c>
      <c r="H1716" s="72"/>
      <c r="I1716" s="72"/>
      <c r="J1716" s="74" t="s">
        <v>124</v>
      </c>
      <c r="K1716" s="74" t="str">
        <f>IF(Table1[صباحي]&gt;0,TEXT(Table1[صباحي],"h:mm  AM/PM")," ")</f>
        <v xml:space="preserve"> </v>
      </c>
      <c r="L1716" s="80" t="str">
        <f>IFERROR(IF(Table1[[#This Row],[مسائي -]]&gt;=K1716,I1716-K1716,I1716+1-K1716)," ")</f>
        <v xml:space="preserve"> </v>
      </c>
      <c r="M1716" s="77" t="str">
        <f>IF(H1716&gt;0,INDEX(Sheet1!$H:$H,MATCH(B:B,Sheet1!B:B,0))," ")</f>
        <v xml:space="preserve"> </v>
      </c>
      <c r="N171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16" s="1" t="s">
        <v>4</v>
      </c>
    </row>
    <row r="1717" spans="1:15">
      <c r="A1717" s="1" t="s">
        <v>3</v>
      </c>
      <c r="B1717" s="2">
        <v>1724</v>
      </c>
      <c r="C1717" s="21" t="str">
        <f>INDEX(Sheet1!C:C,MATCH(B:B,Sheet1!B:B,0))</f>
        <v>احمد عبد العزيز محمد المحراث</v>
      </c>
      <c r="D1717" s="19">
        <v>43532.568356481483</v>
      </c>
      <c r="E1717" s="19"/>
      <c r="F1717" s="30">
        <v>43532</v>
      </c>
      <c r="G1717" s="30" t="str">
        <f t="shared" si="26"/>
        <v>0.568055555555556 AM</v>
      </c>
      <c r="H1717" s="72">
        <v>0.56805555555555554</v>
      </c>
      <c r="I1717" s="72" t="str">
        <f>IF(Table1[[#This Row],[مسائي]]&gt;0,TEXT($D1717,"h:mm AM/PM")," ")</f>
        <v>1:38 PM</v>
      </c>
      <c r="J1717" s="74">
        <v>4.5138888888888888E-2</v>
      </c>
      <c r="K1717" s="74" t="str">
        <f>IF(Table1[صباحي]&gt;0,TEXT(Table1[صباحي],"h:mm  AM/PM")," ")</f>
        <v>1:05  AM</v>
      </c>
      <c r="L1717" s="78">
        <f>IFERROR(IF(Table1[[#This Row],[مسائي -]]&gt;=K1717,I1717-K1717,I1717+1-K1717)," ")</f>
        <v>0.5229166666666667</v>
      </c>
      <c r="M1717" s="77">
        <f>IF(H1717&gt;0,INDEX(Sheet1!$H:$H,MATCH(B:B,Sheet1!B:B,0))," ")</f>
        <v>0.41666666666666663</v>
      </c>
      <c r="N171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0.10625000000000007</v>
      </c>
      <c r="O1717" s="1" t="s">
        <v>4</v>
      </c>
    </row>
    <row r="1718" spans="1:15">
      <c r="A1718" s="1" t="s">
        <v>3</v>
      </c>
      <c r="B1718" s="2">
        <v>1724</v>
      </c>
      <c r="C1718" s="21" t="str">
        <f>INDEX(Sheet1!C:C,MATCH(B:B,Sheet1!B:B,0))</f>
        <v>احمد عبد العزيز محمد المحراث</v>
      </c>
      <c r="D1718" s="19">
        <v>43533.008090277777</v>
      </c>
      <c r="E1718" s="19"/>
      <c r="F1718" s="30">
        <v>43533</v>
      </c>
      <c r="G1718" s="30" t="str">
        <f t="shared" si="26"/>
        <v xml:space="preserve"> </v>
      </c>
      <c r="H1718" s="72"/>
      <c r="I1718" s="72"/>
      <c r="J1718" s="74" t="s">
        <v>124</v>
      </c>
      <c r="K1718" s="74" t="str">
        <f>IF(Table1[صباحي]&gt;0,TEXT(Table1[صباحي],"h:mm  AM/PM")," ")</f>
        <v xml:space="preserve"> </v>
      </c>
      <c r="L1718" s="80" t="str">
        <f>IFERROR(IF(Table1[[#This Row],[مسائي -]]&gt;=K1718,I1718-K1718,I1718+1-K1718)," ")</f>
        <v xml:space="preserve"> </v>
      </c>
      <c r="M1718" s="77" t="str">
        <f>IF(H1718&gt;0,INDEX(Sheet1!$H:$H,MATCH(B:B,Sheet1!B:B,0))," ")</f>
        <v xml:space="preserve"> </v>
      </c>
      <c r="N171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18" s="1" t="s">
        <v>4</v>
      </c>
    </row>
    <row r="1719" spans="1:15">
      <c r="A1719" s="1" t="s">
        <v>3</v>
      </c>
      <c r="B1719" s="2">
        <v>1724</v>
      </c>
      <c r="C1719" s="21" t="str">
        <f>INDEX(Sheet1!C:C,MATCH(B:B,Sheet1!B:B,0))</f>
        <v>احمد عبد العزيز محمد المحراث</v>
      </c>
      <c r="D1719" s="19">
        <v>43534.565949074073</v>
      </c>
      <c r="E1719" s="19"/>
      <c r="F1719" s="30">
        <v>43534</v>
      </c>
      <c r="G1719" s="30" t="str">
        <f t="shared" si="26"/>
        <v>0.565277777777778 AM</v>
      </c>
      <c r="H1719" s="72">
        <v>0.56527777777777777</v>
      </c>
      <c r="I1719" s="72" t="str">
        <f>IF(Table1[[#This Row],[مسائي]]&gt;0,TEXT($D1719,"h:mm AM/PM")," ")</f>
        <v>1:34 PM</v>
      </c>
      <c r="J1719" s="74">
        <v>7.6388888888888886E-3</v>
      </c>
      <c r="K1719" s="74" t="str">
        <f>IF(Table1[صباحي]&gt;0,TEXT(Table1[صباحي],"h:mm  AM/PM")," ")</f>
        <v>12:11  AM</v>
      </c>
      <c r="L1719" s="78">
        <f>IFERROR(IF(Table1[[#This Row],[مسائي -]]&gt;=K1719,I1719-K1719,I1719+1-K1719)," ")</f>
        <v>1.5576388888888888</v>
      </c>
      <c r="M1719" s="77">
        <f>IF(H1719&gt;0,INDEX(Sheet1!$H:$H,MATCH(B:B,Sheet1!B:B,0))," ")</f>
        <v>0.41666666666666663</v>
      </c>
      <c r="N171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1.1409722222222221</v>
      </c>
      <c r="O1719" s="1" t="s">
        <v>4</v>
      </c>
    </row>
    <row r="1720" spans="1:15">
      <c r="A1720" s="1" t="s">
        <v>3</v>
      </c>
      <c r="B1720" s="2">
        <v>1724</v>
      </c>
      <c r="C1720" s="21" t="str">
        <f>INDEX(Sheet1!C:C,MATCH(B:B,Sheet1!B:B,0))</f>
        <v>احمد عبد العزيز محمد المحراث</v>
      </c>
      <c r="D1720" s="19">
        <v>43535.000659722224</v>
      </c>
      <c r="E1720" s="19"/>
      <c r="F1720" s="30">
        <v>43535</v>
      </c>
      <c r="G1720" s="30" t="str">
        <f t="shared" si="26"/>
        <v xml:space="preserve"> </v>
      </c>
      <c r="H1720" s="72"/>
      <c r="I1720" s="72"/>
      <c r="J1720" s="74" t="s">
        <v>124</v>
      </c>
      <c r="K1720" s="74" t="str">
        <f>IF(Table1[صباحي]&gt;0,TEXT(Table1[صباحي],"h:mm  AM/PM")," ")</f>
        <v xml:space="preserve"> </v>
      </c>
      <c r="L1720" s="80" t="str">
        <f>IFERROR(IF(Table1[[#This Row],[مسائي -]]&gt;=K1720,I1720-K1720,I1720+1-K1720)," ")</f>
        <v xml:space="preserve"> </v>
      </c>
      <c r="M1720" s="77" t="str">
        <f>IF(H1720&gt;0,INDEX(Sheet1!$H:$H,MATCH(B:B,Sheet1!B:B,0))," ")</f>
        <v xml:space="preserve"> </v>
      </c>
      <c r="N172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20" s="1" t="s">
        <v>4</v>
      </c>
    </row>
    <row r="1721" spans="1:15">
      <c r="A1721" s="1" t="s">
        <v>3</v>
      </c>
      <c r="B1721" s="2">
        <v>1724</v>
      </c>
      <c r="C1721" s="21" t="str">
        <f>INDEX(Sheet1!C:C,MATCH(B:B,Sheet1!B:B,0))</f>
        <v>احمد عبد العزيز محمد المحراث</v>
      </c>
      <c r="D1721" s="19">
        <v>43535.578425925924</v>
      </c>
      <c r="E1721" s="19"/>
      <c r="F1721" s="30">
        <v>43535</v>
      </c>
      <c r="G1721" s="30" t="str">
        <f t="shared" si="26"/>
        <v>0.577777777777778 AM</v>
      </c>
      <c r="H1721" s="72">
        <v>0.57777777777777783</v>
      </c>
      <c r="I1721" s="72" t="str">
        <f>IF(Table1[[#This Row],[مسائي]]&gt;0,TEXT($D1721,"h:mm AM/PM")," ")</f>
        <v>1:52 PM</v>
      </c>
      <c r="J1721" s="74">
        <v>0</v>
      </c>
      <c r="K1721" s="74" t="str">
        <f>IF(Table1[صباحي]&gt;0,TEXT(Table1[صباحي],"h:mm  AM/PM")," ")</f>
        <v xml:space="preserve"> </v>
      </c>
      <c r="L1721" s="78" t="str">
        <f>IFERROR(IF(Table1[[#This Row],[مسائي -]]&gt;=K1721,I1721-K1721,I1721+1-K1721)," ")</f>
        <v xml:space="preserve"> </v>
      </c>
      <c r="M1721" s="77">
        <f>IF(H1721&gt;0,INDEX(Sheet1!$H:$H,MATCH(B:B,Sheet1!B:B,0))," ")</f>
        <v>0.41666666666666663</v>
      </c>
      <c r="N1721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21" s="1" t="s">
        <v>4</v>
      </c>
    </row>
    <row r="1722" spans="1:15">
      <c r="A1722" s="1" t="s">
        <v>3</v>
      </c>
      <c r="B1722" s="2">
        <v>1724</v>
      </c>
      <c r="C1722" s="21" t="str">
        <f>INDEX(Sheet1!C:C,MATCH(B:B,Sheet1!B:B,0))</f>
        <v>احمد عبد العزيز محمد المحراث</v>
      </c>
      <c r="D1722" s="19">
        <v>43535.999236111114</v>
      </c>
      <c r="E1722" s="19"/>
      <c r="F1722" s="30">
        <v>43535</v>
      </c>
      <c r="G1722" s="30" t="str">
        <f t="shared" si="26"/>
        <v>0.998611111111111 AM</v>
      </c>
      <c r="H1722" s="72">
        <v>0.99861111111111101</v>
      </c>
      <c r="I1722" s="72" t="str">
        <f>IF(Table1[[#This Row],[مسائي]]&gt;0,TEXT($D1722,"h:mm AM/PM")," ")</f>
        <v>11:58 PM</v>
      </c>
      <c r="J1722" s="74" t="s">
        <v>124</v>
      </c>
      <c r="K1722" s="74" t="str">
        <f>IF(Table1[صباحي]&gt;0,TEXT(Table1[صباحي],"h:mm  AM/PM")," ")</f>
        <v xml:space="preserve"> </v>
      </c>
      <c r="L1722" s="80" t="str">
        <f>IFERROR(IF(Table1[[#This Row],[مسائي -]]&gt;=K1722,I1722-K1722,I1722+1-K1722)," ")</f>
        <v xml:space="preserve"> </v>
      </c>
      <c r="M1722" s="77">
        <f>IF(H1722&gt;0,INDEX(Sheet1!$H:$H,MATCH(B:B,Sheet1!B:B,0))," ")</f>
        <v>0.41666666666666663</v>
      </c>
      <c r="N172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22" s="1" t="s">
        <v>4</v>
      </c>
    </row>
    <row r="1723" spans="1:15">
      <c r="A1723" s="1" t="s">
        <v>3</v>
      </c>
      <c r="B1723" s="2">
        <v>1724</v>
      </c>
      <c r="C1723" s="21" t="str">
        <f>INDEX(Sheet1!C:C,MATCH(B:B,Sheet1!B:B,0))</f>
        <v>احمد عبد العزيز محمد المحراث</v>
      </c>
      <c r="D1723" s="19">
        <v>43536.55265046296</v>
      </c>
      <c r="E1723" s="19"/>
      <c r="F1723" s="30">
        <v>43536</v>
      </c>
      <c r="G1723" s="30" t="str">
        <f t="shared" si="26"/>
        <v>0.552083333333333 AM</v>
      </c>
      <c r="H1723" s="72">
        <v>0.55208333333333337</v>
      </c>
      <c r="I1723" s="72" t="str">
        <f>IF(Table1[[#This Row],[مسائي]]&gt;0,TEXT($D1723,"h:mm AM/PM")," ")</f>
        <v>1:15 PM</v>
      </c>
      <c r="J1723" s="74" t="s">
        <v>124</v>
      </c>
      <c r="K1723" s="74" t="str">
        <f>IF(Table1[صباحي]&gt;0,TEXT(Table1[صباحي],"h:mm  AM/PM")," ")</f>
        <v xml:space="preserve"> </v>
      </c>
      <c r="L1723" s="80" t="str">
        <f>IFERROR(IF(Table1[[#This Row],[مسائي -]]&gt;=K1723,I1723-K1723,I1723+1-K1723)," ")</f>
        <v xml:space="preserve"> </v>
      </c>
      <c r="M1723" s="77">
        <f>IF(H1723&gt;0,INDEX(Sheet1!$H:$H,MATCH(B:B,Sheet1!B:B,0))," ")</f>
        <v>0.41666666666666663</v>
      </c>
      <c r="N172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23" s="1" t="s">
        <v>4</v>
      </c>
    </row>
    <row r="1724" spans="1:15">
      <c r="A1724" s="1" t="s">
        <v>3</v>
      </c>
      <c r="B1724" s="2">
        <v>1724</v>
      </c>
      <c r="C1724" s="21" t="str">
        <f>INDEX(Sheet1!C:C,MATCH(B:B,Sheet1!B:B,0))</f>
        <v>احمد عبد العزيز محمد المحراث</v>
      </c>
      <c r="D1724" s="19">
        <v>43536.995983796296</v>
      </c>
      <c r="E1724" s="19"/>
      <c r="F1724" s="30">
        <v>43536</v>
      </c>
      <c r="G1724" s="30" t="str">
        <f t="shared" si="26"/>
        <v>0.995833333333333 AM</v>
      </c>
      <c r="H1724" s="72">
        <v>0.99583333333333324</v>
      </c>
      <c r="I1724" s="72" t="str">
        <f>IF(Table1[[#This Row],[مسائي]]&gt;0,TEXT($D1724,"h:mm AM/PM")," ")</f>
        <v>11:54 PM</v>
      </c>
      <c r="J1724" s="74" t="s">
        <v>124</v>
      </c>
      <c r="K1724" s="74" t="str">
        <f>IF(Table1[صباحي]&gt;0,TEXT(Table1[صباحي],"h:mm  AM/PM")," ")</f>
        <v xml:space="preserve"> </v>
      </c>
      <c r="L1724" s="80" t="str">
        <f>IFERROR(IF(Table1[[#This Row],[مسائي -]]&gt;=K1724,I1724-K1724,I1724+1-K1724)," ")</f>
        <v xml:space="preserve"> </v>
      </c>
      <c r="M1724" s="77">
        <f>IF(H1724&gt;0,INDEX(Sheet1!$H:$H,MATCH(B:B,Sheet1!B:B,0))," ")</f>
        <v>0.41666666666666663</v>
      </c>
      <c r="N172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24" s="1" t="s">
        <v>4</v>
      </c>
    </row>
    <row r="1725" spans="1:15">
      <c r="A1725" s="1" t="s">
        <v>3</v>
      </c>
      <c r="B1725" s="2">
        <v>1724</v>
      </c>
      <c r="C1725" s="21" t="str">
        <f>INDEX(Sheet1!C:C,MATCH(B:B,Sheet1!B:B,0))</f>
        <v>احمد عبد العزيز محمد المحراث</v>
      </c>
      <c r="D1725" s="19">
        <v>43537.598483796297</v>
      </c>
      <c r="E1725" s="19"/>
      <c r="F1725" s="30">
        <v>43537</v>
      </c>
      <c r="G1725" s="30" t="str">
        <f t="shared" si="26"/>
        <v>0.597916666666667 AM</v>
      </c>
      <c r="H1725" s="72">
        <v>0.59791666666666665</v>
      </c>
      <c r="I1725" s="72" t="str">
        <f>IF(Table1[[#This Row],[مسائي]]&gt;0,TEXT($D1725,"h:mm AM/PM")," ")</f>
        <v>2:21 PM</v>
      </c>
      <c r="J1725" s="74" t="s">
        <v>124</v>
      </c>
      <c r="K1725" s="74" t="str">
        <f>IF(Table1[صباحي]&gt;0,TEXT(Table1[صباحي],"h:mm  AM/PM")," ")</f>
        <v xml:space="preserve"> </v>
      </c>
      <c r="L1725" s="80" t="str">
        <f>IFERROR(IF(Table1[[#This Row],[مسائي -]]&gt;=K1725,I1725-K1725,I1725+1-K1725)," ")</f>
        <v xml:space="preserve"> </v>
      </c>
      <c r="M1725" s="77">
        <f>IF(H1725&gt;0,INDEX(Sheet1!$H:$H,MATCH(B:B,Sheet1!B:B,0))," ")</f>
        <v>0.41666666666666663</v>
      </c>
      <c r="N172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25" s="1" t="s">
        <v>4</v>
      </c>
    </row>
    <row r="1726" spans="1:15">
      <c r="A1726" s="1" t="s">
        <v>3</v>
      </c>
      <c r="B1726" s="2">
        <v>1724</v>
      </c>
      <c r="C1726" s="21" t="str">
        <f>INDEX(Sheet1!C:C,MATCH(B:B,Sheet1!B:B,0))</f>
        <v>احمد عبد العزيز محمد المحراث</v>
      </c>
      <c r="D1726" s="19">
        <v>43538.012939814813</v>
      </c>
      <c r="E1726" s="19"/>
      <c r="F1726" s="30">
        <v>43538</v>
      </c>
      <c r="G1726" s="30" t="str">
        <f t="shared" si="26"/>
        <v xml:space="preserve"> </v>
      </c>
      <c r="H1726" s="72"/>
      <c r="I1726" s="72"/>
      <c r="J1726" s="74" t="s">
        <v>124</v>
      </c>
      <c r="K1726" s="74" t="str">
        <f>IF(Table1[صباحي]&gt;0,TEXT(Table1[صباحي],"h:mm  AM/PM")," ")</f>
        <v xml:space="preserve"> </v>
      </c>
      <c r="L1726" s="80" t="str">
        <f>IFERROR(IF(Table1[[#This Row],[مسائي -]]&gt;=K1726,I1726-K1726,I1726+1-K1726)," ")</f>
        <v xml:space="preserve"> </v>
      </c>
      <c r="M1726" s="77" t="str">
        <f>IF(H1726&gt;0,INDEX(Sheet1!$H:$H,MATCH(B:B,Sheet1!B:B,0))," ")</f>
        <v xml:space="preserve"> </v>
      </c>
      <c r="N172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26" s="1" t="s">
        <v>4</v>
      </c>
    </row>
    <row r="1727" spans="1:15">
      <c r="A1727" s="1" t="s">
        <v>3</v>
      </c>
      <c r="B1727" s="2">
        <v>1724</v>
      </c>
      <c r="C1727" s="21" t="str">
        <f>INDEX(Sheet1!C:C,MATCH(B:B,Sheet1!B:B,0))</f>
        <v>احمد عبد العزيز محمد المحراث</v>
      </c>
      <c r="D1727" s="19">
        <v>43538.566886574074</v>
      </c>
      <c r="E1727" s="19"/>
      <c r="F1727" s="30">
        <v>43538</v>
      </c>
      <c r="G1727" s="30" t="str">
        <f t="shared" si="26"/>
        <v>0.566666666666667 AM</v>
      </c>
      <c r="H1727" s="72">
        <v>0.56666666666666665</v>
      </c>
      <c r="I1727" s="72" t="str">
        <f>IF(Table1[[#This Row],[مسائي]]&gt;0,TEXT($D1727,"h:mm AM/PM")," ")</f>
        <v>1:36 PM</v>
      </c>
      <c r="J1727" s="74">
        <v>1.2499999999999999E-2</v>
      </c>
      <c r="K1727" s="74" t="str">
        <f>IF(Table1[صباحي]&gt;0,TEXT(Table1[صباحي],"h:mm  AM/PM")," ")</f>
        <v>12:18  AM</v>
      </c>
      <c r="L1727" s="78">
        <f>IFERROR(IF(Table1[[#This Row],[مسائي -]]&gt;=K1727,I1727-K1727,I1727+1-K1727)," ")</f>
        <v>1.5541666666666667</v>
      </c>
      <c r="M1727" s="77">
        <f>IF(H1727&gt;0,INDEX(Sheet1!$H:$H,MATCH(B:B,Sheet1!B:B,0))," ")</f>
        <v>0.41666666666666663</v>
      </c>
      <c r="N172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1.1375000000000002</v>
      </c>
      <c r="O1727" s="1" t="s">
        <v>4</v>
      </c>
    </row>
    <row r="1728" spans="1:15">
      <c r="A1728" s="1" t="s">
        <v>3</v>
      </c>
      <c r="B1728" s="2">
        <v>1724</v>
      </c>
      <c r="C1728" s="21" t="str">
        <f>INDEX(Sheet1!C:C,MATCH(B:B,Sheet1!B:B,0))</f>
        <v>احمد عبد العزيز محمد المحراث</v>
      </c>
      <c r="D1728" s="19">
        <v>43538.998506944445</v>
      </c>
      <c r="E1728" s="19"/>
      <c r="F1728" s="30">
        <v>43538</v>
      </c>
      <c r="G1728" s="30" t="str">
        <f t="shared" si="26"/>
        <v>0.997916666666667 AM</v>
      </c>
      <c r="H1728" s="72">
        <v>0.99791666666666667</v>
      </c>
      <c r="I1728" s="72" t="str">
        <f>IF(Table1[[#This Row],[مسائي]]&gt;0,TEXT($D1728,"h:mm AM/PM")," ")</f>
        <v>11:57 PM</v>
      </c>
      <c r="J1728" s="74" t="s">
        <v>124</v>
      </c>
      <c r="K1728" s="74" t="str">
        <f>IF(Table1[صباحي]&gt;0,TEXT(Table1[صباحي],"h:mm  AM/PM")," ")</f>
        <v xml:space="preserve"> </v>
      </c>
      <c r="L1728" s="80" t="str">
        <f>IFERROR(IF(Table1[[#This Row],[مسائي -]]&gt;=K1728,I1728-K1728,I1728+1-K1728)," ")</f>
        <v xml:space="preserve"> </v>
      </c>
      <c r="M1728" s="77">
        <f>IF(H1728&gt;0,INDEX(Sheet1!$H:$H,MATCH(B:B,Sheet1!B:B,0))," ")</f>
        <v>0.41666666666666663</v>
      </c>
      <c r="N172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28" s="1" t="s">
        <v>4</v>
      </c>
    </row>
    <row r="1729" spans="1:15">
      <c r="A1729" s="1" t="s">
        <v>3</v>
      </c>
      <c r="B1729" s="2">
        <v>1724</v>
      </c>
      <c r="C1729" s="21" t="str">
        <f>INDEX(Sheet1!C:C,MATCH(B:B,Sheet1!B:B,0))</f>
        <v>احمد عبد العزيز محمد المحراث</v>
      </c>
      <c r="D1729" s="19">
        <v>43539.570370370369</v>
      </c>
      <c r="E1729" s="19"/>
      <c r="F1729" s="30">
        <v>43539</v>
      </c>
      <c r="G1729" s="30" t="str">
        <f t="shared" ref="G1729:G1792" si="27">IF(H1729&lt;&gt;"",IF(H1729&gt;=12,H1729&amp;" PM",H1729&amp;" AM")," ")</f>
        <v>0.570138888888889 AM</v>
      </c>
      <c r="H1729" s="72">
        <v>0.57013888888888886</v>
      </c>
      <c r="I1729" s="72" t="str">
        <f>IF(Table1[[#This Row],[مسائي]]&gt;0,TEXT($D1729,"h:mm AM/PM")," ")</f>
        <v>1:41 PM</v>
      </c>
      <c r="J1729" s="74" t="s">
        <v>124</v>
      </c>
      <c r="K1729" s="74" t="str">
        <f>IF(Table1[صباحي]&gt;0,TEXT(Table1[صباحي],"h:mm  AM/PM")," ")</f>
        <v xml:space="preserve"> </v>
      </c>
      <c r="L1729" s="80" t="str">
        <f>IFERROR(IF(Table1[[#This Row],[مسائي -]]&gt;=K1729,I1729-K1729,I1729+1-K1729)," ")</f>
        <v xml:space="preserve"> </v>
      </c>
      <c r="M1729" s="77">
        <f>IF(H1729&gt;0,INDEX(Sheet1!$H:$H,MATCH(B:B,Sheet1!B:B,0))," ")</f>
        <v>0.41666666666666663</v>
      </c>
      <c r="N172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29" s="1" t="s">
        <v>4</v>
      </c>
    </row>
    <row r="1730" spans="1:15">
      <c r="A1730" s="1" t="s">
        <v>3</v>
      </c>
      <c r="B1730" s="2">
        <v>1724</v>
      </c>
      <c r="C1730" s="21" t="str">
        <f>INDEX(Sheet1!C:C,MATCH(B:B,Sheet1!B:B,0))</f>
        <v>احمد عبد العزيز محمد المحراث</v>
      </c>
      <c r="D1730" s="19">
        <v>43539.999849537038</v>
      </c>
      <c r="E1730" s="19"/>
      <c r="F1730" s="30">
        <v>43539</v>
      </c>
      <c r="G1730" s="30" t="str">
        <f t="shared" si="27"/>
        <v>0.999305555555556 AM</v>
      </c>
      <c r="H1730" s="72">
        <v>0.99930555555555556</v>
      </c>
      <c r="I1730" s="72" t="str">
        <f>IF(Table1[[#This Row],[مسائي]]&gt;0,TEXT($D1730,"h:mm AM/PM")," ")</f>
        <v>11:59 PM</v>
      </c>
      <c r="J1730" s="74" t="s">
        <v>124</v>
      </c>
      <c r="K1730" s="74" t="str">
        <f>IF(Table1[صباحي]&gt;0,TEXT(Table1[صباحي],"h:mm  AM/PM")," ")</f>
        <v xml:space="preserve"> </v>
      </c>
      <c r="L1730" s="80" t="str">
        <f>IFERROR(IF(Table1[[#This Row],[مسائي -]]&gt;=K1730,I1730-K1730,I1730+1-K1730)," ")</f>
        <v xml:space="preserve"> </v>
      </c>
      <c r="M1730" s="77">
        <f>IF(H1730&gt;0,INDEX(Sheet1!$H:$H,MATCH(B:B,Sheet1!B:B,0))," ")</f>
        <v>0.41666666666666663</v>
      </c>
      <c r="N173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30" s="1" t="s">
        <v>4</v>
      </c>
    </row>
    <row r="1731" spans="1:15">
      <c r="A1731" s="1" t="s">
        <v>3</v>
      </c>
      <c r="B1731" s="2">
        <v>1724</v>
      </c>
      <c r="C1731" s="21" t="str">
        <f>INDEX(Sheet1!C:C,MATCH(B:B,Sheet1!B:B,0))</f>
        <v>احمد عبد العزيز محمد المحراث</v>
      </c>
      <c r="D1731" s="19">
        <v>43541.633657407408</v>
      </c>
      <c r="E1731" s="19"/>
      <c r="F1731" s="30">
        <v>43541</v>
      </c>
      <c r="G1731" s="30" t="str">
        <f t="shared" si="27"/>
        <v>0.633333333333333 AM</v>
      </c>
      <c r="H1731" s="72">
        <v>0.6333333333333333</v>
      </c>
      <c r="I1731" s="72" t="str">
        <f>IF(Table1[[#This Row],[مسائي]]&gt;0,TEXT($D1731,"h:mm AM/PM")," ")</f>
        <v>3:12 PM</v>
      </c>
      <c r="J1731" s="74" t="s">
        <v>124</v>
      </c>
      <c r="K1731" s="74" t="str">
        <f>IF(Table1[صباحي]&gt;0,TEXT(Table1[صباحي],"h:mm  AM/PM")," ")</f>
        <v xml:space="preserve"> </v>
      </c>
      <c r="L1731" s="80" t="str">
        <f>IFERROR(IF(Table1[[#This Row],[مسائي -]]&gt;=K1731,I1731-K1731,I1731+1-K1731)," ")</f>
        <v xml:space="preserve"> </v>
      </c>
      <c r="M1731" s="77">
        <f>IF(H1731&gt;0,INDEX(Sheet1!$H:$H,MATCH(B:B,Sheet1!B:B,0))," ")</f>
        <v>0.41666666666666663</v>
      </c>
      <c r="N173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31" s="1" t="s">
        <v>4</v>
      </c>
    </row>
    <row r="1732" spans="1:15">
      <c r="A1732" s="1" t="s">
        <v>3</v>
      </c>
      <c r="B1732" s="2">
        <v>1724</v>
      </c>
      <c r="C1732" s="21" t="str">
        <f>INDEX(Sheet1!C:C,MATCH(B:B,Sheet1!B:B,0))</f>
        <v>احمد عبد العزيز محمد المحراث</v>
      </c>
      <c r="D1732" s="19">
        <v>43542.001284722224</v>
      </c>
      <c r="E1732" s="19"/>
      <c r="F1732" s="30">
        <v>43542</v>
      </c>
      <c r="G1732" s="30" t="str">
        <f t="shared" si="27"/>
        <v xml:space="preserve"> </v>
      </c>
      <c r="H1732" s="72"/>
      <c r="I1732" s="72"/>
      <c r="J1732" s="74" t="s">
        <v>124</v>
      </c>
      <c r="K1732" s="74" t="str">
        <f>IF(Table1[صباحي]&gt;0,TEXT(Table1[صباحي],"h:mm  AM/PM")," ")</f>
        <v xml:space="preserve"> </v>
      </c>
      <c r="L1732" s="80" t="str">
        <f>IFERROR(IF(Table1[[#This Row],[مسائي -]]&gt;=K1732,I1732-K1732,I1732+1-K1732)," ")</f>
        <v xml:space="preserve"> </v>
      </c>
      <c r="M1732" s="77" t="str">
        <f>IF(H1732&gt;0,INDEX(Sheet1!$H:$H,MATCH(B:B,Sheet1!B:B,0))," ")</f>
        <v xml:space="preserve"> </v>
      </c>
      <c r="N173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32" s="1" t="s">
        <v>4</v>
      </c>
    </row>
    <row r="1733" spans="1:15">
      <c r="A1733" s="1" t="s">
        <v>3</v>
      </c>
      <c r="B1733" s="2">
        <v>1724</v>
      </c>
      <c r="C1733" s="21" t="str">
        <f>INDEX(Sheet1!C:C,MATCH(B:B,Sheet1!B:B,0))</f>
        <v>احمد عبد العزيز محمد المحراث</v>
      </c>
      <c r="D1733" s="19">
        <v>43542.576180555552</v>
      </c>
      <c r="E1733" s="19"/>
      <c r="F1733" s="30">
        <v>43542</v>
      </c>
      <c r="G1733" s="30" t="str">
        <f t="shared" si="27"/>
        <v>0.575694444444444 AM</v>
      </c>
      <c r="H1733" s="72">
        <v>0.5756944444444444</v>
      </c>
      <c r="I1733" s="72" t="str">
        <f>IF(Table1[[#This Row],[مسائي]]&gt;0,TEXT($D1733,"h:mm AM/PM")," ")</f>
        <v>1:49 PM</v>
      </c>
      <c r="J1733" s="74">
        <v>6.9444444444444447E-4</v>
      </c>
      <c r="K1733" s="74" t="str">
        <f>IF(Table1[صباحي]&gt;0,TEXT(Table1[صباحي],"h:mm  AM/PM")," ")</f>
        <v>12:01  AM</v>
      </c>
      <c r="L1733" s="78">
        <f>IFERROR(IF(Table1[[#This Row],[مسائي -]]&gt;=K1733,I1733-K1733,I1733+1-K1733)," ")</f>
        <v>1.5749999999999997</v>
      </c>
      <c r="M1733" s="77">
        <f>IF(H1733&gt;0,INDEX(Sheet1!$H:$H,MATCH(B:B,Sheet1!B:B,0))," ")</f>
        <v>0.41666666666666663</v>
      </c>
      <c r="N173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1.1583333333333332</v>
      </c>
      <c r="O1733" s="1" t="s">
        <v>4</v>
      </c>
    </row>
    <row r="1734" spans="1:15">
      <c r="A1734" s="1" t="s">
        <v>3</v>
      </c>
      <c r="B1734" s="2">
        <v>1724</v>
      </c>
      <c r="C1734" s="21" t="str">
        <f>INDEX(Sheet1!C:C,MATCH(B:B,Sheet1!B:B,0))</f>
        <v>احمد عبد العزيز محمد المحراث</v>
      </c>
      <c r="D1734" s="19">
        <v>43542.998680555553</v>
      </c>
      <c r="E1734" s="19"/>
      <c r="F1734" s="30">
        <v>43542</v>
      </c>
      <c r="G1734" s="30" t="str">
        <f t="shared" si="27"/>
        <v>0.998611111111111 AM</v>
      </c>
      <c r="H1734" s="72">
        <v>0.99861111111111101</v>
      </c>
      <c r="I1734" s="72" t="str">
        <f>IF(Table1[[#This Row],[مسائي]]&gt;0,TEXT($D1734,"h:mm AM/PM")," ")</f>
        <v>11:58 PM</v>
      </c>
      <c r="J1734" s="74" t="s">
        <v>124</v>
      </c>
      <c r="K1734" s="74" t="str">
        <f>IF(Table1[صباحي]&gt;0,TEXT(Table1[صباحي],"h:mm  AM/PM")," ")</f>
        <v xml:space="preserve"> </v>
      </c>
      <c r="L1734" s="80" t="str">
        <f>IFERROR(IF(Table1[[#This Row],[مسائي -]]&gt;=K1734,I1734-K1734,I1734+1-K1734)," ")</f>
        <v xml:space="preserve"> </v>
      </c>
      <c r="M1734" s="77">
        <f>IF(H1734&gt;0,INDEX(Sheet1!$H:$H,MATCH(B:B,Sheet1!B:B,0))," ")</f>
        <v>0.41666666666666663</v>
      </c>
      <c r="N173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34" s="1" t="s">
        <v>4</v>
      </c>
    </row>
    <row r="1735" spans="1:15">
      <c r="A1735" s="1" t="s">
        <v>3</v>
      </c>
      <c r="B1735" s="2">
        <v>1724</v>
      </c>
      <c r="C1735" s="21" t="str">
        <f>INDEX(Sheet1!C:C,MATCH(B:B,Sheet1!B:B,0))</f>
        <v>احمد عبد العزيز محمد المحراث</v>
      </c>
      <c r="D1735" s="19">
        <v>43543.579664351855</v>
      </c>
      <c r="E1735" s="19"/>
      <c r="F1735" s="30">
        <v>43543</v>
      </c>
      <c r="G1735" s="30" t="str">
        <f t="shared" si="27"/>
        <v>0.579166666666667 AM</v>
      </c>
      <c r="H1735" s="72">
        <v>0.57916666666666672</v>
      </c>
      <c r="I1735" s="72" t="str">
        <f>IF(Table1[[#This Row],[مسائي]]&gt;0,TEXT($D1735,"h:mm AM/PM")," ")</f>
        <v>1:54 PM</v>
      </c>
      <c r="J1735" s="74" t="s">
        <v>124</v>
      </c>
      <c r="K1735" s="74" t="str">
        <f>IF(Table1[صباحي]&gt;0,TEXT(Table1[صباحي],"h:mm  AM/PM")," ")</f>
        <v xml:space="preserve"> </v>
      </c>
      <c r="L1735" s="80" t="str">
        <f>IFERROR(IF(Table1[[#This Row],[مسائي -]]&gt;=K1735,I1735-K1735,I1735+1-K1735)," ")</f>
        <v xml:space="preserve"> </v>
      </c>
      <c r="M1735" s="77">
        <f>IF(H1735&gt;0,INDEX(Sheet1!$H:$H,MATCH(B:B,Sheet1!B:B,0))," ")</f>
        <v>0.41666666666666663</v>
      </c>
      <c r="N173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35" s="1" t="s">
        <v>4</v>
      </c>
    </row>
    <row r="1736" spans="1:15">
      <c r="A1736" s="1" t="s">
        <v>3</v>
      </c>
      <c r="B1736" s="2">
        <v>1724</v>
      </c>
      <c r="C1736" s="21" t="str">
        <f>INDEX(Sheet1!C:C,MATCH(B:B,Sheet1!B:B,0))</f>
        <v>احمد عبد العزيز محمد المحراث</v>
      </c>
      <c r="D1736" s="19">
        <v>43543.999039351853</v>
      </c>
      <c r="E1736" s="19"/>
      <c r="F1736" s="30">
        <v>43543</v>
      </c>
      <c r="G1736" s="30" t="str">
        <f t="shared" si="27"/>
        <v>0.998611111111111 AM</v>
      </c>
      <c r="H1736" s="72">
        <v>0.99861111111111101</v>
      </c>
      <c r="I1736" s="72" t="str">
        <f>IF(Table1[[#This Row],[مسائي]]&gt;0,TEXT($D1736,"h:mm AM/PM")," ")</f>
        <v>11:58 PM</v>
      </c>
      <c r="J1736" s="74" t="s">
        <v>124</v>
      </c>
      <c r="K1736" s="74" t="str">
        <f>IF(Table1[صباحي]&gt;0,TEXT(Table1[صباحي],"h:mm  AM/PM")," ")</f>
        <v xml:space="preserve"> </v>
      </c>
      <c r="L1736" s="80" t="str">
        <f>IFERROR(IF(Table1[[#This Row],[مسائي -]]&gt;=K1736,I1736-K1736,I1736+1-K1736)," ")</f>
        <v xml:space="preserve"> </v>
      </c>
      <c r="M1736" s="77">
        <f>IF(H1736&gt;0,INDEX(Sheet1!$H:$H,MATCH(B:B,Sheet1!B:B,0))," ")</f>
        <v>0.41666666666666663</v>
      </c>
      <c r="N173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36" s="1" t="s">
        <v>4</v>
      </c>
    </row>
    <row r="1737" spans="1:15">
      <c r="A1737" s="1" t="s">
        <v>3</v>
      </c>
      <c r="B1737" s="2">
        <v>1724</v>
      </c>
      <c r="C1737" s="21" t="str">
        <f>INDEX(Sheet1!C:C,MATCH(B:B,Sheet1!B:B,0))</f>
        <v>احمد عبد العزيز محمد المحراث</v>
      </c>
      <c r="D1737" s="19">
        <v>43544.564363425925</v>
      </c>
      <c r="E1737" s="19"/>
      <c r="F1737" s="30">
        <v>43544</v>
      </c>
      <c r="G1737" s="30" t="str">
        <f t="shared" si="27"/>
        <v>0.563888888888889 AM</v>
      </c>
      <c r="H1737" s="72">
        <v>0.56388888888888888</v>
      </c>
      <c r="I1737" s="72" t="str">
        <f>IF(Table1[[#This Row],[مسائي]]&gt;0,TEXT($D1737,"h:mm AM/PM")," ")</f>
        <v>1:32 PM</v>
      </c>
      <c r="J1737" s="74" t="s">
        <v>124</v>
      </c>
      <c r="K1737" s="74" t="str">
        <f>IF(Table1[صباحي]&gt;0,TEXT(Table1[صباحي],"h:mm  AM/PM")," ")</f>
        <v xml:space="preserve"> </v>
      </c>
      <c r="L1737" s="80" t="str">
        <f>IFERROR(IF(Table1[[#This Row],[مسائي -]]&gt;=K1737,I1737-K1737,I1737+1-K1737)," ")</f>
        <v xml:space="preserve"> </v>
      </c>
      <c r="M1737" s="77">
        <f>IF(H1737&gt;0,INDEX(Sheet1!$H:$H,MATCH(B:B,Sheet1!B:B,0))," ")</f>
        <v>0.41666666666666663</v>
      </c>
      <c r="N173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37" s="1" t="s">
        <v>4</v>
      </c>
    </row>
    <row r="1738" spans="1:15">
      <c r="A1738" s="1" t="s">
        <v>3</v>
      </c>
      <c r="B1738" s="2">
        <v>1724</v>
      </c>
      <c r="C1738" s="21" t="str">
        <f>INDEX(Sheet1!C:C,MATCH(B:B,Sheet1!B:B,0))</f>
        <v>احمد عبد العزيز محمد المحراث</v>
      </c>
      <c r="D1738" s="19">
        <v>43545.000740740739</v>
      </c>
      <c r="E1738" s="19"/>
      <c r="F1738" s="30">
        <v>43545</v>
      </c>
      <c r="G1738" s="30" t="str">
        <f t="shared" si="27"/>
        <v xml:space="preserve"> </v>
      </c>
      <c r="H1738" s="72"/>
      <c r="I1738" s="72"/>
      <c r="J1738" s="74" t="s">
        <v>124</v>
      </c>
      <c r="K1738" s="74" t="str">
        <f>IF(Table1[صباحي]&gt;0,TEXT(Table1[صباحي],"h:mm  AM/PM")," ")</f>
        <v xml:space="preserve"> </v>
      </c>
      <c r="L1738" s="80" t="str">
        <f>IFERROR(IF(Table1[[#This Row],[مسائي -]]&gt;=K1738,I1738-K1738,I1738+1-K1738)," ")</f>
        <v xml:space="preserve"> </v>
      </c>
      <c r="M1738" s="77" t="str">
        <f>IF(H1738&gt;0,INDEX(Sheet1!$H:$H,MATCH(B:B,Sheet1!B:B,0))," ")</f>
        <v xml:space="preserve"> </v>
      </c>
      <c r="N173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38" s="1" t="s">
        <v>4</v>
      </c>
    </row>
    <row r="1739" spans="1:15">
      <c r="A1739" s="1" t="s">
        <v>3</v>
      </c>
      <c r="B1739" s="2">
        <v>1724</v>
      </c>
      <c r="C1739" s="21" t="str">
        <f>INDEX(Sheet1!C:C,MATCH(B:B,Sheet1!B:B,0))</f>
        <v>احمد عبد العزيز محمد المحراث</v>
      </c>
      <c r="D1739" s="19">
        <v>43545.577303240738</v>
      </c>
      <c r="E1739" s="19"/>
      <c r="F1739" s="30">
        <v>43545</v>
      </c>
      <c r="G1739" s="30" t="str">
        <f t="shared" si="27"/>
        <v>0.577083333333333 AM</v>
      </c>
      <c r="H1739" s="72">
        <v>0.57708333333333328</v>
      </c>
      <c r="I1739" s="72" t="str">
        <f>IF(Table1[[#This Row],[مسائي]]&gt;0,TEXT($D1739,"h:mm AM/PM")," ")</f>
        <v>1:51 PM</v>
      </c>
      <c r="J1739" s="74">
        <v>6.9444444444444447E-4</v>
      </c>
      <c r="K1739" s="74" t="str">
        <f>IF(Table1[صباحي]&gt;0,TEXT(Table1[صباحي],"h:mm  AM/PM")," ")</f>
        <v>12:01  AM</v>
      </c>
      <c r="L1739" s="78">
        <f>IFERROR(IF(Table1[[#This Row],[مسائي -]]&gt;=K1739,I1739-K1739,I1739+1-K1739)," ")</f>
        <v>1.5763888888888888</v>
      </c>
      <c r="M1739" s="77">
        <f>IF(H1739&gt;0,INDEX(Sheet1!$H:$H,MATCH(B:B,Sheet1!B:B,0))," ")</f>
        <v>0.41666666666666663</v>
      </c>
      <c r="N173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1.1597222222222223</v>
      </c>
      <c r="O1739" s="1" t="s">
        <v>4</v>
      </c>
    </row>
    <row r="1740" spans="1:15">
      <c r="A1740" s="1" t="s">
        <v>3</v>
      </c>
      <c r="B1740" s="2">
        <v>1724</v>
      </c>
      <c r="C1740" s="21" t="str">
        <f>INDEX(Sheet1!C:C,MATCH(B:B,Sheet1!B:B,0))</f>
        <v>احمد عبد العزيز محمد المحراث</v>
      </c>
      <c r="D1740" s="19">
        <v>43545.99722222222</v>
      </c>
      <c r="E1740" s="19"/>
      <c r="F1740" s="30">
        <v>43545</v>
      </c>
      <c r="G1740" s="30" t="str">
        <f t="shared" si="27"/>
        <v>0.997222222222222 AM</v>
      </c>
      <c r="H1740" s="72">
        <v>0.99722222222222223</v>
      </c>
      <c r="I1740" s="72" t="str">
        <f>IF(Table1[[#This Row],[مسائي]]&gt;0,TEXT($D1740,"h:mm AM/PM")," ")</f>
        <v>11:56 PM</v>
      </c>
      <c r="J1740" s="74" t="s">
        <v>124</v>
      </c>
      <c r="K1740" s="74" t="str">
        <f>IF(Table1[صباحي]&gt;0,TEXT(Table1[صباحي],"h:mm  AM/PM")," ")</f>
        <v xml:space="preserve"> </v>
      </c>
      <c r="L1740" s="80" t="str">
        <f>IFERROR(IF(Table1[[#This Row],[مسائي -]]&gt;=K1740,I1740-K1740,I1740+1-K1740)," ")</f>
        <v xml:space="preserve"> </v>
      </c>
      <c r="M1740" s="77">
        <f>IF(H1740&gt;0,INDEX(Sheet1!$H:$H,MATCH(B:B,Sheet1!B:B,0))," ")</f>
        <v>0.41666666666666663</v>
      </c>
      <c r="N174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40" s="1" t="s">
        <v>4</v>
      </c>
    </row>
    <row r="1741" spans="1:15">
      <c r="A1741" s="1" t="s">
        <v>3</v>
      </c>
      <c r="B1741" s="2">
        <v>1724</v>
      </c>
      <c r="C1741" s="21" t="str">
        <f>INDEX(Sheet1!C:C,MATCH(B:B,Sheet1!B:B,0))</f>
        <v>احمد عبد العزيز محمد المحراث</v>
      </c>
      <c r="D1741" s="19">
        <v>43546.582083333335</v>
      </c>
      <c r="E1741" s="19"/>
      <c r="F1741" s="30">
        <v>43546</v>
      </c>
      <c r="G1741" s="30" t="str">
        <f t="shared" si="27"/>
        <v>0.581944444444444 AM</v>
      </c>
      <c r="H1741" s="72">
        <v>0.58194444444444449</v>
      </c>
      <c r="I1741" s="72" t="str">
        <f>IF(Table1[[#This Row],[مسائي]]&gt;0,TEXT($D1741,"h:mm AM/PM")," ")</f>
        <v>1:58 PM</v>
      </c>
      <c r="J1741" s="74" t="s">
        <v>124</v>
      </c>
      <c r="K1741" s="74" t="str">
        <f>IF(Table1[صباحي]&gt;0,TEXT(Table1[صباحي],"h:mm  AM/PM")," ")</f>
        <v xml:space="preserve"> </v>
      </c>
      <c r="L1741" s="80" t="str">
        <f>IFERROR(IF(Table1[[#This Row],[مسائي -]]&gt;=K1741,I1741-K1741,I1741+1-K1741)," ")</f>
        <v xml:space="preserve"> </v>
      </c>
      <c r="M1741" s="77">
        <f>IF(H1741&gt;0,INDEX(Sheet1!$H:$H,MATCH(B:B,Sheet1!B:B,0))," ")</f>
        <v>0.41666666666666663</v>
      </c>
      <c r="N174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41" s="1" t="s">
        <v>4</v>
      </c>
    </row>
    <row r="1742" spans="1:15">
      <c r="A1742" s="1" t="s">
        <v>3</v>
      </c>
      <c r="B1742" s="2">
        <v>1724</v>
      </c>
      <c r="C1742" s="21" t="str">
        <f>INDEX(Sheet1!C:C,MATCH(B:B,Sheet1!B:B,0))</f>
        <v>احمد عبد العزيز محمد المحراث</v>
      </c>
      <c r="D1742" s="19">
        <v>43546.997986111113</v>
      </c>
      <c r="E1742" s="19"/>
      <c r="F1742" s="30">
        <v>43546</v>
      </c>
      <c r="G1742" s="30" t="str">
        <f t="shared" si="27"/>
        <v>0.997916666666667 AM</v>
      </c>
      <c r="H1742" s="72">
        <v>0.99791666666666667</v>
      </c>
      <c r="I1742" s="72" t="str">
        <f>IF(Table1[[#This Row],[مسائي]]&gt;0,TEXT($D1742,"h:mm AM/PM")," ")</f>
        <v>11:57 PM</v>
      </c>
      <c r="J1742" s="74" t="s">
        <v>124</v>
      </c>
      <c r="K1742" s="74" t="str">
        <f>IF(Table1[صباحي]&gt;0,TEXT(Table1[صباحي],"h:mm  AM/PM")," ")</f>
        <v xml:space="preserve"> </v>
      </c>
      <c r="L1742" s="80" t="str">
        <f>IFERROR(IF(Table1[[#This Row],[مسائي -]]&gt;=K1742,I1742-K1742,I1742+1-K1742)," ")</f>
        <v xml:space="preserve"> </v>
      </c>
      <c r="M1742" s="77">
        <f>IF(H1742&gt;0,INDEX(Sheet1!$H:$H,MATCH(B:B,Sheet1!B:B,0))," ")</f>
        <v>0.41666666666666663</v>
      </c>
      <c r="N174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42" s="1" t="s">
        <v>4</v>
      </c>
    </row>
    <row r="1743" spans="1:15">
      <c r="A1743" s="1" t="s">
        <v>3</v>
      </c>
      <c r="B1743" s="2">
        <v>1724</v>
      </c>
      <c r="C1743" s="21" t="str">
        <f>INDEX(Sheet1!C:C,MATCH(B:B,Sheet1!B:B,0))</f>
        <v>احمد عبد العزيز محمد المحراث</v>
      </c>
      <c r="D1743" s="19">
        <v>43547.565254629626</v>
      </c>
      <c r="E1743" s="19"/>
      <c r="F1743" s="30">
        <v>43547</v>
      </c>
      <c r="G1743" s="30" t="str">
        <f t="shared" si="27"/>
        <v>0.564583333333333 AM</v>
      </c>
      <c r="H1743" s="72">
        <v>0.56458333333333333</v>
      </c>
      <c r="I1743" s="72" t="str">
        <f>IF(Table1[[#This Row],[مسائي]]&gt;0,TEXT($D1743,"h:mm AM/PM")," ")</f>
        <v>1:33 PM</v>
      </c>
      <c r="J1743" s="74" t="s">
        <v>124</v>
      </c>
      <c r="K1743" s="74" t="str">
        <f>IF(Table1[صباحي]&gt;0,TEXT(Table1[صباحي],"h:mm  AM/PM")," ")</f>
        <v xml:space="preserve"> </v>
      </c>
      <c r="L1743" s="80" t="str">
        <f>IFERROR(IF(Table1[[#This Row],[مسائي -]]&gt;=K1743,I1743-K1743,I1743+1-K1743)," ")</f>
        <v xml:space="preserve"> </v>
      </c>
      <c r="M1743" s="77">
        <f>IF(H1743&gt;0,INDEX(Sheet1!$H:$H,MATCH(B:B,Sheet1!B:B,0))," ")</f>
        <v>0.41666666666666663</v>
      </c>
      <c r="N174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43" s="1" t="s">
        <v>4</v>
      </c>
    </row>
    <row r="1744" spans="1:15">
      <c r="A1744" s="1" t="s">
        <v>3</v>
      </c>
      <c r="B1744" s="2">
        <v>1724</v>
      </c>
      <c r="C1744" s="21" t="str">
        <f>INDEX(Sheet1!C:C,MATCH(B:B,Sheet1!B:B,0))</f>
        <v>احمد عبد العزيز محمد المحراث</v>
      </c>
      <c r="D1744" s="19">
        <v>43548.057511574072</v>
      </c>
      <c r="E1744" s="19"/>
      <c r="F1744" s="30">
        <v>43548</v>
      </c>
      <c r="G1744" s="30" t="str">
        <f t="shared" si="27"/>
        <v xml:space="preserve"> </v>
      </c>
      <c r="H1744" s="72"/>
      <c r="I1744" s="72"/>
      <c r="J1744" s="74" t="s">
        <v>124</v>
      </c>
      <c r="K1744" s="74" t="str">
        <f>IF(Table1[صباحي]&gt;0,TEXT(Table1[صباحي],"h:mm  AM/PM")," ")</f>
        <v xml:space="preserve"> </v>
      </c>
      <c r="L1744" s="80" t="str">
        <f>IFERROR(IF(Table1[[#This Row],[مسائي -]]&gt;=K1744,I1744-K1744,I1744+1-K1744)," ")</f>
        <v xml:space="preserve"> </v>
      </c>
      <c r="M1744" s="77" t="str">
        <f>IF(H1744&gt;0,INDEX(Sheet1!$H:$H,MATCH(B:B,Sheet1!B:B,0))," ")</f>
        <v xml:space="preserve"> </v>
      </c>
      <c r="N174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44" s="1" t="s">
        <v>4</v>
      </c>
    </row>
    <row r="1745" spans="1:15">
      <c r="A1745" s="1" t="s">
        <v>3</v>
      </c>
      <c r="B1745" s="2">
        <v>1724</v>
      </c>
      <c r="C1745" s="21" t="str">
        <f>INDEX(Sheet1!C:C,MATCH(B:B,Sheet1!B:B,0))</f>
        <v>احمد عبد العزيز محمد المحراث</v>
      </c>
      <c r="D1745" s="19">
        <v>43548.581307870372</v>
      </c>
      <c r="E1745" s="19"/>
      <c r="F1745" s="30">
        <v>43548</v>
      </c>
      <c r="G1745" s="30" t="str">
        <f t="shared" si="27"/>
        <v>0.58125 AM</v>
      </c>
      <c r="H1745" s="72">
        <v>0.58124999999999993</v>
      </c>
      <c r="I1745" s="72" t="str">
        <f>IF(Table1[[#This Row],[مسائي]]&gt;0,TEXT($D1745,"h:mm AM/PM")," ")</f>
        <v>1:57 PM</v>
      </c>
      <c r="J1745" s="74">
        <v>5.6944444444444443E-2</v>
      </c>
      <c r="K1745" s="74" t="str">
        <f>IF(Table1[صباحي]&gt;0,TEXT(Table1[صباحي],"h:mm  AM/PM")," ")</f>
        <v>1:22  AM</v>
      </c>
      <c r="L1745" s="78">
        <f>IFERROR(IF(Table1[[#This Row],[مسائي -]]&gt;=K1745,I1745-K1745,I1745+1-K1745)," ")</f>
        <v>0.52430555555555547</v>
      </c>
      <c r="M1745" s="77">
        <f>IF(H1745&gt;0,INDEX(Sheet1!$H:$H,MATCH(B:B,Sheet1!B:B,0))," ")</f>
        <v>0.41666666666666663</v>
      </c>
      <c r="N174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0.10763888888888884</v>
      </c>
      <c r="O1745" s="1" t="s">
        <v>4</v>
      </c>
    </row>
    <row r="1746" spans="1:15">
      <c r="A1746" s="1" t="s">
        <v>3</v>
      </c>
      <c r="B1746" s="2">
        <v>1724</v>
      </c>
      <c r="C1746" s="21" t="str">
        <f>INDEX(Sheet1!C:C,MATCH(B:B,Sheet1!B:B,0))</f>
        <v>احمد عبد العزيز محمد المحراث</v>
      </c>
      <c r="D1746" s="19">
        <v>43548.995949074073</v>
      </c>
      <c r="E1746" s="19"/>
      <c r="F1746" s="30">
        <v>43548</v>
      </c>
      <c r="G1746" s="30" t="str">
        <f t="shared" si="27"/>
        <v>0.995833333333333 AM</v>
      </c>
      <c r="H1746" s="72">
        <v>0.99583333333333324</v>
      </c>
      <c r="I1746" s="72" t="str">
        <f>IF(Table1[[#This Row],[مسائي]]&gt;0,TEXT($D1746,"h:mm AM/PM")," ")</f>
        <v>11:54 PM</v>
      </c>
      <c r="J1746" s="74" t="s">
        <v>124</v>
      </c>
      <c r="K1746" s="74" t="str">
        <f>IF(Table1[صباحي]&gt;0,TEXT(Table1[صباحي],"h:mm  AM/PM")," ")</f>
        <v xml:space="preserve"> </v>
      </c>
      <c r="L1746" s="80" t="str">
        <f>IFERROR(IF(Table1[[#This Row],[مسائي -]]&gt;=K1746,I1746-K1746,I1746+1-K1746)," ")</f>
        <v xml:space="preserve"> </v>
      </c>
      <c r="M1746" s="77">
        <f>IF(H1746&gt;0,INDEX(Sheet1!$H:$H,MATCH(B:B,Sheet1!B:B,0))," ")</f>
        <v>0.41666666666666663</v>
      </c>
      <c r="N174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46" s="1" t="s">
        <v>4</v>
      </c>
    </row>
    <row r="1747" spans="1:15">
      <c r="A1747" s="1" t="s">
        <v>3</v>
      </c>
      <c r="B1747" s="2">
        <v>1729</v>
      </c>
      <c r="C1747" s="21" t="str">
        <f>INDEX(Sheet1!C:C,MATCH(B:B,Sheet1!B:B,0))</f>
        <v xml:space="preserve">سليمان محمد بابكر </v>
      </c>
      <c r="D1747" s="19">
        <v>43521.779004629629</v>
      </c>
      <c r="E1747" s="19"/>
      <c r="F1747" s="30">
        <v>43521</v>
      </c>
      <c r="G1747" s="30" t="str">
        <f t="shared" si="27"/>
        <v>0.778472222222222 AM</v>
      </c>
      <c r="H1747" s="72">
        <v>0.77847222222222223</v>
      </c>
      <c r="I1747" s="72" t="str">
        <f>IF(Table1[[#This Row],[مسائي]]&gt;0,TEXT($D1747,"h:mm AM/PM")," ")</f>
        <v>6:41 PM</v>
      </c>
      <c r="J1747" s="74" t="s">
        <v>124</v>
      </c>
      <c r="K1747" s="74" t="str">
        <f>IF(Table1[صباحي]&gt;0,TEXT(Table1[صباحي],"h:mm  AM/PM")," ")</f>
        <v xml:space="preserve"> </v>
      </c>
      <c r="L1747" s="80" t="str">
        <f>IFERROR(IF(Table1[[#This Row],[مسائي -]]&gt;=K1747,I1747-K1747,I1747+1-K1747)," ")</f>
        <v xml:space="preserve"> </v>
      </c>
      <c r="M1747" s="77">
        <f>IF(H1747&gt;0,INDEX(Sheet1!$H:$H,MATCH(B:B,Sheet1!B:B,0))," ")</f>
        <v>0</v>
      </c>
      <c r="N174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47" s="1" t="s">
        <v>4</v>
      </c>
    </row>
    <row r="1748" spans="1:15">
      <c r="A1748" s="1" t="s">
        <v>3</v>
      </c>
      <c r="B1748" s="2">
        <v>1729</v>
      </c>
      <c r="C1748" s="21" t="str">
        <f>INDEX(Sheet1!C:C,MATCH(B:B,Sheet1!B:B,0))</f>
        <v xml:space="preserve">سليمان محمد بابكر </v>
      </c>
      <c r="D1748" s="19">
        <v>43522.28162037037</v>
      </c>
      <c r="E1748" s="19"/>
      <c r="F1748" s="30">
        <v>43522</v>
      </c>
      <c r="G1748" s="30" t="str">
        <f t="shared" si="27"/>
        <v xml:space="preserve"> </v>
      </c>
      <c r="H1748" s="72"/>
      <c r="I1748" s="72"/>
      <c r="J1748" s="74" t="s">
        <v>124</v>
      </c>
      <c r="K1748" s="74" t="str">
        <f>IF(Table1[صباحي]&gt;0,TEXT(Table1[صباحي],"h:mm  AM/PM")," ")</f>
        <v xml:space="preserve"> </v>
      </c>
      <c r="L1748" s="80" t="str">
        <f>IFERROR(IF(Table1[[#This Row],[مسائي -]]&gt;=K1748,I1748-K1748,I1748+1-K1748)," ")</f>
        <v xml:space="preserve"> </v>
      </c>
      <c r="M1748" s="77" t="str">
        <f>IF(H1748&gt;0,INDEX(Sheet1!$H:$H,MATCH(B:B,Sheet1!B:B,0))," ")</f>
        <v xml:space="preserve"> </v>
      </c>
      <c r="N174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48" s="1" t="s">
        <v>4</v>
      </c>
    </row>
    <row r="1749" spans="1:15">
      <c r="A1749" s="1" t="s">
        <v>3</v>
      </c>
      <c r="B1749" s="2">
        <v>1729</v>
      </c>
      <c r="C1749" s="21" t="str">
        <f>INDEX(Sheet1!C:C,MATCH(B:B,Sheet1!B:B,0))</f>
        <v xml:space="preserve">سليمان محمد بابكر </v>
      </c>
      <c r="D1749" s="19">
        <v>43522.817407407405</v>
      </c>
      <c r="E1749" s="19"/>
      <c r="F1749" s="30">
        <v>43522</v>
      </c>
      <c r="G1749" s="30" t="str">
        <f t="shared" si="27"/>
        <v>0.817361111111111 AM</v>
      </c>
      <c r="H1749" s="72">
        <v>0.81736111111111109</v>
      </c>
      <c r="I1749" s="72" t="str">
        <f>IF(Table1[[#This Row],[مسائي]]&gt;0,TEXT($D1749,"h:mm AM/PM")," ")</f>
        <v>7:37 PM</v>
      </c>
      <c r="J1749" s="74">
        <v>0.28125</v>
      </c>
      <c r="K1749" s="74" t="str">
        <f>IF(Table1[صباحي]&gt;0,TEXT(Table1[صباحي],"h:mm  AM/PM")," ")</f>
        <v>6:45  AM</v>
      </c>
      <c r="L1749" s="78">
        <f>IFERROR(IF(Table1[[#This Row],[مسائي -]]&gt;=K1749,I1749-K1749,I1749+1-K1749)," ")</f>
        <v>0.53611111111111109</v>
      </c>
      <c r="M1749" s="77">
        <f>IF(H1749&gt;0,INDEX(Sheet1!$H:$H,MATCH(B:B,Sheet1!B:B,0))," ")</f>
        <v>0</v>
      </c>
      <c r="N174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0.53611111111111109</v>
      </c>
      <c r="O1749" s="1" t="s">
        <v>4</v>
      </c>
    </row>
    <row r="1750" spans="1:15">
      <c r="A1750" s="1" t="s">
        <v>3</v>
      </c>
      <c r="B1750" s="2">
        <v>1729</v>
      </c>
      <c r="C1750" s="21" t="str">
        <f>INDEX(Sheet1!C:C,MATCH(B:B,Sheet1!B:B,0))</f>
        <v xml:space="preserve">سليمان محمد بابكر </v>
      </c>
      <c r="D1750" s="19">
        <v>43523.270624999997</v>
      </c>
      <c r="E1750" s="19"/>
      <c r="F1750" s="30">
        <v>43523</v>
      </c>
      <c r="G1750" s="30" t="str">
        <f t="shared" si="27"/>
        <v xml:space="preserve"> </v>
      </c>
      <c r="H1750" s="72"/>
      <c r="I1750" s="72"/>
      <c r="J1750" s="74" t="s">
        <v>124</v>
      </c>
      <c r="K1750" s="74" t="str">
        <f>IF(Table1[صباحي]&gt;0,TEXT(Table1[صباحي],"h:mm  AM/PM")," ")</f>
        <v xml:space="preserve"> </v>
      </c>
      <c r="L1750" s="80" t="str">
        <f>IFERROR(IF(Table1[[#This Row],[مسائي -]]&gt;=K1750,I1750-K1750,I1750+1-K1750)," ")</f>
        <v xml:space="preserve"> </v>
      </c>
      <c r="M1750" s="77" t="str">
        <f>IF(H1750&gt;0,INDEX(Sheet1!$H:$H,MATCH(B:B,Sheet1!B:B,0))," ")</f>
        <v xml:space="preserve"> </v>
      </c>
      <c r="N175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50" s="1" t="s">
        <v>4</v>
      </c>
    </row>
    <row r="1751" spans="1:15">
      <c r="A1751" s="1" t="s">
        <v>3</v>
      </c>
      <c r="B1751" s="2">
        <v>1729</v>
      </c>
      <c r="C1751" s="21" t="str">
        <f>INDEX(Sheet1!C:C,MATCH(B:B,Sheet1!B:B,0))</f>
        <v xml:space="preserve">سليمان محمد بابكر </v>
      </c>
      <c r="D1751" s="19">
        <v>43523.749884259261</v>
      </c>
      <c r="E1751" s="19"/>
      <c r="F1751" s="30">
        <v>43523</v>
      </c>
      <c r="G1751" s="30" t="str">
        <f t="shared" si="27"/>
        <v>0.749305555555556 AM</v>
      </c>
      <c r="H1751" s="72">
        <v>0.74930555555555556</v>
      </c>
      <c r="I1751" s="72" t="str">
        <f>IF(Table1[[#This Row],[مسائي]]&gt;0,TEXT($D1751,"h:mm AM/PM")," ")</f>
        <v>5:59 PM</v>
      </c>
      <c r="J1751" s="74">
        <v>0.27013888888888887</v>
      </c>
      <c r="K1751" s="74" t="str">
        <f>IF(Table1[صباحي]&gt;0,TEXT(Table1[صباحي],"h:mm  AM/PM")," ")</f>
        <v>6:29  AM</v>
      </c>
      <c r="L1751" s="78">
        <f>IFERROR(IF(Table1[[#This Row],[مسائي -]]&gt;=K1751,I1751-K1751,I1751+1-K1751)," ")</f>
        <v>1.4791666666666665</v>
      </c>
      <c r="M1751" s="77">
        <f>IF(H1751&gt;0,INDEX(Sheet1!$H:$H,MATCH(B:B,Sheet1!B:B,0))," ")</f>
        <v>0</v>
      </c>
      <c r="N175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1.4791666666666665</v>
      </c>
      <c r="O1751" s="1" t="s">
        <v>4</v>
      </c>
    </row>
    <row r="1752" spans="1:15">
      <c r="A1752" s="1" t="s">
        <v>3</v>
      </c>
      <c r="B1752" s="2">
        <v>1729</v>
      </c>
      <c r="C1752" s="21" t="str">
        <f>INDEX(Sheet1!C:C,MATCH(B:B,Sheet1!B:B,0))</f>
        <v xml:space="preserve">سليمان محمد بابكر </v>
      </c>
      <c r="D1752" s="19">
        <v>43524.250474537039</v>
      </c>
      <c r="E1752" s="19"/>
      <c r="F1752" s="30">
        <v>43524</v>
      </c>
      <c r="G1752" s="30" t="str">
        <f t="shared" si="27"/>
        <v xml:space="preserve"> </v>
      </c>
      <c r="H1752" s="72"/>
      <c r="I1752" s="72"/>
      <c r="J1752" s="74" t="s">
        <v>124</v>
      </c>
      <c r="K1752" s="74" t="str">
        <f>IF(Table1[صباحي]&gt;0,TEXT(Table1[صباحي],"h:mm  AM/PM")," ")</f>
        <v xml:space="preserve"> </v>
      </c>
      <c r="L1752" s="80" t="str">
        <f>IFERROR(IF(Table1[[#This Row],[مسائي -]]&gt;=K1752,I1752-K1752,I1752+1-K1752)," ")</f>
        <v xml:space="preserve"> </v>
      </c>
      <c r="M1752" s="77" t="str">
        <f>IF(H1752&gt;0,INDEX(Sheet1!$H:$H,MATCH(B:B,Sheet1!B:B,0))," ")</f>
        <v xml:space="preserve"> </v>
      </c>
      <c r="N175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52" s="1" t="s">
        <v>4</v>
      </c>
    </row>
    <row r="1753" spans="1:15">
      <c r="A1753" s="1" t="s">
        <v>3</v>
      </c>
      <c r="B1753" s="2">
        <v>1729</v>
      </c>
      <c r="C1753" s="21" t="str">
        <f>INDEX(Sheet1!C:C,MATCH(B:B,Sheet1!B:B,0))</f>
        <v xml:space="preserve">سليمان محمد بابكر </v>
      </c>
      <c r="D1753" s="19">
        <v>43524.752800925926</v>
      </c>
      <c r="E1753" s="19"/>
      <c r="F1753" s="30">
        <v>43524</v>
      </c>
      <c r="G1753" s="30" t="str">
        <f t="shared" si="27"/>
        <v>0.752777777777778 AM</v>
      </c>
      <c r="H1753" s="72">
        <v>0.75277777777777777</v>
      </c>
      <c r="I1753" s="72" t="str">
        <f>IF(Table1[[#This Row],[مسائي]]&gt;0,TEXT($D1753,"h:mm AM/PM")," ")</f>
        <v>6:04 PM</v>
      </c>
      <c r="J1753" s="74">
        <v>0.25</v>
      </c>
      <c r="K1753" s="74" t="str">
        <f>IF(Table1[صباحي]&gt;0,TEXT(Table1[صباحي],"h:mm  AM/PM")," ")</f>
        <v>6:00  AM</v>
      </c>
      <c r="L1753" s="78">
        <f>IFERROR(IF(Table1[[#This Row],[مسائي -]]&gt;=K1753,I1753-K1753,I1753+1-K1753)," ")</f>
        <v>0.50277777777777777</v>
      </c>
      <c r="M1753" s="77">
        <f>IF(H1753&gt;0,INDEX(Sheet1!$H:$H,MATCH(B:B,Sheet1!B:B,0))," ")</f>
        <v>0</v>
      </c>
      <c r="N175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0.50277777777777777</v>
      </c>
      <c r="O1753" s="1" t="s">
        <v>4</v>
      </c>
    </row>
    <row r="1754" spans="1:15">
      <c r="A1754" s="1" t="s">
        <v>3</v>
      </c>
      <c r="B1754" s="2">
        <v>1729</v>
      </c>
      <c r="C1754" s="21" t="str">
        <f>INDEX(Sheet1!C:C,MATCH(B:B,Sheet1!B:B,0))</f>
        <v xml:space="preserve">سليمان محمد بابكر </v>
      </c>
      <c r="D1754" s="19">
        <v>43525.267442129632</v>
      </c>
      <c r="E1754" s="19"/>
      <c r="F1754" s="30">
        <v>43525</v>
      </c>
      <c r="G1754" s="30" t="str">
        <f t="shared" si="27"/>
        <v xml:space="preserve"> </v>
      </c>
      <c r="H1754" s="72"/>
      <c r="I1754" s="72"/>
      <c r="J1754" s="74" t="s">
        <v>124</v>
      </c>
      <c r="K1754" s="74" t="str">
        <f>IF(Table1[صباحي]&gt;0,TEXT(Table1[صباحي],"h:mm  AM/PM")," ")</f>
        <v xml:space="preserve"> </v>
      </c>
      <c r="L1754" s="80" t="str">
        <f>IFERROR(IF(Table1[[#This Row],[مسائي -]]&gt;=K1754,I1754-K1754,I1754+1-K1754)," ")</f>
        <v xml:space="preserve"> </v>
      </c>
      <c r="M1754" s="77" t="str">
        <f>IF(H1754&gt;0,INDEX(Sheet1!$H:$H,MATCH(B:B,Sheet1!B:B,0))," ")</f>
        <v xml:space="preserve"> </v>
      </c>
      <c r="N175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54" s="1" t="s">
        <v>4</v>
      </c>
    </row>
    <row r="1755" spans="1:15">
      <c r="A1755" s="1" t="s">
        <v>3</v>
      </c>
      <c r="B1755" s="2">
        <v>1729</v>
      </c>
      <c r="C1755" s="21" t="str">
        <f>INDEX(Sheet1!C:C,MATCH(B:B,Sheet1!B:B,0))</f>
        <v xml:space="preserve">سليمان محمد بابكر </v>
      </c>
      <c r="D1755" s="19">
        <v>43525.749583333331</v>
      </c>
      <c r="E1755" s="19"/>
      <c r="F1755" s="30">
        <v>43525</v>
      </c>
      <c r="G1755" s="30" t="str">
        <f t="shared" si="27"/>
        <v>0.749305555555556 AM</v>
      </c>
      <c r="H1755" s="72">
        <v>0.74930555555555556</v>
      </c>
      <c r="I1755" s="72" t="str">
        <f>IF(Table1[[#This Row],[مسائي]]&gt;0,TEXT($D1755,"h:mm AM/PM")," ")</f>
        <v>5:59 PM</v>
      </c>
      <c r="J1755" s="74">
        <v>0.2673611111111111</v>
      </c>
      <c r="K1755" s="74" t="str">
        <f>IF(Table1[صباحي]&gt;0,TEXT(Table1[صباحي],"h:mm  AM/PM")," ")</f>
        <v>6:25  AM</v>
      </c>
      <c r="L1755" s="78">
        <f>IFERROR(IF(Table1[[#This Row],[مسائي -]]&gt;=K1755,I1755-K1755,I1755+1-K1755)," ")</f>
        <v>1.4819444444444443</v>
      </c>
      <c r="M1755" s="77">
        <f>IF(H1755&gt;0,INDEX(Sheet1!$H:$H,MATCH(B:B,Sheet1!B:B,0))," ")</f>
        <v>0</v>
      </c>
      <c r="N175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1.4819444444444443</v>
      </c>
      <c r="O1755" s="1" t="s">
        <v>4</v>
      </c>
    </row>
    <row r="1756" spans="1:15">
      <c r="A1756" s="1" t="s">
        <v>3</v>
      </c>
      <c r="B1756" s="2">
        <v>1729</v>
      </c>
      <c r="C1756" s="21" t="str">
        <f>INDEX(Sheet1!C:C,MATCH(B:B,Sheet1!B:B,0))</f>
        <v xml:space="preserve">سليمان محمد بابكر </v>
      </c>
      <c r="D1756" s="19">
        <v>43526.260138888887</v>
      </c>
      <c r="E1756" s="19"/>
      <c r="F1756" s="30">
        <v>43526</v>
      </c>
      <c r="G1756" s="30" t="str">
        <f t="shared" si="27"/>
        <v xml:space="preserve"> </v>
      </c>
      <c r="H1756" s="72"/>
      <c r="I1756" s="72"/>
      <c r="J1756" s="74" t="s">
        <v>124</v>
      </c>
      <c r="K1756" s="74" t="str">
        <f>IF(Table1[صباحي]&gt;0,TEXT(Table1[صباحي],"h:mm  AM/PM")," ")</f>
        <v xml:space="preserve"> </v>
      </c>
      <c r="L1756" s="80" t="str">
        <f>IFERROR(IF(Table1[[#This Row],[مسائي -]]&gt;=K1756,I1756-K1756,I1756+1-K1756)," ")</f>
        <v xml:space="preserve"> </v>
      </c>
      <c r="M1756" s="77" t="str">
        <f>IF(H1756&gt;0,INDEX(Sheet1!$H:$H,MATCH(B:B,Sheet1!B:B,0))," ")</f>
        <v xml:space="preserve"> </v>
      </c>
      <c r="N175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56" s="1" t="s">
        <v>4</v>
      </c>
    </row>
    <row r="1757" spans="1:15">
      <c r="A1757" s="1" t="s">
        <v>3</v>
      </c>
      <c r="B1757" s="2">
        <v>1729</v>
      </c>
      <c r="C1757" s="21" t="str">
        <f>INDEX(Sheet1!C:C,MATCH(B:B,Sheet1!B:B,0))</f>
        <v xml:space="preserve">سليمان محمد بابكر </v>
      </c>
      <c r="D1757" s="19">
        <v>43526.774699074071</v>
      </c>
      <c r="E1757" s="19"/>
      <c r="F1757" s="30">
        <v>43526</v>
      </c>
      <c r="G1757" s="30" t="str">
        <f t="shared" si="27"/>
        <v>0.774305555555555 AM</v>
      </c>
      <c r="H1757" s="72">
        <v>0.77430555555555547</v>
      </c>
      <c r="I1757" s="72" t="str">
        <f>IF(Table1[[#This Row],[مسائي]]&gt;0,TEXT($D1757,"h:mm AM/PM")," ")</f>
        <v>6:35 PM</v>
      </c>
      <c r="J1757" s="74">
        <v>0.25972222222222224</v>
      </c>
      <c r="K1757" s="74" t="str">
        <f>IF(Table1[صباحي]&gt;0,TEXT(Table1[صباحي],"h:mm  AM/PM")," ")</f>
        <v>6:14  AM</v>
      </c>
      <c r="L1757" s="78">
        <f>IFERROR(IF(Table1[[#This Row],[مسائي -]]&gt;=K1757,I1757-K1757,I1757+1-K1757)," ")</f>
        <v>0.51458333333333317</v>
      </c>
      <c r="M1757" s="77">
        <f>IF(H1757&gt;0,INDEX(Sheet1!$H:$H,MATCH(B:B,Sheet1!B:B,0))," ")</f>
        <v>0</v>
      </c>
      <c r="N175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0.51458333333333317</v>
      </c>
      <c r="O1757" s="1" t="s">
        <v>4</v>
      </c>
    </row>
    <row r="1758" spans="1:15">
      <c r="A1758" s="1" t="s">
        <v>3</v>
      </c>
      <c r="B1758" s="2">
        <v>1729</v>
      </c>
      <c r="C1758" s="21" t="str">
        <f>INDEX(Sheet1!C:C,MATCH(B:B,Sheet1!B:B,0))</f>
        <v xml:space="preserve">سليمان محمد بابكر </v>
      </c>
      <c r="D1758" s="19">
        <v>43527.252754629626</v>
      </c>
      <c r="E1758" s="19"/>
      <c r="F1758" s="30">
        <v>43527</v>
      </c>
      <c r="G1758" s="30" t="str">
        <f t="shared" si="27"/>
        <v xml:space="preserve"> </v>
      </c>
      <c r="H1758" s="72"/>
      <c r="I1758" s="72"/>
      <c r="J1758" s="74" t="s">
        <v>124</v>
      </c>
      <c r="K1758" s="74" t="str">
        <f>IF(Table1[صباحي]&gt;0,TEXT(Table1[صباحي],"h:mm  AM/PM")," ")</f>
        <v xml:space="preserve"> </v>
      </c>
      <c r="L1758" s="80" t="str">
        <f>IFERROR(IF(Table1[[#This Row],[مسائي -]]&gt;=K1758,I1758-K1758,I1758+1-K1758)," ")</f>
        <v xml:space="preserve"> </v>
      </c>
      <c r="M1758" s="77" t="str">
        <f>IF(H1758&gt;0,INDEX(Sheet1!$H:$H,MATCH(B:B,Sheet1!B:B,0))," ")</f>
        <v xml:space="preserve"> </v>
      </c>
      <c r="N175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58" s="1" t="s">
        <v>4</v>
      </c>
    </row>
    <row r="1759" spans="1:15">
      <c r="A1759" s="1" t="s">
        <v>3</v>
      </c>
      <c r="B1759" s="2">
        <v>1729</v>
      </c>
      <c r="C1759" s="21" t="str">
        <f>INDEX(Sheet1!C:C,MATCH(B:B,Sheet1!B:B,0))</f>
        <v xml:space="preserve">سليمان محمد بابكر </v>
      </c>
      <c r="D1759" s="19">
        <v>43527.75440972222</v>
      </c>
      <c r="E1759" s="19"/>
      <c r="F1759" s="30">
        <v>43527</v>
      </c>
      <c r="G1759" s="30" t="str">
        <f t="shared" si="27"/>
        <v>0.754166666666667 AM</v>
      </c>
      <c r="H1759" s="72">
        <v>0.75416666666666676</v>
      </c>
      <c r="I1759" s="72" t="str">
        <f>IF(Table1[[#This Row],[مسائي]]&gt;0,TEXT($D1759,"h:mm AM/PM")," ")</f>
        <v>6:06 PM</v>
      </c>
      <c r="J1759" s="74">
        <v>0.25208333333333333</v>
      </c>
      <c r="K1759" s="74" t="str">
        <f>IF(Table1[صباحي]&gt;0,TEXT(Table1[صباحي],"h:mm  AM/PM")," ")</f>
        <v>6:03  AM</v>
      </c>
      <c r="L1759" s="78">
        <f>IFERROR(IF(Table1[[#This Row],[مسائي -]]&gt;=K1759,I1759-K1759,I1759+1-K1759)," ")</f>
        <v>0.50208333333333344</v>
      </c>
      <c r="M1759" s="77">
        <f>IF(H1759&gt;0,INDEX(Sheet1!$H:$H,MATCH(B:B,Sheet1!B:B,0))," ")</f>
        <v>0</v>
      </c>
      <c r="N175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0.50208333333333344</v>
      </c>
      <c r="O1759" s="1" t="s">
        <v>4</v>
      </c>
    </row>
    <row r="1760" spans="1:15">
      <c r="A1760" s="1" t="s">
        <v>3</v>
      </c>
      <c r="B1760" s="2">
        <v>1729</v>
      </c>
      <c r="C1760" s="21" t="str">
        <f>INDEX(Sheet1!C:C,MATCH(B:B,Sheet1!B:B,0))</f>
        <v xml:space="preserve">سليمان محمد بابكر </v>
      </c>
      <c r="D1760" s="19">
        <v>43528.252337962964</v>
      </c>
      <c r="E1760" s="19"/>
      <c r="F1760" s="30">
        <v>43528</v>
      </c>
      <c r="G1760" s="30" t="str">
        <f t="shared" si="27"/>
        <v xml:space="preserve"> </v>
      </c>
      <c r="H1760" s="72"/>
      <c r="I1760" s="72"/>
      <c r="J1760" s="74" t="s">
        <v>124</v>
      </c>
      <c r="K1760" s="74" t="str">
        <f>IF(Table1[صباحي]&gt;0,TEXT(Table1[صباحي],"h:mm  AM/PM")," ")</f>
        <v xml:space="preserve"> </v>
      </c>
      <c r="L1760" s="80" t="str">
        <f>IFERROR(IF(Table1[[#This Row],[مسائي -]]&gt;=K1760,I1760-K1760,I1760+1-K1760)," ")</f>
        <v xml:space="preserve"> </v>
      </c>
      <c r="M1760" s="77" t="str">
        <f>IF(H1760&gt;0,INDEX(Sheet1!$H:$H,MATCH(B:B,Sheet1!B:B,0))," ")</f>
        <v xml:space="preserve"> </v>
      </c>
      <c r="N176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60" s="1" t="s">
        <v>4</v>
      </c>
    </row>
    <row r="1761" spans="1:15">
      <c r="A1761" s="1" t="s">
        <v>3</v>
      </c>
      <c r="B1761" s="2">
        <v>1736</v>
      </c>
      <c r="C1761" s="21" t="str">
        <f>INDEX(Sheet1!C:C,MATCH(B:B,Sheet1!B:B,0))</f>
        <v xml:space="preserve">محمد باسم فتحي </v>
      </c>
      <c r="D1761" s="19">
        <v>43521.622569444444</v>
      </c>
      <c r="E1761" s="19"/>
      <c r="F1761" s="30">
        <v>43521</v>
      </c>
      <c r="G1761" s="30" t="str">
        <f t="shared" si="27"/>
        <v>0.622222222222222 AM</v>
      </c>
      <c r="H1761" s="72">
        <v>0.62222222222222223</v>
      </c>
      <c r="I1761" s="72" t="str">
        <f>IF(Table1[[#This Row],[مسائي]]&gt;0,TEXT($D1761,"h:mm AM/PM")," ")</f>
        <v>2:56 PM</v>
      </c>
      <c r="J1761" s="74">
        <v>0.33402777777777781</v>
      </c>
      <c r="K1761" s="74" t="str">
        <f>IF(Table1[صباحي]&gt;0,TEXT(Table1[صباحي],"h:mm  AM/PM")," ")</f>
        <v>8:01  AM</v>
      </c>
      <c r="L1761" s="78">
        <f>IFERROR(IF(Table1[[#This Row],[مسائي -]]&gt;=K1761,I1761-K1761,I1761+1-K1761)," ")</f>
        <v>1.2881944444444444</v>
      </c>
      <c r="M1761" s="77">
        <f>IF(H1761&gt;0,INDEX(Sheet1!$H:$H,MATCH(B:B,Sheet1!B:B,0))," ")</f>
        <v>0</v>
      </c>
      <c r="N176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1.2881944444444444</v>
      </c>
      <c r="O1761" s="1" t="s">
        <v>4</v>
      </c>
    </row>
    <row r="1762" spans="1:15">
      <c r="A1762" s="1" t="s">
        <v>3</v>
      </c>
      <c r="B1762" s="2">
        <v>1736</v>
      </c>
      <c r="C1762" s="21" t="str">
        <f>INDEX(Sheet1!C:C,MATCH(B:B,Sheet1!B:B,0))</f>
        <v xml:space="preserve">محمد باسم فتحي </v>
      </c>
      <c r="D1762" s="19">
        <v>43522.00576388889</v>
      </c>
      <c r="E1762" s="19"/>
      <c r="F1762" s="30">
        <v>43522</v>
      </c>
      <c r="G1762" s="30" t="str">
        <f t="shared" si="27"/>
        <v xml:space="preserve"> </v>
      </c>
      <c r="H1762" s="72"/>
      <c r="I1762" s="72"/>
      <c r="J1762" s="74" t="s">
        <v>124</v>
      </c>
      <c r="K1762" s="74" t="str">
        <f>IF(Table1[صباحي]&gt;0,TEXT(Table1[صباحي],"h:mm  AM/PM")," ")</f>
        <v xml:space="preserve"> </v>
      </c>
      <c r="L1762" s="80" t="str">
        <f>IFERROR(IF(Table1[[#This Row],[مسائي -]]&gt;=K1762,I1762-K1762,I1762+1-K1762)," ")</f>
        <v xml:space="preserve"> </v>
      </c>
      <c r="M1762" s="77" t="str">
        <f>IF(H1762&gt;0,INDEX(Sheet1!$H:$H,MATCH(B:B,Sheet1!B:B,0))," ")</f>
        <v xml:space="preserve"> </v>
      </c>
      <c r="N176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62" s="1" t="s">
        <v>4</v>
      </c>
    </row>
    <row r="1763" spans="1:15">
      <c r="A1763" s="1" t="s">
        <v>3</v>
      </c>
      <c r="B1763" s="2">
        <v>1736</v>
      </c>
      <c r="C1763" s="21" t="str">
        <f>INDEX(Sheet1!C:C,MATCH(B:B,Sheet1!B:B,0))</f>
        <v xml:space="preserve">محمد باسم فتحي </v>
      </c>
      <c r="D1763" s="19">
        <v>43522.601435185185</v>
      </c>
      <c r="E1763" s="19"/>
      <c r="F1763" s="30">
        <v>43522</v>
      </c>
      <c r="G1763" s="30" t="str">
        <f t="shared" si="27"/>
        <v>0.601388888888889 AM</v>
      </c>
      <c r="H1763" s="72">
        <v>0.60138888888888886</v>
      </c>
      <c r="I1763" s="72" t="str">
        <f>IF(Table1[[#This Row],[مسائي]]&gt;0,TEXT($D1763,"h:mm AM/PM")," ")</f>
        <v>2:26 PM</v>
      </c>
      <c r="J1763" s="74">
        <v>5.5555555555555558E-3</v>
      </c>
      <c r="K1763" s="74" t="str">
        <f>IF(Table1[صباحي]&gt;0,TEXT(Table1[صباحي],"h:mm  AM/PM")," ")</f>
        <v>12:08  AM</v>
      </c>
      <c r="L1763" s="78">
        <f>IFERROR(IF(Table1[[#This Row],[مسائي -]]&gt;=K1763,I1763-K1763,I1763+1-K1763)," ")</f>
        <v>0.59583333333333333</v>
      </c>
      <c r="M1763" s="77">
        <f>IF(H1763&gt;0,INDEX(Sheet1!$H:$H,MATCH(B:B,Sheet1!B:B,0))," ")</f>
        <v>0</v>
      </c>
      <c r="N176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0.59583333333333333</v>
      </c>
      <c r="O1763" s="1" t="s">
        <v>4</v>
      </c>
    </row>
    <row r="1764" spans="1:15">
      <c r="A1764" s="1" t="s">
        <v>3</v>
      </c>
      <c r="B1764" s="2">
        <v>1736</v>
      </c>
      <c r="C1764" s="21" t="str">
        <f>INDEX(Sheet1!C:C,MATCH(B:B,Sheet1!B:B,0))</f>
        <v xml:space="preserve">محمد باسم فتحي </v>
      </c>
      <c r="D1764" s="19">
        <v>43523.005613425928</v>
      </c>
      <c r="E1764" s="19"/>
      <c r="F1764" s="30">
        <v>43523</v>
      </c>
      <c r="G1764" s="30" t="str">
        <f t="shared" si="27"/>
        <v xml:space="preserve"> </v>
      </c>
      <c r="H1764" s="72"/>
      <c r="I1764" s="72"/>
      <c r="J1764" s="74" t="s">
        <v>124</v>
      </c>
      <c r="K1764" s="74" t="str">
        <f>IF(Table1[صباحي]&gt;0,TEXT(Table1[صباحي],"h:mm  AM/PM")," ")</f>
        <v xml:space="preserve"> </v>
      </c>
      <c r="L1764" s="80" t="str">
        <f>IFERROR(IF(Table1[[#This Row],[مسائي -]]&gt;=K1764,I1764-K1764,I1764+1-K1764)," ")</f>
        <v xml:space="preserve"> </v>
      </c>
      <c r="M1764" s="77" t="str">
        <f>IF(H1764&gt;0,INDEX(Sheet1!$H:$H,MATCH(B:B,Sheet1!B:B,0))," ")</f>
        <v xml:space="preserve"> </v>
      </c>
      <c r="N176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64" s="1" t="s">
        <v>4</v>
      </c>
    </row>
    <row r="1765" spans="1:15">
      <c r="A1765" s="1" t="s">
        <v>3</v>
      </c>
      <c r="B1765" s="2">
        <v>1736</v>
      </c>
      <c r="C1765" s="21" t="str">
        <f>INDEX(Sheet1!C:C,MATCH(B:B,Sheet1!B:B,0))</f>
        <v xml:space="preserve">محمد باسم فتحي </v>
      </c>
      <c r="D1765" s="19">
        <v>43523.590821759259</v>
      </c>
      <c r="E1765" s="19"/>
      <c r="F1765" s="30">
        <v>43523</v>
      </c>
      <c r="G1765" s="30" t="str">
        <f t="shared" si="27"/>
        <v>0.590277777777778 AM</v>
      </c>
      <c r="H1765" s="72">
        <v>0.59027777777777779</v>
      </c>
      <c r="I1765" s="72" t="str">
        <f>IF(Table1[[#This Row],[مسائي]]&gt;0,TEXT($D1765,"h:mm AM/PM")," ")</f>
        <v>2:10 PM</v>
      </c>
      <c r="J1765" s="74">
        <v>5.5555555555555558E-3</v>
      </c>
      <c r="K1765" s="74" t="str">
        <f>IF(Table1[صباحي]&gt;0,TEXT(Table1[صباحي],"h:mm  AM/PM")," ")</f>
        <v>12:08  AM</v>
      </c>
      <c r="L1765" s="78">
        <f>IFERROR(IF(Table1[[#This Row],[مسائي -]]&gt;=K1765,I1765-K1765,I1765+1-K1765)," ")</f>
        <v>0.58472222222222225</v>
      </c>
      <c r="M1765" s="77">
        <f>IF(H1765&gt;0,INDEX(Sheet1!$H:$H,MATCH(B:B,Sheet1!B:B,0))," ")</f>
        <v>0</v>
      </c>
      <c r="N176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0.58472222222222225</v>
      </c>
      <c r="O1765" s="1" t="s">
        <v>4</v>
      </c>
    </row>
    <row r="1766" spans="1:15">
      <c r="A1766" s="1" t="s">
        <v>3</v>
      </c>
      <c r="B1766" s="2">
        <v>1736</v>
      </c>
      <c r="C1766" s="21" t="str">
        <f>INDEX(Sheet1!C:C,MATCH(B:B,Sheet1!B:B,0))</f>
        <v xml:space="preserve">محمد باسم فتحي </v>
      </c>
      <c r="D1766" s="19">
        <v>43523.986747685187</v>
      </c>
      <c r="E1766" s="19"/>
      <c r="F1766" s="30">
        <v>43523</v>
      </c>
      <c r="G1766" s="30" t="str">
        <f t="shared" si="27"/>
        <v>0.986111111111111 AM</v>
      </c>
      <c r="H1766" s="72">
        <v>0.98611111111111116</v>
      </c>
      <c r="I1766" s="72" t="str">
        <f>IF(Table1[[#This Row],[مسائي]]&gt;0,TEXT($D1766,"h:mm AM/PM")," ")</f>
        <v>11:40 PM</v>
      </c>
      <c r="J1766" s="74" t="s">
        <v>124</v>
      </c>
      <c r="K1766" s="74" t="str">
        <f>IF(Table1[صباحي]&gt;0,TEXT(Table1[صباحي],"h:mm  AM/PM")," ")</f>
        <v xml:space="preserve"> </v>
      </c>
      <c r="L1766" s="80" t="str">
        <f>IFERROR(IF(Table1[[#This Row],[مسائي -]]&gt;=K1766,I1766-K1766,I1766+1-K1766)," ")</f>
        <v xml:space="preserve"> </v>
      </c>
      <c r="M1766" s="77">
        <f>IF(H1766&gt;0,INDEX(Sheet1!$H:$H,MATCH(B:B,Sheet1!B:B,0))," ")</f>
        <v>0</v>
      </c>
      <c r="N176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66" s="1" t="s">
        <v>4</v>
      </c>
    </row>
    <row r="1767" spans="1:15">
      <c r="A1767" s="1" t="s">
        <v>3</v>
      </c>
      <c r="B1767" s="2">
        <v>1736</v>
      </c>
      <c r="C1767" s="21" t="str">
        <f>INDEX(Sheet1!C:C,MATCH(B:B,Sheet1!B:B,0))</f>
        <v xml:space="preserve">محمد باسم فتحي </v>
      </c>
      <c r="D1767" s="19">
        <v>43524.59443287037</v>
      </c>
      <c r="E1767" s="19"/>
      <c r="F1767" s="30">
        <v>43524</v>
      </c>
      <c r="G1767" s="30" t="str">
        <f t="shared" si="27"/>
        <v>0.59375 AM</v>
      </c>
      <c r="H1767" s="72">
        <v>0.59375</v>
      </c>
      <c r="I1767" s="72" t="str">
        <f>IF(Table1[[#This Row],[مسائي]]&gt;0,TEXT($D1767,"h:mm AM/PM")," ")</f>
        <v>2:15 PM</v>
      </c>
      <c r="J1767" s="74" t="s">
        <v>124</v>
      </c>
      <c r="K1767" s="74" t="str">
        <f>IF(Table1[صباحي]&gt;0,TEXT(Table1[صباحي],"h:mm  AM/PM")," ")</f>
        <v xml:space="preserve"> </v>
      </c>
      <c r="L1767" s="80" t="str">
        <f>IFERROR(IF(Table1[[#This Row],[مسائي -]]&gt;=K1767,I1767-K1767,I1767+1-K1767)," ")</f>
        <v xml:space="preserve"> </v>
      </c>
      <c r="M1767" s="77">
        <f>IF(H1767&gt;0,INDEX(Sheet1!$H:$H,MATCH(B:B,Sheet1!B:B,0))," ")</f>
        <v>0</v>
      </c>
      <c r="N176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67" s="1" t="s">
        <v>4</v>
      </c>
    </row>
    <row r="1768" spans="1:15">
      <c r="A1768" s="1" t="s">
        <v>3</v>
      </c>
      <c r="B1768" s="2">
        <v>1736</v>
      </c>
      <c r="C1768" s="21" t="str">
        <f>INDEX(Sheet1!C:C,MATCH(B:B,Sheet1!B:B,0))</f>
        <v xml:space="preserve">محمد باسم فتحي </v>
      </c>
      <c r="D1768" s="19">
        <v>43527.595810185187</v>
      </c>
      <c r="E1768" s="19"/>
      <c r="F1768" s="30">
        <v>43527</v>
      </c>
      <c r="G1768" s="30" t="str">
        <f t="shared" si="27"/>
        <v>0.595138888888889 AM</v>
      </c>
      <c r="H1768" s="72">
        <v>0.59513888888888888</v>
      </c>
      <c r="I1768" s="72" t="str">
        <f>IF(Table1[[#This Row],[مسائي]]&gt;0,TEXT($D1768,"h:mm AM/PM")," ")</f>
        <v>2:17 PM</v>
      </c>
      <c r="J1768" s="74" t="s">
        <v>124</v>
      </c>
      <c r="K1768" s="74" t="str">
        <f>IF(Table1[صباحي]&gt;0,TEXT(Table1[صباحي],"h:mm  AM/PM")," ")</f>
        <v xml:space="preserve"> </v>
      </c>
      <c r="L1768" s="80" t="str">
        <f>IFERROR(IF(Table1[[#This Row],[مسائي -]]&gt;=K1768,I1768-K1768,I1768+1-K1768)," ")</f>
        <v xml:space="preserve"> </v>
      </c>
      <c r="M1768" s="77">
        <f>IF(H1768&gt;0,INDEX(Sheet1!$H:$H,MATCH(B:B,Sheet1!B:B,0))," ")</f>
        <v>0</v>
      </c>
      <c r="N176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68" s="1" t="s">
        <v>4</v>
      </c>
    </row>
    <row r="1769" spans="1:15">
      <c r="A1769" s="1" t="s">
        <v>3</v>
      </c>
      <c r="B1769" s="2">
        <v>1736</v>
      </c>
      <c r="C1769" s="21" t="str">
        <f>INDEX(Sheet1!C:C,MATCH(B:B,Sheet1!B:B,0))</f>
        <v xml:space="preserve">محمد باسم فتحي </v>
      </c>
      <c r="D1769" s="19">
        <v>43528.638425925928</v>
      </c>
      <c r="E1769" s="19"/>
      <c r="F1769" s="30">
        <v>43528</v>
      </c>
      <c r="G1769" s="30" t="str">
        <f t="shared" si="27"/>
        <v>0.638194444444444 AM</v>
      </c>
      <c r="H1769" s="72">
        <v>0.6381944444444444</v>
      </c>
      <c r="I1769" s="72" t="str">
        <f>IF(Table1[[#This Row],[مسائي]]&gt;0,TEXT($D1769,"h:mm AM/PM")," ")</f>
        <v>3:19 PM</v>
      </c>
      <c r="J1769" s="74" t="s">
        <v>124</v>
      </c>
      <c r="K1769" s="74" t="str">
        <f>IF(Table1[صباحي]&gt;0,TEXT(Table1[صباحي],"h:mm  AM/PM")," ")</f>
        <v xml:space="preserve"> </v>
      </c>
      <c r="L1769" s="80" t="str">
        <f>IFERROR(IF(Table1[[#This Row],[مسائي -]]&gt;=K1769,I1769-K1769,I1769+1-K1769)," ")</f>
        <v xml:space="preserve"> </v>
      </c>
      <c r="M1769" s="77">
        <f>IF(H1769&gt;0,INDEX(Sheet1!$H:$H,MATCH(B:B,Sheet1!B:B,0))," ")</f>
        <v>0</v>
      </c>
      <c r="N176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69" s="1" t="s">
        <v>4</v>
      </c>
    </row>
    <row r="1770" spans="1:15">
      <c r="A1770" s="1" t="s">
        <v>3</v>
      </c>
      <c r="B1770" s="2">
        <v>1738</v>
      </c>
      <c r="C1770" s="21" t="str">
        <f>INDEX(Sheet1!C:C,MATCH(B:B,Sheet1!B:B,0))</f>
        <v>محمد جمال محمود السماحى</v>
      </c>
      <c r="D1770" s="19">
        <v>43521.619687500002</v>
      </c>
      <c r="E1770" s="19"/>
      <c r="F1770" s="30">
        <v>43521</v>
      </c>
      <c r="G1770" s="30" t="str">
        <f t="shared" si="27"/>
        <v>0.619444444444444 AM</v>
      </c>
      <c r="H1770" s="72">
        <v>0.61944444444444446</v>
      </c>
      <c r="I1770" s="72" t="str">
        <f>IF(Table1[[#This Row],[مسائي]]&gt;0,TEXT($D1770,"h:mm AM/PM")," ")</f>
        <v>2:52 PM</v>
      </c>
      <c r="J1770" s="74" t="s">
        <v>124</v>
      </c>
      <c r="K1770" s="74" t="str">
        <f>IF(Table1[صباحي]&gt;0,TEXT(Table1[صباحي],"h:mm  AM/PM")," ")</f>
        <v xml:space="preserve"> </v>
      </c>
      <c r="L1770" s="80" t="str">
        <f>IFERROR(IF(Table1[[#This Row],[مسائي -]]&gt;=K1770,I1770-K1770,I1770+1-K1770)," ")</f>
        <v xml:space="preserve"> </v>
      </c>
      <c r="M1770" s="77">
        <f>IF(H1770&gt;0,INDEX(Sheet1!$H:$H,MATCH(B:B,Sheet1!B:B,0))," ")</f>
        <v>0.41666666666666663</v>
      </c>
      <c r="N177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70" s="1" t="s">
        <v>4</v>
      </c>
    </row>
    <row r="1771" spans="1:15">
      <c r="A1771" s="1" t="s">
        <v>3</v>
      </c>
      <c r="B1771" s="2">
        <v>1738</v>
      </c>
      <c r="C1771" s="21" t="str">
        <f>INDEX(Sheet1!C:C,MATCH(B:B,Sheet1!B:B,0))</f>
        <v>محمد جمال محمود السماحى</v>
      </c>
      <c r="D1771" s="19">
        <v>43522.076990740738</v>
      </c>
      <c r="E1771" s="19"/>
      <c r="F1771" s="30">
        <v>43522</v>
      </c>
      <c r="G1771" s="30" t="str">
        <f t="shared" si="27"/>
        <v xml:space="preserve"> </v>
      </c>
      <c r="H1771" s="72"/>
      <c r="I1771" s="72"/>
      <c r="J1771" s="74" t="s">
        <v>124</v>
      </c>
      <c r="K1771" s="74" t="str">
        <f>IF(Table1[صباحي]&gt;0,TEXT(Table1[صباحي],"h:mm  AM/PM")," ")</f>
        <v xml:space="preserve"> </v>
      </c>
      <c r="L1771" s="80" t="str">
        <f>IFERROR(IF(Table1[[#This Row],[مسائي -]]&gt;=K1771,I1771-K1771,I1771+1-K1771)," ")</f>
        <v xml:space="preserve"> </v>
      </c>
      <c r="M1771" s="77" t="str">
        <f>IF(H1771&gt;0,INDEX(Sheet1!$H:$H,MATCH(B:B,Sheet1!B:B,0))," ")</f>
        <v xml:space="preserve"> </v>
      </c>
      <c r="N177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71" s="1" t="s">
        <v>4</v>
      </c>
    </row>
    <row r="1772" spans="1:15">
      <c r="A1772" s="1" t="s">
        <v>3</v>
      </c>
      <c r="B1772" s="2">
        <v>1738</v>
      </c>
      <c r="C1772" s="21" t="str">
        <f>INDEX(Sheet1!C:C,MATCH(B:B,Sheet1!B:B,0))</f>
        <v>محمد جمال محمود السماحى</v>
      </c>
      <c r="D1772" s="19">
        <v>43522.592048611114</v>
      </c>
      <c r="E1772" s="19"/>
      <c r="F1772" s="30">
        <v>43522</v>
      </c>
      <c r="G1772" s="30" t="str">
        <f t="shared" si="27"/>
        <v>0.591666666666667 AM</v>
      </c>
      <c r="H1772" s="72">
        <v>0.59166666666666667</v>
      </c>
      <c r="I1772" s="72" t="str">
        <f>IF(Table1[[#This Row],[مسائي]]&gt;0,TEXT($D1772,"h:mm AM/PM")," ")</f>
        <v>2:12 PM</v>
      </c>
      <c r="J1772" s="74">
        <v>7.6388888888888895E-2</v>
      </c>
      <c r="K1772" s="74" t="str">
        <f>IF(Table1[صباحي]&gt;0,TEXT(Table1[صباحي],"h:mm  AM/PM")," ")</f>
        <v>1:50  AM</v>
      </c>
      <c r="L1772" s="78">
        <f>IFERROR(IF(Table1[[#This Row],[مسائي -]]&gt;=K1772,I1772-K1772,I1772+1-K1772)," ")</f>
        <v>0.51527777777777772</v>
      </c>
      <c r="M1772" s="77">
        <f>IF(H1772&gt;0,INDEX(Sheet1!$H:$H,MATCH(B:B,Sheet1!B:B,0))," ")</f>
        <v>0.41666666666666663</v>
      </c>
      <c r="N177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9.8611111111111094E-2</v>
      </c>
      <c r="O1772" s="1" t="s">
        <v>4</v>
      </c>
    </row>
    <row r="1773" spans="1:15">
      <c r="A1773" s="1" t="s">
        <v>3</v>
      </c>
      <c r="B1773" s="2">
        <v>1738</v>
      </c>
      <c r="C1773" s="21" t="str">
        <f>INDEX(Sheet1!C:C,MATCH(B:B,Sheet1!B:B,0))</f>
        <v>محمد جمال محمود السماحى</v>
      </c>
      <c r="D1773" s="19">
        <v>43522.856886574074</v>
      </c>
      <c r="E1773" s="19"/>
      <c r="F1773" s="30">
        <v>43522</v>
      </c>
      <c r="G1773" s="30" t="str">
        <f t="shared" si="27"/>
        <v>0.85625 AM</v>
      </c>
      <c r="H1773" s="72">
        <v>0.85625000000000007</v>
      </c>
      <c r="I1773" s="72" t="str">
        <f>IF(Table1[[#This Row],[مسائي]]&gt;0,TEXT($D1773,"h:mm AM/PM")," ")</f>
        <v>8:33 PM</v>
      </c>
      <c r="J1773" s="74" t="s">
        <v>124</v>
      </c>
      <c r="K1773" s="74" t="str">
        <f>IF(Table1[صباحي]&gt;0,TEXT(Table1[صباحي],"h:mm  AM/PM")," ")</f>
        <v xml:space="preserve"> </v>
      </c>
      <c r="L1773" s="80" t="str">
        <f>IFERROR(IF(Table1[[#This Row],[مسائي -]]&gt;=K1773,I1773-K1773,I1773+1-K1773)," ")</f>
        <v xml:space="preserve"> </v>
      </c>
      <c r="M1773" s="77">
        <f>IF(H1773&gt;0,INDEX(Sheet1!$H:$H,MATCH(B:B,Sheet1!B:B,0))," ")</f>
        <v>0.41666666666666663</v>
      </c>
      <c r="N177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73" s="1" t="s">
        <v>4</v>
      </c>
    </row>
    <row r="1774" spans="1:15">
      <c r="A1774" s="1" t="s">
        <v>3</v>
      </c>
      <c r="B1774" s="2">
        <v>1738</v>
      </c>
      <c r="C1774" s="21" t="str">
        <f>INDEX(Sheet1!C:C,MATCH(B:B,Sheet1!B:B,0))</f>
        <v>محمد جمال محمود السماحى</v>
      </c>
      <c r="D1774" s="19">
        <v>43523.590775462966</v>
      </c>
      <c r="E1774" s="19"/>
      <c r="F1774" s="30">
        <v>43523</v>
      </c>
      <c r="G1774" s="30" t="str">
        <f t="shared" si="27"/>
        <v>0.590277777777778 AM</v>
      </c>
      <c r="H1774" s="72">
        <v>0.59027777777777779</v>
      </c>
      <c r="I1774" s="72" t="str">
        <f>IF(Table1[[#This Row],[مسائي]]&gt;0,TEXT($D1774,"h:mm AM/PM")," ")</f>
        <v>2:10 PM</v>
      </c>
      <c r="J1774" s="74" t="s">
        <v>124</v>
      </c>
      <c r="K1774" s="74" t="str">
        <f>IF(Table1[صباحي]&gt;0,TEXT(Table1[صباحي],"h:mm  AM/PM")," ")</f>
        <v xml:space="preserve"> </v>
      </c>
      <c r="L1774" s="80" t="str">
        <f>IFERROR(IF(Table1[[#This Row],[مسائي -]]&gt;=K1774,I1774-K1774,I1774+1-K1774)," ")</f>
        <v xml:space="preserve"> </v>
      </c>
      <c r="M1774" s="77">
        <f>IF(H1774&gt;0,INDEX(Sheet1!$H:$H,MATCH(B:B,Sheet1!B:B,0))," ")</f>
        <v>0.41666666666666663</v>
      </c>
      <c r="N177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74" s="1" t="s">
        <v>4</v>
      </c>
    </row>
    <row r="1775" spans="1:15">
      <c r="A1775" s="1" t="s">
        <v>3</v>
      </c>
      <c r="B1775" s="2">
        <v>1738</v>
      </c>
      <c r="C1775" s="21" t="str">
        <f>INDEX(Sheet1!C:C,MATCH(B:B,Sheet1!B:B,0))</f>
        <v>محمد جمال محمود السماحى</v>
      </c>
      <c r="D1775" s="19">
        <v>43524.007777777777</v>
      </c>
      <c r="E1775" s="19"/>
      <c r="F1775" s="30">
        <v>43524</v>
      </c>
      <c r="G1775" s="30" t="str">
        <f t="shared" si="27"/>
        <v xml:space="preserve"> </v>
      </c>
      <c r="H1775" s="72"/>
      <c r="I1775" s="72"/>
      <c r="J1775" s="74" t="s">
        <v>124</v>
      </c>
      <c r="K1775" s="74" t="str">
        <f>IF(Table1[صباحي]&gt;0,TEXT(Table1[صباحي],"h:mm  AM/PM")," ")</f>
        <v xml:space="preserve"> </v>
      </c>
      <c r="L1775" s="80" t="str">
        <f>IFERROR(IF(Table1[[#This Row],[مسائي -]]&gt;=K1775,I1775-K1775,I1775+1-K1775)," ")</f>
        <v xml:space="preserve"> </v>
      </c>
      <c r="M1775" s="77" t="str">
        <f>IF(H1775&gt;0,INDEX(Sheet1!$H:$H,MATCH(B:B,Sheet1!B:B,0))," ")</f>
        <v xml:space="preserve"> </v>
      </c>
      <c r="N177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75" s="1" t="s">
        <v>4</v>
      </c>
    </row>
    <row r="1776" spans="1:15">
      <c r="A1776" s="1" t="s">
        <v>3</v>
      </c>
      <c r="B1776" s="2">
        <v>1738</v>
      </c>
      <c r="C1776" s="21" t="str">
        <f>INDEX(Sheet1!C:C,MATCH(B:B,Sheet1!B:B,0))</f>
        <v>محمد جمال محمود السماحى</v>
      </c>
      <c r="D1776" s="19">
        <v>43524.593159722222</v>
      </c>
      <c r="E1776" s="19"/>
      <c r="F1776" s="30">
        <v>43524</v>
      </c>
      <c r="G1776" s="30" t="str">
        <f t="shared" si="27"/>
        <v>0.593055555555556 AM</v>
      </c>
      <c r="H1776" s="72">
        <v>0.59305555555555556</v>
      </c>
      <c r="I1776" s="72" t="str">
        <f>IF(Table1[[#This Row],[مسائي]]&gt;0,TEXT($D1776,"h:mm AM/PM")," ")</f>
        <v>2:14 PM</v>
      </c>
      <c r="J1776" s="74">
        <v>7.6388888888888886E-3</v>
      </c>
      <c r="K1776" s="74" t="str">
        <f>IF(Table1[صباحي]&gt;0,TEXT(Table1[صباحي],"h:mm  AM/PM")," ")</f>
        <v>12:11  AM</v>
      </c>
      <c r="L1776" s="78">
        <f>IFERROR(IF(Table1[[#This Row],[مسائي -]]&gt;=K1776,I1776-K1776,I1776+1-K1776)," ")</f>
        <v>0.5854166666666667</v>
      </c>
      <c r="M1776" s="77">
        <f>IF(H1776&gt;0,INDEX(Sheet1!$H:$H,MATCH(B:B,Sheet1!B:B,0))," ")</f>
        <v>0.41666666666666663</v>
      </c>
      <c r="N177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0.16875000000000007</v>
      </c>
      <c r="O1776" s="1" t="s">
        <v>4</v>
      </c>
    </row>
    <row r="1777" spans="1:15">
      <c r="A1777" s="1" t="s">
        <v>3</v>
      </c>
      <c r="B1777" s="2">
        <v>1738</v>
      </c>
      <c r="C1777" s="21" t="str">
        <f>INDEX(Sheet1!C:C,MATCH(B:B,Sheet1!B:B,0))</f>
        <v>محمد جمال محمود السماحى</v>
      </c>
      <c r="D1777" s="19">
        <v>43525.093148148146</v>
      </c>
      <c r="E1777" s="19"/>
      <c r="F1777" s="30">
        <v>43525</v>
      </c>
      <c r="G1777" s="30" t="str">
        <f t="shared" si="27"/>
        <v xml:space="preserve"> </v>
      </c>
      <c r="H1777" s="72"/>
      <c r="I1777" s="72"/>
      <c r="J1777" s="74" t="s">
        <v>124</v>
      </c>
      <c r="K1777" s="74" t="str">
        <f>IF(Table1[صباحي]&gt;0,TEXT(Table1[صباحي],"h:mm  AM/PM")," ")</f>
        <v xml:space="preserve"> </v>
      </c>
      <c r="L1777" s="80" t="str">
        <f>IFERROR(IF(Table1[[#This Row],[مسائي -]]&gt;=K1777,I1777-K1777,I1777+1-K1777)," ")</f>
        <v xml:space="preserve"> </v>
      </c>
      <c r="M1777" s="77" t="str">
        <f>IF(H1777&gt;0,INDEX(Sheet1!$H:$H,MATCH(B:B,Sheet1!B:B,0))," ")</f>
        <v xml:space="preserve"> </v>
      </c>
      <c r="N177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77" s="1" t="s">
        <v>4</v>
      </c>
    </row>
    <row r="1778" spans="1:15">
      <c r="A1778" s="1" t="s">
        <v>3</v>
      </c>
      <c r="B1778" s="2">
        <v>1738</v>
      </c>
      <c r="C1778" s="21" t="str">
        <f>INDEX(Sheet1!C:C,MATCH(B:B,Sheet1!B:B,0))</f>
        <v>محمد جمال محمود السماحى</v>
      </c>
      <c r="D1778" s="19">
        <v>43525.645416666666</v>
      </c>
      <c r="E1778" s="19"/>
      <c r="F1778" s="30">
        <v>43525</v>
      </c>
      <c r="G1778" s="30" t="str">
        <f t="shared" si="27"/>
        <v>0.645138888888889 AM</v>
      </c>
      <c r="H1778" s="72">
        <v>0.64513888888888882</v>
      </c>
      <c r="I1778" s="72" t="str">
        <f>IF(Table1[[#This Row],[مسائي]]&gt;0,TEXT($D1778,"h:mm AM/PM")," ")</f>
        <v>3:29 PM</v>
      </c>
      <c r="J1778" s="74">
        <v>9.3055555555555558E-2</v>
      </c>
      <c r="K1778" s="74" t="str">
        <f>IF(Table1[صباحي]&gt;0,TEXT(Table1[صباحي],"h:mm  AM/PM")," ")</f>
        <v>2:14  AM</v>
      </c>
      <c r="L1778" s="78">
        <f>IFERROR(IF(Table1[[#This Row],[مسائي -]]&gt;=K1778,I1778-K1778,I1778+1-K1778)," ")</f>
        <v>0.55208333333333326</v>
      </c>
      <c r="M1778" s="77">
        <f>IF(H1778&gt;0,INDEX(Sheet1!$H:$H,MATCH(B:B,Sheet1!B:B,0))," ")</f>
        <v>0.41666666666666663</v>
      </c>
      <c r="N177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0.13541666666666663</v>
      </c>
      <c r="O1778" s="1" t="s">
        <v>4</v>
      </c>
    </row>
    <row r="1779" spans="1:15">
      <c r="A1779" s="1" t="s">
        <v>3</v>
      </c>
      <c r="B1779" s="2">
        <v>1738</v>
      </c>
      <c r="C1779" s="21" t="str">
        <f>INDEX(Sheet1!C:C,MATCH(B:B,Sheet1!B:B,0))</f>
        <v>محمد جمال محمود السماحى</v>
      </c>
      <c r="D1779" s="19">
        <v>43526.115474537037</v>
      </c>
      <c r="E1779" s="19"/>
      <c r="F1779" s="30">
        <v>43526</v>
      </c>
      <c r="G1779" s="30" t="str">
        <f t="shared" si="27"/>
        <v xml:space="preserve"> </v>
      </c>
      <c r="H1779" s="72"/>
      <c r="I1779" s="72"/>
      <c r="J1779" s="74" t="s">
        <v>124</v>
      </c>
      <c r="K1779" s="74" t="str">
        <f>IF(Table1[صباحي]&gt;0,TEXT(Table1[صباحي],"h:mm  AM/PM")," ")</f>
        <v xml:space="preserve"> </v>
      </c>
      <c r="L1779" s="80" t="str">
        <f>IFERROR(IF(Table1[[#This Row],[مسائي -]]&gt;=K1779,I1779-K1779,I1779+1-K1779)," ")</f>
        <v xml:space="preserve"> </v>
      </c>
      <c r="M1779" s="77" t="str">
        <f>IF(H1779&gt;0,INDEX(Sheet1!$H:$H,MATCH(B:B,Sheet1!B:B,0))," ")</f>
        <v xml:space="preserve"> </v>
      </c>
      <c r="N177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79" s="1" t="s">
        <v>4</v>
      </c>
    </row>
    <row r="1780" spans="1:15">
      <c r="A1780" s="1" t="s">
        <v>3</v>
      </c>
      <c r="B1780" s="2">
        <v>1738</v>
      </c>
      <c r="C1780" s="21" t="str">
        <f>INDEX(Sheet1!C:C,MATCH(B:B,Sheet1!B:B,0))</f>
        <v>محمد جمال محمود السماحى</v>
      </c>
      <c r="D1780" s="19">
        <v>43526.416284722225</v>
      </c>
      <c r="E1780" s="19"/>
      <c r="F1780" s="30">
        <v>43526</v>
      </c>
      <c r="G1780" s="30" t="str">
        <f t="shared" si="27"/>
        <v xml:space="preserve"> </v>
      </c>
      <c r="H1780" s="72"/>
      <c r="I1780" s="72"/>
      <c r="J1780" s="74">
        <v>0.11527777777777777</v>
      </c>
      <c r="K1780" s="74" t="str">
        <f>IF(Table1[صباحي]&gt;0,TEXT(Table1[صباحي],"h:mm  AM/PM")," ")</f>
        <v>2:46  AM</v>
      </c>
      <c r="L1780" s="78">
        <f>IFERROR(IF(Table1[[#This Row],[مسائي -]]&gt;=K1780,I1780-K1780,I1780+1-K1780)," ")</f>
        <v>0.88472222222222219</v>
      </c>
      <c r="M1780" s="77" t="str">
        <f>IF(H1780&gt;0,INDEX(Sheet1!$H:$H,MATCH(B:B,Sheet1!B:B,0))," ")</f>
        <v xml:space="preserve"> </v>
      </c>
      <c r="N1780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780" s="1" t="s">
        <v>4</v>
      </c>
    </row>
    <row r="1781" spans="1:15">
      <c r="A1781" s="1" t="s">
        <v>3</v>
      </c>
      <c r="B1781" s="2">
        <v>1738</v>
      </c>
      <c r="C1781" s="21" t="str">
        <f>INDEX(Sheet1!C:C,MATCH(B:B,Sheet1!B:B,0))</f>
        <v>محمد جمال محمود السماحى</v>
      </c>
      <c r="D1781" s="19">
        <v>43526.953668981485</v>
      </c>
      <c r="E1781" s="19"/>
      <c r="F1781" s="30">
        <v>43526</v>
      </c>
      <c r="G1781" s="30" t="str">
        <f t="shared" si="27"/>
        <v>0.953472222222222 AM</v>
      </c>
      <c r="H1781" s="72">
        <v>0.95347222222222217</v>
      </c>
      <c r="I1781" s="72" t="str">
        <f>IF(Table1[[#This Row],[مسائي]]&gt;0,TEXT($D1781,"h:mm AM/PM")," ")</f>
        <v>10:53 PM</v>
      </c>
      <c r="J1781" s="74">
        <v>0.41597222222222219</v>
      </c>
      <c r="K1781" s="74" t="str">
        <f>IF(Table1[صباحي]&gt;0,TEXT(Table1[صباحي],"h:mm  AM/PM")," ")</f>
        <v>9:59  AM</v>
      </c>
      <c r="L1781" s="78">
        <f>IFERROR(IF(Table1[[#This Row],[مسائي -]]&gt;=K1781,I1781-K1781,I1781+1-K1781)," ")</f>
        <v>1.5374999999999999</v>
      </c>
      <c r="M1781" s="77">
        <f>IF(H1781&gt;0,INDEX(Sheet1!$H:$H,MATCH(B:B,Sheet1!B:B,0))," ")</f>
        <v>0.41666666666666663</v>
      </c>
      <c r="N178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1.1208333333333331</v>
      </c>
      <c r="O1781" s="1" t="s">
        <v>4</v>
      </c>
    </row>
    <row r="1782" spans="1:15">
      <c r="A1782" s="1" t="s">
        <v>3</v>
      </c>
      <c r="B1782" s="2">
        <v>1738</v>
      </c>
      <c r="C1782" s="21" t="str">
        <f>INDEX(Sheet1!C:C,MATCH(B:B,Sheet1!B:B,0))</f>
        <v>محمد جمال محمود السماحى</v>
      </c>
      <c r="D1782" s="19">
        <v>43527.595613425925</v>
      </c>
      <c r="E1782" s="19"/>
      <c r="F1782" s="30">
        <v>43527</v>
      </c>
      <c r="G1782" s="30" t="str">
        <f t="shared" si="27"/>
        <v>0.595138888888889 AM</v>
      </c>
      <c r="H1782" s="72">
        <v>0.59513888888888888</v>
      </c>
      <c r="I1782" s="72" t="str">
        <f>IF(Table1[[#This Row],[مسائي]]&gt;0,TEXT($D1782,"h:mm AM/PM")," ")</f>
        <v>2:17 PM</v>
      </c>
      <c r="J1782" s="74" t="s">
        <v>124</v>
      </c>
      <c r="K1782" s="74" t="str">
        <f>IF(Table1[صباحي]&gt;0,TEXT(Table1[صباحي],"h:mm  AM/PM")," ")</f>
        <v xml:space="preserve"> </v>
      </c>
      <c r="L1782" s="80" t="str">
        <f>IFERROR(IF(Table1[[#This Row],[مسائي -]]&gt;=K1782,I1782-K1782,I1782+1-K1782)," ")</f>
        <v xml:space="preserve"> </v>
      </c>
      <c r="M1782" s="77">
        <f>IF(H1782&gt;0,INDEX(Sheet1!$H:$H,MATCH(B:B,Sheet1!B:B,0))," ")</f>
        <v>0.41666666666666663</v>
      </c>
      <c r="N178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82" s="1" t="s">
        <v>4</v>
      </c>
    </row>
    <row r="1783" spans="1:15">
      <c r="A1783" s="1" t="s">
        <v>3</v>
      </c>
      <c r="B1783" s="2">
        <v>1738</v>
      </c>
      <c r="C1783" s="21" t="str">
        <f>INDEX(Sheet1!C:C,MATCH(B:B,Sheet1!B:B,0))</f>
        <v>محمد جمال محمود السماحى</v>
      </c>
      <c r="D1783" s="19">
        <v>43528.025578703702</v>
      </c>
      <c r="E1783" s="19"/>
      <c r="F1783" s="30">
        <v>43528</v>
      </c>
      <c r="G1783" s="30" t="str">
        <f t="shared" si="27"/>
        <v xml:space="preserve"> </v>
      </c>
      <c r="H1783" s="72"/>
      <c r="I1783" s="72"/>
      <c r="J1783" s="74" t="s">
        <v>124</v>
      </c>
      <c r="K1783" s="74" t="str">
        <f>IF(Table1[صباحي]&gt;0,TEXT(Table1[صباحي],"h:mm  AM/PM")," ")</f>
        <v xml:space="preserve"> </v>
      </c>
      <c r="L1783" s="80" t="str">
        <f>IFERROR(IF(Table1[[#This Row],[مسائي -]]&gt;=K1783,I1783-K1783,I1783+1-K1783)," ")</f>
        <v xml:space="preserve"> </v>
      </c>
      <c r="M1783" s="77" t="str">
        <f>IF(H1783&gt;0,INDEX(Sheet1!$H:$H,MATCH(B:B,Sheet1!B:B,0))," ")</f>
        <v xml:space="preserve"> </v>
      </c>
      <c r="N178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83" s="1" t="s">
        <v>4</v>
      </c>
    </row>
    <row r="1784" spans="1:15">
      <c r="A1784" s="1" t="s">
        <v>3</v>
      </c>
      <c r="B1784" s="2">
        <v>1738</v>
      </c>
      <c r="C1784" s="21" t="str">
        <f>INDEX(Sheet1!C:C,MATCH(B:B,Sheet1!B:B,0))</f>
        <v>محمد جمال محمود السماحى</v>
      </c>
      <c r="D1784" s="19">
        <v>43528.579583333332</v>
      </c>
      <c r="E1784" s="19"/>
      <c r="F1784" s="30">
        <v>43528</v>
      </c>
      <c r="G1784" s="30" t="str">
        <f t="shared" si="27"/>
        <v>0.579166666666667 AM</v>
      </c>
      <c r="H1784" s="72">
        <v>0.57916666666666672</v>
      </c>
      <c r="I1784" s="72" t="str">
        <f>IF(Table1[[#This Row],[مسائي]]&gt;0,TEXT($D1784,"h:mm AM/PM")," ")</f>
        <v>1:54 PM</v>
      </c>
      <c r="J1784" s="74">
        <v>2.4999999999999998E-2</v>
      </c>
      <c r="K1784" s="74" t="str">
        <f>IF(Table1[صباحي]&gt;0,TEXT(Table1[صباحي],"h:mm  AM/PM")," ")</f>
        <v>12:36  AM</v>
      </c>
      <c r="L1784" s="78">
        <f>IFERROR(IF(Table1[[#This Row],[مسائي -]]&gt;=K1784,I1784-K1784,I1784+1-K1784)," ")</f>
        <v>1.5541666666666667</v>
      </c>
      <c r="M1784" s="77">
        <f>IF(H1784&gt;0,INDEX(Sheet1!$H:$H,MATCH(B:B,Sheet1!B:B,0))," ")</f>
        <v>0.41666666666666663</v>
      </c>
      <c r="N178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1.1375000000000002</v>
      </c>
      <c r="O1784" s="1" t="s">
        <v>4</v>
      </c>
    </row>
    <row r="1785" spans="1:15">
      <c r="A1785" s="1" t="s">
        <v>3</v>
      </c>
      <c r="B1785" s="2">
        <v>1738</v>
      </c>
      <c r="C1785" s="21" t="str">
        <f>INDEX(Sheet1!C:C,MATCH(B:B,Sheet1!B:B,0))</f>
        <v>محمد جمال محمود السماحى</v>
      </c>
      <c r="D1785" s="19">
        <v>43529.069189814814</v>
      </c>
      <c r="E1785" s="19"/>
      <c r="F1785" s="30">
        <v>43529</v>
      </c>
      <c r="G1785" s="30" t="str">
        <f t="shared" si="27"/>
        <v xml:space="preserve"> </v>
      </c>
      <c r="H1785" s="72"/>
      <c r="I1785" s="72"/>
      <c r="J1785" s="74" t="s">
        <v>124</v>
      </c>
      <c r="K1785" s="74" t="str">
        <f>IF(Table1[صباحي]&gt;0,TEXT(Table1[صباحي],"h:mm  AM/PM")," ")</f>
        <v xml:space="preserve"> </v>
      </c>
      <c r="L1785" s="80" t="str">
        <f>IFERROR(IF(Table1[[#This Row],[مسائي -]]&gt;=K1785,I1785-K1785,I1785+1-K1785)," ")</f>
        <v xml:space="preserve"> </v>
      </c>
      <c r="M1785" s="77" t="str">
        <f>IF(H1785&gt;0,INDEX(Sheet1!$H:$H,MATCH(B:B,Sheet1!B:B,0))," ")</f>
        <v xml:space="preserve"> </v>
      </c>
      <c r="N178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85" s="1" t="s">
        <v>4</v>
      </c>
    </row>
    <row r="1786" spans="1:15">
      <c r="A1786" s="1" t="s">
        <v>3</v>
      </c>
      <c r="B1786" s="2">
        <v>1738</v>
      </c>
      <c r="C1786" s="21" t="str">
        <f>INDEX(Sheet1!C:C,MATCH(B:B,Sheet1!B:B,0))</f>
        <v>محمد جمال محمود السماحى</v>
      </c>
      <c r="D1786" s="19">
        <v>43530.587638888886</v>
      </c>
      <c r="E1786" s="19"/>
      <c r="F1786" s="30">
        <v>43530</v>
      </c>
      <c r="G1786" s="30" t="str">
        <f t="shared" si="27"/>
        <v>0.5875 AM</v>
      </c>
      <c r="H1786" s="72">
        <v>0.58750000000000002</v>
      </c>
      <c r="I1786" s="72" t="str">
        <f>IF(Table1[[#This Row],[مسائي]]&gt;0,TEXT($D1786,"h:mm AM/PM")," ")</f>
        <v>2:06 PM</v>
      </c>
      <c r="J1786" s="74">
        <v>6.8749999999999992E-2</v>
      </c>
      <c r="K1786" s="74" t="str">
        <f>IF(Table1[صباحي]&gt;0,TEXT(Table1[صباحي],"h:mm  AM/PM")," ")</f>
        <v>1:39  AM</v>
      </c>
      <c r="L1786" s="78">
        <f>IFERROR(IF(Table1[[#This Row],[مسائي -]]&gt;=K1786,I1786-K1786,I1786+1-K1786)," ")</f>
        <v>0.51875000000000004</v>
      </c>
      <c r="M1786" s="77">
        <f>IF(H1786&gt;0,INDEX(Sheet1!$H:$H,MATCH(B:B,Sheet1!B:B,0))," ")</f>
        <v>0.41666666666666663</v>
      </c>
      <c r="N178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0.10208333333333341</v>
      </c>
      <c r="O1786" s="1" t="s">
        <v>4</v>
      </c>
    </row>
    <row r="1787" spans="1:15">
      <c r="A1787" s="1" t="s">
        <v>3</v>
      </c>
      <c r="B1787" s="2">
        <v>1738</v>
      </c>
      <c r="C1787" s="21" t="str">
        <f>INDEX(Sheet1!C:C,MATCH(B:B,Sheet1!B:B,0))</f>
        <v>محمد جمال محمود السماحى</v>
      </c>
      <c r="D1787" s="19">
        <v>43531.028090277781</v>
      </c>
      <c r="E1787" s="19"/>
      <c r="F1787" s="30">
        <v>43531</v>
      </c>
      <c r="G1787" s="30" t="str">
        <f t="shared" si="27"/>
        <v xml:space="preserve"> </v>
      </c>
      <c r="H1787" s="72"/>
      <c r="I1787" s="72"/>
      <c r="J1787" s="74" t="s">
        <v>124</v>
      </c>
      <c r="K1787" s="74" t="str">
        <f>IF(Table1[صباحي]&gt;0,TEXT(Table1[صباحي],"h:mm  AM/PM")," ")</f>
        <v xml:space="preserve"> </v>
      </c>
      <c r="L1787" s="80" t="str">
        <f>IFERROR(IF(Table1[[#This Row],[مسائي -]]&gt;=K1787,I1787-K1787,I1787+1-K1787)," ")</f>
        <v xml:space="preserve"> </v>
      </c>
      <c r="M1787" s="77" t="str">
        <f>IF(H1787&gt;0,INDEX(Sheet1!$H:$H,MATCH(B:B,Sheet1!B:B,0))," ")</f>
        <v xml:space="preserve"> </v>
      </c>
      <c r="N178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87" s="1" t="s">
        <v>4</v>
      </c>
    </row>
    <row r="1788" spans="1:15">
      <c r="A1788" s="1" t="s">
        <v>3</v>
      </c>
      <c r="B1788" s="2">
        <v>1738</v>
      </c>
      <c r="C1788" s="21" t="str">
        <f>INDEX(Sheet1!C:C,MATCH(B:B,Sheet1!B:B,0))</f>
        <v>محمد جمال محمود السماحى</v>
      </c>
      <c r="D1788" s="19">
        <v>43531.628935185188</v>
      </c>
      <c r="E1788" s="19"/>
      <c r="F1788" s="30">
        <v>43531</v>
      </c>
      <c r="G1788" s="30" t="str">
        <f t="shared" si="27"/>
        <v>0.628472222222222 AM</v>
      </c>
      <c r="H1788" s="72">
        <v>0.62847222222222221</v>
      </c>
      <c r="I1788" s="72" t="str">
        <f>IF(Table1[[#This Row],[مسائي]]&gt;0,TEXT($D1788,"h:mm AM/PM")," ")</f>
        <v>3:05 PM</v>
      </c>
      <c r="J1788" s="74">
        <v>2.7777777777777776E-2</v>
      </c>
      <c r="K1788" s="74" t="str">
        <f>IF(Table1[صباحي]&gt;0,TEXT(Table1[صباحي],"h:mm  AM/PM")," ")</f>
        <v>12:40  AM</v>
      </c>
      <c r="L1788" s="78">
        <f>IFERROR(IF(Table1[[#This Row],[مسائي -]]&gt;=K1788,I1788-K1788,I1788+1-K1788)," ")</f>
        <v>0.60069444444444442</v>
      </c>
      <c r="M1788" s="77">
        <f>IF(H1788&gt;0,INDEX(Sheet1!$H:$H,MATCH(B:B,Sheet1!B:B,0))," ")</f>
        <v>0.41666666666666663</v>
      </c>
      <c r="N178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0.18402777777777779</v>
      </c>
      <c r="O1788" s="1" t="s">
        <v>4</v>
      </c>
    </row>
    <row r="1789" spans="1:15">
      <c r="A1789" s="1" t="s">
        <v>3</v>
      </c>
      <c r="B1789" s="2">
        <v>1738</v>
      </c>
      <c r="C1789" s="21" t="str">
        <f>INDEX(Sheet1!C:C,MATCH(B:B,Sheet1!B:B,0))</f>
        <v>محمد جمال محمود السماحى</v>
      </c>
      <c r="D1789" s="19">
        <v>43532.160474537035</v>
      </c>
      <c r="E1789" s="19"/>
      <c r="F1789" s="30">
        <v>43532</v>
      </c>
      <c r="G1789" s="30" t="str">
        <f t="shared" si="27"/>
        <v xml:space="preserve"> </v>
      </c>
      <c r="H1789" s="72"/>
      <c r="I1789" s="72"/>
      <c r="J1789" s="74" t="s">
        <v>124</v>
      </c>
      <c r="K1789" s="74" t="str">
        <f>IF(Table1[صباحي]&gt;0,TEXT(Table1[صباحي],"h:mm  AM/PM")," ")</f>
        <v xml:space="preserve"> </v>
      </c>
      <c r="L1789" s="80" t="str">
        <f>IFERROR(IF(Table1[[#This Row],[مسائي -]]&gt;=K1789,I1789-K1789,I1789+1-K1789)," ")</f>
        <v xml:space="preserve"> </v>
      </c>
      <c r="M1789" s="77" t="str">
        <f>IF(H1789&gt;0,INDEX(Sheet1!$H:$H,MATCH(B:B,Sheet1!B:B,0))," ")</f>
        <v xml:space="preserve"> </v>
      </c>
      <c r="N178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89" s="1" t="s">
        <v>4</v>
      </c>
    </row>
    <row r="1790" spans="1:15">
      <c r="A1790" s="1" t="s">
        <v>3</v>
      </c>
      <c r="B1790" s="2">
        <v>1738</v>
      </c>
      <c r="C1790" s="21" t="str">
        <f>INDEX(Sheet1!C:C,MATCH(B:B,Sheet1!B:B,0))</f>
        <v>محمد جمال محمود السماحى</v>
      </c>
      <c r="D1790" s="19">
        <v>43532.704814814817</v>
      </c>
      <c r="E1790" s="19"/>
      <c r="F1790" s="30">
        <v>43532</v>
      </c>
      <c r="G1790" s="30" t="str">
        <f t="shared" si="27"/>
        <v>0.704166666666667 AM</v>
      </c>
      <c r="H1790" s="72">
        <v>0.70416666666666661</v>
      </c>
      <c r="I1790" s="72" t="str">
        <f>IF(Table1[[#This Row],[مسائي]]&gt;0,TEXT($D1790,"h:mm AM/PM")," ")</f>
        <v>4:54 PM</v>
      </c>
      <c r="J1790" s="74">
        <v>0.16041666666666668</v>
      </c>
      <c r="K1790" s="74" t="str">
        <f>IF(Table1[صباحي]&gt;0,TEXT(Table1[صباحي],"h:mm  AM/PM")," ")</f>
        <v>3:51  AM</v>
      </c>
      <c r="L1790" s="78">
        <f>IFERROR(IF(Table1[[#This Row],[مسائي -]]&gt;=K1790,I1790-K1790,I1790+1-K1790)," ")</f>
        <v>0.54374999999999996</v>
      </c>
      <c r="M1790" s="77">
        <f>IF(H1790&gt;0,INDEX(Sheet1!$H:$H,MATCH(B:B,Sheet1!B:B,0))," ")</f>
        <v>0.41666666666666663</v>
      </c>
      <c r="N179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0.12708333333333333</v>
      </c>
      <c r="O1790" s="1" t="s">
        <v>4</v>
      </c>
    </row>
    <row r="1791" spans="1:15">
      <c r="A1791" s="1" t="s">
        <v>3</v>
      </c>
      <c r="B1791" s="2">
        <v>1738</v>
      </c>
      <c r="C1791" s="21" t="str">
        <f>INDEX(Sheet1!C:C,MATCH(B:B,Sheet1!B:B,0))</f>
        <v>محمد جمال محمود السماحى</v>
      </c>
      <c r="D1791" s="19">
        <v>43533.120555555557</v>
      </c>
      <c r="E1791" s="19"/>
      <c r="F1791" s="30">
        <v>43533</v>
      </c>
      <c r="G1791" s="30" t="str">
        <f t="shared" si="27"/>
        <v xml:space="preserve"> </v>
      </c>
      <c r="H1791" s="72"/>
      <c r="I1791" s="72"/>
      <c r="J1791" s="74" t="s">
        <v>124</v>
      </c>
      <c r="K1791" s="74" t="str">
        <f>IF(Table1[صباحي]&gt;0,TEXT(Table1[صباحي],"h:mm  AM/PM")," ")</f>
        <v xml:space="preserve"> </v>
      </c>
      <c r="L1791" s="80" t="str">
        <f>IFERROR(IF(Table1[[#This Row],[مسائي -]]&gt;=K1791,I1791-K1791,I1791+1-K1791)," ")</f>
        <v xml:space="preserve"> </v>
      </c>
      <c r="M1791" s="77" t="str">
        <f>IF(H1791&gt;0,INDEX(Sheet1!$H:$H,MATCH(B:B,Sheet1!B:B,0))," ")</f>
        <v xml:space="preserve"> </v>
      </c>
      <c r="N179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91" s="1" t="s">
        <v>4</v>
      </c>
    </row>
    <row r="1792" spans="1:15">
      <c r="A1792" s="1" t="s">
        <v>3</v>
      </c>
      <c r="B1792" s="2">
        <v>1738</v>
      </c>
      <c r="C1792" s="21" t="str">
        <f>INDEX(Sheet1!C:C,MATCH(B:B,Sheet1!B:B,0))</f>
        <v>محمد جمال محمود السماحى</v>
      </c>
      <c r="D1792" s="19">
        <v>43533.631307870368</v>
      </c>
      <c r="E1792" s="19"/>
      <c r="F1792" s="30">
        <v>43533</v>
      </c>
      <c r="G1792" s="30" t="str">
        <f t="shared" si="27"/>
        <v>0.63125 AM</v>
      </c>
      <c r="H1792" s="72">
        <v>0.63124999999999998</v>
      </c>
      <c r="I1792" s="72" t="str">
        <f>IF(Table1[[#This Row],[مسائي]]&gt;0,TEXT($D1792,"h:mm AM/PM")," ")</f>
        <v>3:09 PM</v>
      </c>
      <c r="J1792" s="74">
        <v>0.12013888888888889</v>
      </c>
      <c r="K1792" s="74" t="str">
        <f>IF(Table1[صباحي]&gt;0,TEXT(Table1[صباحي],"h:mm  AM/PM")," ")</f>
        <v>2:53  AM</v>
      </c>
      <c r="L1792" s="78">
        <f>IFERROR(IF(Table1[[#This Row],[مسائي -]]&gt;=K1792,I1792-K1792,I1792+1-K1792)," ")</f>
        <v>0.51111111111111107</v>
      </c>
      <c r="M1792" s="77">
        <f>IF(H1792&gt;0,INDEX(Sheet1!$H:$H,MATCH(B:B,Sheet1!B:B,0))," ")</f>
        <v>0.41666666666666663</v>
      </c>
      <c r="N179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9.4444444444444442E-2</v>
      </c>
      <c r="O1792" s="1" t="s">
        <v>4</v>
      </c>
    </row>
    <row r="1793" spans="1:15">
      <c r="A1793" s="1" t="s">
        <v>3</v>
      </c>
      <c r="B1793" s="2">
        <v>1738</v>
      </c>
      <c r="C1793" s="21" t="str">
        <f>INDEX(Sheet1!C:C,MATCH(B:B,Sheet1!B:B,0))</f>
        <v>محمد جمال محمود السماحى</v>
      </c>
      <c r="D1793" s="19">
        <v>43534.092638888891</v>
      </c>
      <c r="E1793" s="19"/>
      <c r="F1793" s="30">
        <v>43534</v>
      </c>
      <c r="G1793" s="30" t="str">
        <f t="shared" ref="G1793:G1856" si="28">IF(H1793&lt;&gt;"",IF(H1793&gt;=12,H1793&amp;" PM",H1793&amp;" AM")," ")</f>
        <v xml:space="preserve"> </v>
      </c>
      <c r="H1793" s="72"/>
      <c r="I1793" s="72"/>
      <c r="J1793" s="74" t="s">
        <v>124</v>
      </c>
      <c r="K1793" s="74" t="str">
        <f>IF(Table1[صباحي]&gt;0,TEXT(Table1[صباحي],"h:mm  AM/PM")," ")</f>
        <v xml:space="preserve"> </v>
      </c>
      <c r="L1793" s="80" t="str">
        <f>IFERROR(IF(Table1[[#This Row],[مسائي -]]&gt;=K1793,I1793-K1793,I1793+1-K1793)," ")</f>
        <v xml:space="preserve"> </v>
      </c>
      <c r="M1793" s="77" t="str">
        <f>IF(H1793&gt;0,INDEX(Sheet1!$H:$H,MATCH(B:B,Sheet1!B:B,0))," ")</f>
        <v xml:space="preserve"> </v>
      </c>
      <c r="N179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93" s="1" t="s">
        <v>4</v>
      </c>
    </row>
    <row r="1794" spans="1:15">
      <c r="A1794" s="1" t="s">
        <v>3</v>
      </c>
      <c r="B1794" s="2">
        <v>1738</v>
      </c>
      <c r="C1794" s="21" t="str">
        <f>INDEX(Sheet1!C:C,MATCH(B:B,Sheet1!B:B,0))</f>
        <v>محمد جمال محمود السماحى</v>
      </c>
      <c r="D1794" s="19">
        <v>43537.591423611113</v>
      </c>
      <c r="E1794" s="19"/>
      <c r="F1794" s="30">
        <v>43537</v>
      </c>
      <c r="G1794" s="30" t="str">
        <f t="shared" si="28"/>
        <v>0.590972222222222 AM</v>
      </c>
      <c r="H1794" s="72">
        <v>0.59097222222222223</v>
      </c>
      <c r="I1794" s="72" t="str">
        <f>IF(Table1[[#This Row],[مسائي]]&gt;0,TEXT($D1794,"h:mm AM/PM")," ")</f>
        <v>2:11 PM</v>
      </c>
      <c r="J1794" s="74">
        <v>9.2361111111111116E-2</v>
      </c>
      <c r="K1794" s="74" t="str">
        <f>IF(Table1[صباحي]&gt;0,TEXT(Table1[صباحي],"h:mm  AM/PM")," ")</f>
        <v>2:13  AM</v>
      </c>
      <c r="L1794" s="78">
        <f>IFERROR(IF(Table1[[#This Row],[مسائي -]]&gt;=K1794,I1794-K1794,I1794+1-K1794)," ")</f>
        <v>1.4986111111111111</v>
      </c>
      <c r="M1794" s="77">
        <f>IF(H1794&gt;0,INDEX(Sheet1!$H:$H,MATCH(B:B,Sheet1!B:B,0))," ")</f>
        <v>0.41666666666666663</v>
      </c>
      <c r="N179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1.0819444444444444</v>
      </c>
      <c r="O1794" s="1" t="s">
        <v>4</v>
      </c>
    </row>
    <row r="1795" spans="1:15">
      <c r="A1795" s="1" t="s">
        <v>3</v>
      </c>
      <c r="B1795" s="2">
        <v>1738</v>
      </c>
      <c r="C1795" s="21" t="str">
        <f>INDEX(Sheet1!C:C,MATCH(B:B,Sheet1!B:B,0))</f>
        <v>محمد جمال محمود السماحى</v>
      </c>
      <c r="D1795" s="19">
        <v>43538.003645833334</v>
      </c>
      <c r="E1795" s="19"/>
      <c r="F1795" s="30">
        <v>43538</v>
      </c>
      <c r="G1795" s="30" t="str">
        <f t="shared" si="28"/>
        <v xml:space="preserve"> </v>
      </c>
      <c r="H1795" s="72"/>
      <c r="I1795" s="72"/>
      <c r="J1795" s="74" t="s">
        <v>124</v>
      </c>
      <c r="K1795" s="74" t="str">
        <f>IF(Table1[صباحي]&gt;0,TEXT(Table1[صباحي],"h:mm  AM/PM")," ")</f>
        <v xml:space="preserve"> </v>
      </c>
      <c r="L1795" s="80" t="str">
        <f>IFERROR(IF(Table1[[#This Row],[مسائي -]]&gt;=K1795,I1795-K1795,I1795+1-K1795)," ")</f>
        <v xml:space="preserve"> </v>
      </c>
      <c r="M1795" s="77" t="str">
        <f>IF(H1795&gt;0,INDEX(Sheet1!$H:$H,MATCH(B:B,Sheet1!B:B,0))," ")</f>
        <v xml:space="preserve"> </v>
      </c>
      <c r="N179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95" s="1" t="s">
        <v>4</v>
      </c>
    </row>
    <row r="1796" spans="1:15">
      <c r="A1796" s="1" t="s">
        <v>3</v>
      </c>
      <c r="B1796" s="2">
        <v>1738</v>
      </c>
      <c r="C1796" s="21" t="str">
        <f>INDEX(Sheet1!C:C,MATCH(B:B,Sheet1!B:B,0))</f>
        <v>محمد جمال محمود السماحى</v>
      </c>
      <c r="D1796" s="19">
        <v>43538.665810185186</v>
      </c>
      <c r="E1796" s="19"/>
      <c r="F1796" s="30">
        <v>43538</v>
      </c>
      <c r="G1796" s="30" t="str">
        <f t="shared" si="28"/>
        <v>0.665277777777778 AM</v>
      </c>
      <c r="H1796" s="72">
        <v>0.66527777777777775</v>
      </c>
      <c r="I1796" s="72" t="str">
        <f>IF(Table1[[#This Row],[مسائي]]&gt;0,TEXT($D1796,"h:mm AM/PM")," ")</f>
        <v>3:58 PM</v>
      </c>
      <c r="J1796" s="74">
        <v>3.472222222222222E-3</v>
      </c>
      <c r="K1796" s="74" t="str">
        <f>IF(Table1[صباحي]&gt;0,TEXT(Table1[صباحي],"h:mm  AM/PM")," ")</f>
        <v>12:05  AM</v>
      </c>
      <c r="L1796" s="78">
        <f>IFERROR(IF(Table1[[#This Row],[مسائي -]]&gt;=K1796,I1796-K1796,I1796+1-K1796)," ")</f>
        <v>0.66180555555555554</v>
      </c>
      <c r="M1796" s="77">
        <f>IF(H1796&gt;0,INDEX(Sheet1!$H:$H,MATCH(B:B,Sheet1!B:B,0))," ")</f>
        <v>0.41666666666666663</v>
      </c>
      <c r="N179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0.24513888888888891</v>
      </c>
      <c r="O1796" s="1" t="s">
        <v>4</v>
      </c>
    </row>
    <row r="1797" spans="1:15">
      <c r="A1797" s="1" t="s">
        <v>3</v>
      </c>
      <c r="B1797" s="2">
        <v>1738</v>
      </c>
      <c r="C1797" s="21" t="str">
        <f>INDEX(Sheet1!C:C,MATCH(B:B,Sheet1!B:B,0))</f>
        <v>محمد جمال محمود السماحى</v>
      </c>
      <c r="D1797" s="19">
        <v>43539.07675925926</v>
      </c>
      <c r="E1797" s="19"/>
      <c r="F1797" s="30">
        <v>43539</v>
      </c>
      <c r="G1797" s="30" t="str">
        <f t="shared" si="28"/>
        <v xml:space="preserve"> </v>
      </c>
      <c r="H1797" s="72"/>
      <c r="I1797" s="72"/>
      <c r="J1797" s="74" t="s">
        <v>124</v>
      </c>
      <c r="K1797" s="74" t="str">
        <f>IF(Table1[صباحي]&gt;0,TEXT(Table1[صباحي],"h:mm  AM/PM")," ")</f>
        <v xml:space="preserve"> </v>
      </c>
      <c r="L1797" s="80" t="str">
        <f>IFERROR(IF(Table1[[#This Row],[مسائي -]]&gt;=K1797,I1797-K1797,I1797+1-K1797)," ")</f>
        <v xml:space="preserve"> </v>
      </c>
      <c r="M1797" s="77" t="str">
        <f>IF(H1797&gt;0,INDEX(Sheet1!$H:$H,MATCH(B:B,Sheet1!B:B,0))," ")</f>
        <v xml:space="preserve"> </v>
      </c>
      <c r="N179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97" s="1" t="s">
        <v>4</v>
      </c>
    </row>
    <row r="1798" spans="1:15">
      <c r="A1798" s="1" t="s">
        <v>3</v>
      </c>
      <c r="B1798" s="2">
        <v>1738</v>
      </c>
      <c r="C1798" s="21" t="str">
        <f>INDEX(Sheet1!C:C,MATCH(B:B,Sheet1!B:B,0))</f>
        <v>محمد جمال محمود السماحى</v>
      </c>
      <c r="D1798" s="19">
        <v>43539.662499999999</v>
      </c>
      <c r="E1798" s="19"/>
      <c r="F1798" s="30">
        <v>43539</v>
      </c>
      <c r="G1798" s="30" t="str">
        <f t="shared" si="28"/>
        <v>0.6625 AM</v>
      </c>
      <c r="H1798" s="72">
        <v>0.66249999999999998</v>
      </c>
      <c r="I1798" s="72" t="str">
        <f>IF(Table1[[#This Row],[مسائي]]&gt;0,TEXT($D1798,"h:mm AM/PM")," ")</f>
        <v>3:54 PM</v>
      </c>
      <c r="J1798" s="74">
        <v>7.6388888888888895E-2</v>
      </c>
      <c r="K1798" s="74" t="str">
        <f>IF(Table1[صباحي]&gt;0,TEXT(Table1[صباحي],"h:mm  AM/PM")," ")</f>
        <v>1:50  AM</v>
      </c>
      <c r="L1798" s="78">
        <f>IFERROR(IF(Table1[[#This Row],[مسائي -]]&gt;=K1798,I1798-K1798,I1798+1-K1798)," ")</f>
        <v>0.58611111111111103</v>
      </c>
      <c r="M1798" s="77">
        <f>IF(H1798&gt;0,INDEX(Sheet1!$H:$H,MATCH(B:B,Sheet1!B:B,0))," ")</f>
        <v>0.41666666666666663</v>
      </c>
      <c r="N179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0.1694444444444444</v>
      </c>
      <c r="O1798" s="1" t="s">
        <v>4</v>
      </c>
    </row>
    <row r="1799" spans="1:15">
      <c r="A1799" s="1" t="s">
        <v>3</v>
      </c>
      <c r="B1799" s="2">
        <v>1738</v>
      </c>
      <c r="C1799" s="21" t="str">
        <f>INDEX(Sheet1!C:C,MATCH(B:B,Sheet1!B:B,0))</f>
        <v>محمد جمال محمود السماحى</v>
      </c>
      <c r="D1799" s="19">
        <v>43540.144189814811</v>
      </c>
      <c r="E1799" s="19"/>
      <c r="F1799" s="30">
        <v>43540</v>
      </c>
      <c r="G1799" s="30" t="str">
        <f t="shared" si="28"/>
        <v xml:space="preserve"> </v>
      </c>
      <c r="H1799" s="72"/>
      <c r="I1799" s="72"/>
      <c r="J1799" s="74" t="s">
        <v>124</v>
      </c>
      <c r="K1799" s="74" t="str">
        <f>IF(Table1[صباحي]&gt;0,TEXT(Table1[صباحي],"h:mm  AM/PM")," ")</f>
        <v xml:space="preserve"> </v>
      </c>
      <c r="L1799" s="80" t="str">
        <f>IFERROR(IF(Table1[[#This Row],[مسائي -]]&gt;=K1799,I1799-K1799,I1799+1-K1799)," ")</f>
        <v xml:space="preserve"> </v>
      </c>
      <c r="M1799" s="77" t="str">
        <f>IF(H1799&gt;0,INDEX(Sheet1!$H:$H,MATCH(B:B,Sheet1!B:B,0))," ")</f>
        <v xml:space="preserve"> </v>
      </c>
      <c r="N179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799" s="1" t="s">
        <v>4</v>
      </c>
    </row>
    <row r="1800" spans="1:15">
      <c r="A1800" s="1" t="s">
        <v>3</v>
      </c>
      <c r="B1800" s="2">
        <v>1738</v>
      </c>
      <c r="C1800" s="21" t="str">
        <f>INDEX(Sheet1!C:C,MATCH(B:B,Sheet1!B:B,0))</f>
        <v>محمد جمال محمود السماحى</v>
      </c>
      <c r="D1800" s="19">
        <v>43540.687604166669</v>
      </c>
      <c r="E1800" s="19"/>
      <c r="F1800" s="30">
        <v>43540</v>
      </c>
      <c r="G1800" s="30" t="str">
        <f t="shared" si="28"/>
        <v>0.6875 AM</v>
      </c>
      <c r="H1800" s="72">
        <v>0.6875</v>
      </c>
      <c r="I1800" s="72" t="str">
        <f>IF(Table1[[#This Row],[مسائي]]&gt;0,TEXT($D1800,"h:mm AM/PM")," ")</f>
        <v>4:30 PM</v>
      </c>
      <c r="J1800" s="74">
        <v>0.14375000000000002</v>
      </c>
      <c r="K1800" s="74" t="str">
        <f>IF(Table1[صباحي]&gt;0,TEXT(Table1[صباحي],"h:mm  AM/PM")," ")</f>
        <v>3:27  AM</v>
      </c>
      <c r="L1800" s="78">
        <f>IFERROR(IF(Table1[[#This Row],[مسائي -]]&gt;=K1800,I1800-K1800,I1800+1-K1800)," ")</f>
        <v>0.54374999999999996</v>
      </c>
      <c r="M1800" s="77">
        <f>IF(H1800&gt;0,INDEX(Sheet1!$H:$H,MATCH(B:B,Sheet1!B:B,0))," ")</f>
        <v>0.41666666666666663</v>
      </c>
      <c r="N180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0.12708333333333333</v>
      </c>
      <c r="O1800" s="1" t="s">
        <v>4</v>
      </c>
    </row>
    <row r="1801" spans="1:15">
      <c r="A1801" s="1" t="s">
        <v>3</v>
      </c>
      <c r="B1801" s="2">
        <v>1738</v>
      </c>
      <c r="C1801" s="21" t="str">
        <f>INDEX(Sheet1!C:C,MATCH(B:B,Sheet1!B:B,0))</f>
        <v>محمد جمال محمود السماحى</v>
      </c>
      <c r="D1801" s="19">
        <v>43541.140324074076</v>
      </c>
      <c r="E1801" s="19"/>
      <c r="F1801" s="30">
        <v>43541</v>
      </c>
      <c r="G1801" s="30" t="str">
        <f t="shared" si="28"/>
        <v xml:space="preserve"> </v>
      </c>
      <c r="H1801" s="72"/>
      <c r="I1801" s="72"/>
      <c r="J1801" s="74" t="s">
        <v>124</v>
      </c>
      <c r="K1801" s="74" t="str">
        <f>IF(Table1[صباحي]&gt;0,TEXT(Table1[صباحي],"h:mm  AM/PM")," ")</f>
        <v xml:space="preserve"> </v>
      </c>
      <c r="L1801" s="80" t="str">
        <f>IFERROR(IF(Table1[[#This Row],[مسائي -]]&gt;=K1801,I1801-K1801,I1801+1-K1801)," ")</f>
        <v xml:space="preserve"> </v>
      </c>
      <c r="M1801" s="77" t="str">
        <f>IF(H1801&gt;0,INDEX(Sheet1!$H:$H,MATCH(B:B,Sheet1!B:B,0))," ")</f>
        <v xml:space="preserve"> </v>
      </c>
      <c r="N180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01" s="1" t="s">
        <v>4</v>
      </c>
    </row>
    <row r="1802" spans="1:15">
      <c r="A1802" s="1" t="s">
        <v>3</v>
      </c>
      <c r="B1802" s="2">
        <v>1738</v>
      </c>
      <c r="C1802" s="21" t="str">
        <f>INDEX(Sheet1!C:C,MATCH(B:B,Sheet1!B:B,0))</f>
        <v>محمد جمال محمود السماحى</v>
      </c>
      <c r="D1802" s="19">
        <v>43541.703136574077</v>
      </c>
      <c r="E1802" s="19"/>
      <c r="F1802" s="30">
        <v>43541</v>
      </c>
      <c r="G1802" s="30" t="str">
        <f t="shared" si="28"/>
        <v>0.702777777777778 AM</v>
      </c>
      <c r="H1802" s="72">
        <v>0.70277777777777783</v>
      </c>
      <c r="I1802" s="72" t="str">
        <f>IF(Table1[[#This Row],[مسائي]]&gt;0,TEXT($D1802,"h:mm AM/PM")," ")</f>
        <v>4:52 PM</v>
      </c>
      <c r="J1802" s="74">
        <v>0.14027777777777778</v>
      </c>
      <c r="K1802" s="74" t="str">
        <f>IF(Table1[صباحي]&gt;0,TEXT(Table1[صباحي],"h:mm  AM/PM")," ")</f>
        <v>3:22  AM</v>
      </c>
      <c r="L1802" s="78">
        <f>IFERROR(IF(Table1[[#This Row],[مسائي -]]&gt;=K1802,I1802-K1802,I1802+1-K1802)," ")</f>
        <v>0.5625</v>
      </c>
      <c r="M1802" s="77">
        <f>IF(H1802&gt;0,INDEX(Sheet1!$H:$H,MATCH(B:B,Sheet1!B:B,0))," ")</f>
        <v>0.41666666666666663</v>
      </c>
      <c r="N180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0.14583333333333337</v>
      </c>
      <c r="O1802" s="1" t="s">
        <v>4</v>
      </c>
    </row>
    <row r="1803" spans="1:15">
      <c r="A1803" s="1" t="s">
        <v>3</v>
      </c>
      <c r="B1803" s="2">
        <v>1738</v>
      </c>
      <c r="C1803" s="21" t="str">
        <f>INDEX(Sheet1!C:C,MATCH(B:B,Sheet1!B:B,0))</f>
        <v>محمد جمال محمود السماحى</v>
      </c>
      <c r="D1803" s="19">
        <v>43542.11278935185</v>
      </c>
      <c r="E1803" s="19"/>
      <c r="F1803" s="30">
        <v>43542</v>
      </c>
      <c r="G1803" s="30" t="str">
        <f t="shared" si="28"/>
        <v xml:space="preserve"> </v>
      </c>
      <c r="H1803" s="72"/>
      <c r="I1803" s="72"/>
      <c r="J1803" s="74" t="s">
        <v>124</v>
      </c>
      <c r="K1803" s="74" t="str">
        <f>IF(Table1[صباحي]&gt;0,TEXT(Table1[صباحي],"h:mm  AM/PM")," ")</f>
        <v xml:space="preserve"> </v>
      </c>
      <c r="L1803" s="80" t="str">
        <f>IFERROR(IF(Table1[[#This Row],[مسائي -]]&gt;=K1803,I1803-K1803,I1803+1-K1803)," ")</f>
        <v xml:space="preserve"> </v>
      </c>
      <c r="M1803" s="77" t="str">
        <f>IF(H1803&gt;0,INDEX(Sheet1!$H:$H,MATCH(B:B,Sheet1!B:B,0))," ")</f>
        <v xml:space="preserve"> </v>
      </c>
      <c r="N180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03" s="1" t="s">
        <v>4</v>
      </c>
    </row>
    <row r="1804" spans="1:15">
      <c r="A1804" s="1" t="s">
        <v>3</v>
      </c>
      <c r="B1804" s="2">
        <v>1738</v>
      </c>
      <c r="C1804" s="21" t="str">
        <f>INDEX(Sheet1!C:C,MATCH(B:B,Sheet1!B:B,0))</f>
        <v>محمد جمال محمود السماحى</v>
      </c>
      <c r="D1804" s="19">
        <v>43542.730370370373</v>
      </c>
      <c r="E1804" s="19"/>
      <c r="F1804" s="30">
        <v>43542</v>
      </c>
      <c r="G1804" s="30" t="str">
        <f t="shared" si="28"/>
        <v>0.729861111111111 AM</v>
      </c>
      <c r="H1804" s="72">
        <v>0.72986111111111107</v>
      </c>
      <c r="I1804" s="72" t="str">
        <f>IF(Table1[[#This Row],[مسائي]]&gt;0,TEXT($D1804,"h:mm AM/PM")," ")</f>
        <v>5:31 PM</v>
      </c>
      <c r="J1804" s="74">
        <v>0.1125</v>
      </c>
      <c r="K1804" s="74" t="str">
        <f>IF(Table1[صباحي]&gt;0,TEXT(Table1[صباحي],"h:mm  AM/PM")," ")</f>
        <v>2:42  AM</v>
      </c>
      <c r="L1804" s="78">
        <f>IFERROR(IF(Table1[[#This Row],[مسائي -]]&gt;=K1804,I1804-K1804,I1804+1-K1804)," ")</f>
        <v>0.61736111111111103</v>
      </c>
      <c r="M1804" s="77">
        <f>IF(H1804&gt;0,INDEX(Sheet1!$H:$H,MATCH(B:B,Sheet1!B:B,0))," ")</f>
        <v>0.41666666666666663</v>
      </c>
      <c r="N180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0.2006944444444444</v>
      </c>
      <c r="O1804" s="1" t="s">
        <v>4</v>
      </c>
    </row>
    <row r="1805" spans="1:15">
      <c r="A1805" s="1" t="s">
        <v>3</v>
      </c>
      <c r="B1805" s="2">
        <v>1738</v>
      </c>
      <c r="C1805" s="21" t="str">
        <f>INDEX(Sheet1!C:C,MATCH(B:B,Sheet1!B:B,0))</f>
        <v>محمد جمال محمود السماحى</v>
      </c>
      <c r="D1805" s="19">
        <v>43543.481469907405</v>
      </c>
      <c r="E1805" s="19"/>
      <c r="F1805" s="30">
        <v>43543</v>
      </c>
      <c r="G1805" s="30" t="str">
        <f t="shared" si="28"/>
        <v xml:space="preserve"> </v>
      </c>
      <c r="H1805" s="72"/>
      <c r="I1805" s="72"/>
      <c r="J1805" s="74" t="s">
        <v>124</v>
      </c>
      <c r="K1805" s="74" t="str">
        <f>IF(Table1[صباحي]&gt;0,TEXT(Table1[صباحي],"h:mm  AM/PM")," ")</f>
        <v xml:space="preserve"> </v>
      </c>
      <c r="L1805" s="80" t="str">
        <f>IFERROR(IF(Table1[[#This Row],[مسائي -]]&gt;=K1805,I1805-K1805,I1805+1-K1805)," ")</f>
        <v xml:space="preserve"> </v>
      </c>
      <c r="M1805" s="77" t="str">
        <f>IF(H1805&gt;0,INDEX(Sheet1!$H:$H,MATCH(B:B,Sheet1!B:B,0))," ")</f>
        <v xml:space="preserve"> </v>
      </c>
      <c r="N180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05" s="1" t="s">
        <v>4</v>
      </c>
    </row>
    <row r="1806" spans="1:15">
      <c r="A1806" s="1" t="s">
        <v>3</v>
      </c>
      <c r="B1806" s="2">
        <v>1738</v>
      </c>
      <c r="C1806" s="21" t="str">
        <f>INDEX(Sheet1!C:C,MATCH(B:B,Sheet1!B:B,0))</f>
        <v>محمد جمال محمود السماحى</v>
      </c>
      <c r="D1806" s="19">
        <v>43544.066724537035</v>
      </c>
      <c r="E1806" s="19"/>
      <c r="F1806" s="30">
        <v>43544</v>
      </c>
      <c r="G1806" s="30" t="str">
        <f t="shared" si="28"/>
        <v xml:space="preserve"> </v>
      </c>
      <c r="H1806" s="72"/>
      <c r="I1806" s="72"/>
      <c r="J1806" s="74">
        <v>0.48125000000000001</v>
      </c>
      <c r="K1806" s="74" t="str">
        <f>IF(Table1[صباحي]&gt;0,TEXT(Table1[صباحي],"h:mm  AM/PM")," ")</f>
        <v>11:33  AM</v>
      </c>
      <c r="L1806" s="78">
        <f>IFERROR(IF(Table1[[#This Row],[مسائي -]]&gt;=K1806,I1806-K1806,I1806+1-K1806)," ")</f>
        <v>0.51875000000000004</v>
      </c>
      <c r="M1806" s="77" t="str">
        <f>IF(H1806&gt;0,INDEX(Sheet1!$H:$H,MATCH(B:B,Sheet1!B:B,0))," ")</f>
        <v xml:space="preserve"> </v>
      </c>
      <c r="N180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806" s="1" t="s">
        <v>4</v>
      </c>
    </row>
    <row r="1807" spans="1:15">
      <c r="A1807" s="1" t="s">
        <v>3</v>
      </c>
      <c r="B1807" s="2">
        <v>1738</v>
      </c>
      <c r="C1807" s="21" t="str">
        <f>INDEX(Sheet1!C:C,MATCH(B:B,Sheet1!B:B,0))</f>
        <v>محمد جمال محمود السماحى</v>
      </c>
      <c r="D1807" s="19">
        <v>43544.388020833336</v>
      </c>
      <c r="E1807" s="19"/>
      <c r="F1807" s="30">
        <v>43544</v>
      </c>
      <c r="G1807" s="30" t="str">
        <f t="shared" si="28"/>
        <v xml:space="preserve"> </v>
      </c>
      <c r="H1807" s="72"/>
      <c r="I1807" s="72"/>
      <c r="J1807" s="74">
        <v>6.6666666666666666E-2</v>
      </c>
      <c r="K1807" s="74" t="str">
        <f>IF(Table1[صباحي]&gt;0,TEXT(Table1[صباحي],"h:mm  AM/PM")," ")</f>
        <v>1:36  AM</v>
      </c>
      <c r="L1807" s="78">
        <f>IFERROR(IF(Table1[[#This Row],[مسائي -]]&gt;=K1807,I1807-K1807,I1807+1-K1807)," ")</f>
        <v>0.93333333333333335</v>
      </c>
      <c r="M1807" s="77" t="str">
        <f>IF(H1807&gt;0,INDEX(Sheet1!$H:$H,MATCH(B:B,Sheet1!B:B,0))," ")</f>
        <v xml:space="preserve"> </v>
      </c>
      <c r="N1807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807" s="1" t="s">
        <v>4</v>
      </c>
    </row>
    <row r="1808" spans="1:15">
      <c r="A1808" s="1" t="s">
        <v>3</v>
      </c>
      <c r="B1808" s="2">
        <v>1738</v>
      </c>
      <c r="C1808" s="21" t="str">
        <f>INDEX(Sheet1!C:C,MATCH(B:B,Sheet1!B:B,0))</f>
        <v>محمد جمال محمود السماحى</v>
      </c>
      <c r="D1808" s="19">
        <v>43545.808379629627</v>
      </c>
      <c r="E1808" s="19"/>
      <c r="F1808" s="30">
        <v>43545</v>
      </c>
      <c r="G1808" s="30" t="str">
        <f t="shared" si="28"/>
        <v>0.808333333333333 AM</v>
      </c>
      <c r="H1808" s="72">
        <v>0.80833333333333324</v>
      </c>
      <c r="I1808" s="72" t="str">
        <f>IF(Table1[[#This Row],[مسائي]]&gt;0,TEXT($D1808,"h:mm AM/PM")," ")</f>
        <v>7:24 PM</v>
      </c>
      <c r="J1808" s="74">
        <v>0.38750000000000001</v>
      </c>
      <c r="K1808" s="74" t="str">
        <f>IF(Table1[صباحي]&gt;0,TEXT(Table1[صباحي],"h:mm  AM/PM")," ")</f>
        <v>9:18  AM</v>
      </c>
      <c r="L1808" s="78">
        <f>IFERROR(IF(Table1[[#This Row],[مسائي -]]&gt;=K1808,I1808-K1808,I1808+1-K1808)," ")</f>
        <v>1.4208333333333332</v>
      </c>
      <c r="M1808" s="77">
        <f>IF(H1808&gt;0,INDEX(Sheet1!$H:$H,MATCH(B:B,Sheet1!B:B,0))," ")</f>
        <v>0.41666666666666663</v>
      </c>
      <c r="N180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1.0041666666666664</v>
      </c>
      <c r="O1808" s="1" t="s">
        <v>4</v>
      </c>
    </row>
    <row r="1809" spans="1:15">
      <c r="A1809" s="1" t="s">
        <v>3</v>
      </c>
      <c r="B1809" s="2">
        <v>1738</v>
      </c>
      <c r="C1809" s="21" t="str">
        <f>INDEX(Sheet1!C:C,MATCH(B:B,Sheet1!B:B,0))</f>
        <v>محمد جمال محمود السماحى</v>
      </c>
      <c r="D1809" s="19">
        <v>43546.611226851855</v>
      </c>
      <c r="E1809" s="19"/>
      <c r="F1809" s="30">
        <v>43546</v>
      </c>
      <c r="G1809" s="30" t="str">
        <f t="shared" si="28"/>
        <v>0.611111111111111 AM</v>
      </c>
      <c r="H1809" s="72">
        <v>0.61111111111111105</v>
      </c>
      <c r="I1809" s="72" t="str">
        <f>IF(Table1[[#This Row],[مسائي]]&gt;0,TEXT($D1809,"h:mm AM/PM")," ")</f>
        <v>2:40 PM</v>
      </c>
      <c r="J1809" s="74" t="s">
        <v>124</v>
      </c>
      <c r="K1809" s="74" t="str">
        <f>IF(Table1[صباحي]&gt;0,TEXT(Table1[صباحي],"h:mm  AM/PM")," ")</f>
        <v xml:space="preserve"> </v>
      </c>
      <c r="L1809" s="80" t="str">
        <f>IFERROR(IF(Table1[[#This Row],[مسائي -]]&gt;=K1809,I1809-K1809,I1809+1-K1809)," ")</f>
        <v xml:space="preserve"> </v>
      </c>
      <c r="M1809" s="77">
        <f>IF(H1809&gt;0,INDEX(Sheet1!$H:$H,MATCH(B:B,Sheet1!B:B,0))," ")</f>
        <v>0.41666666666666663</v>
      </c>
      <c r="N180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09" s="1" t="s">
        <v>4</v>
      </c>
    </row>
    <row r="1810" spans="1:15">
      <c r="A1810" s="1" t="s">
        <v>3</v>
      </c>
      <c r="B1810" s="2">
        <v>1738</v>
      </c>
      <c r="C1810" s="21" t="str">
        <f>INDEX(Sheet1!C:C,MATCH(B:B,Sheet1!B:B,0))</f>
        <v>محمد جمال محمود السماحى</v>
      </c>
      <c r="D1810" s="19">
        <v>43547.088622685187</v>
      </c>
      <c r="E1810" s="19"/>
      <c r="F1810" s="30">
        <v>43547</v>
      </c>
      <c r="G1810" s="30" t="str">
        <f t="shared" si="28"/>
        <v xml:space="preserve"> </v>
      </c>
      <c r="H1810" s="72"/>
      <c r="I1810" s="72"/>
      <c r="J1810" s="74" t="s">
        <v>124</v>
      </c>
      <c r="K1810" s="74" t="str">
        <f>IF(Table1[صباحي]&gt;0,TEXT(Table1[صباحي],"h:mm  AM/PM")," ")</f>
        <v xml:space="preserve"> </v>
      </c>
      <c r="L1810" s="80" t="str">
        <f>IFERROR(IF(Table1[[#This Row],[مسائي -]]&gt;=K1810,I1810-K1810,I1810+1-K1810)," ")</f>
        <v xml:space="preserve"> </v>
      </c>
      <c r="M1810" s="77" t="str">
        <f>IF(H1810&gt;0,INDEX(Sheet1!$H:$H,MATCH(B:B,Sheet1!B:B,0))," ")</f>
        <v xml:space="preserve"> </v>
      </c>
      <c r="N181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10" s="1" t="s">
        <v>4</v>
      </c>
    </row>
    <row r="1811" spans="1:15">
      <c r="A1811" s="1" t="s">
        <v>3</v>
      </c>
      <c r="B1811" s="2">
        <v>1738</v>
      </c>
      <c r="C1811" s="21" t="str">
        <f>INDEX(Sheet1!C:C,MATCH(B:B,Sheet1!B:B,0))</f>
        <v>محمد جمال محمود السماحى</v>
      </c>
      <c r="D1811" s="19">
        <v>43547.584687499999</v>
      </c>
      <c r="E1811" s="19"/>
      <c r="F1811" s="30">
        <v>43547</v>
      </c>
      <c r="G1811" s="30" t="str">
        <f t="shared" si="28"/>
        <v>0.584027777777778 AM</v>
      </c>
      <c r="H1811" s="72">
        <v>0.58402777777777781</v>
      </c>
      <c r="I1811" s="72" t="str">
        <f>IF(Table1[[#This Row],[مسائي]]&gt;0,TEXT($D1811,"h:mm AM/PM")," ")</f>
        <v>2:01 PM</v>
      </c>
      <c r="J1811" s="74">
        <v>8.819444444444445E-2</v>
      </c>
      <c r="K1811" s="74" t="str">
        <f>IF(Table1[صباحي]&gt;0,TEXT(Table1[صباحي],"h:mm  AM/PM")," ")</f>
        <v>2:07  AM</v>
      </c>
      <c r="L1811" s="78">
        <f>IFERROR(IF(Table1[[#This Row],[مسائي -]]&gt;=K1811,I1811-K1811,I1811+1-K1811)," ")</f>
        <v>1.4958333333333333</v>
      </c>
      <c r="M1811" s="77">
        <f>IF(H1811&gt;0,INDEX(Sheet1!$H:$H,MATCH(B:B,Sheet1!B:B,0))," ")</f>
        <v>0.41666666666666663</v>
      </c>
      <c r="N181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1.0791666666666666</v>
      </c>
      <c r="O1811" s="1" t="s">
        <v>4</v>
      </c>
    </row>
    <row r="1812" spans="1:15">
      <c r="A1812" s="1" t="s">
        <v>3</v>
      </c>
      <c r="B1812" s="2">
        <v>1738</v>
      </c>
      <c r="C1812" s="21" t="str">
        <f>INDEX(Sheet1!C:C,MATCH(B:B,Sheet1!B:B,0))</f>
        <v>محمد جمال محمود السماحى</v>
      </c>
      <c r="D1812" s="19">
        <v>43548.066886574074</v>
      </c>
      <c r="E1812" s="19"/>
      <c r="F1812" s="30">
        <v>43548</v>
      </c>
      <c r="G1812" s="30" t="str">
        <f t="shared" si="28"/>
        <v xml:space="preserve"> </v>
      </c>
      <c r="H1812" s="72"/>
      <c r="I1812" s="72"/>
      <c r="J1812" s="74" t="s">
        <v>124</v>
      </c>
      <c r="K1812" s="74" t="str">
        <f>IF(Table1[صباحي]&gt;0,TEXT(Table1[صباحي],"h:mm  AM/PM")," ")</f>
        <v xml:space="preserve"> </v>
      </c>
      <c r="L1812" s="80" t="str">
        <f>IFERROR(IF(Table1[[#This Row],[مسائي -]]&gt;=K1812,I1812-K1812,I1812+1-K1812)," ")</f>
        <v xml:space="preserve"> </v>
      </c>
      <c r="M1812" s="77" t="str">
        <f>IF(H1812&gt;0,INDEX(Sheet1!$H:$H,MATCH(B:B,Sheet1!B:B,0))," ")</f>
        <v xml:space="preserve"> </v>
      </c>
      <c r="N181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12" s="1" t="s">
        <v>4</v>
      </c>
    </row>
    <row r="1813" spans="1:15">
      <c r="A1813" s="1" t="s">
        <v>3</v>
      </c>
      <c r="B1813" s="2">
        <v>1738</v>
      </c>
      <c r="C1813" s="21" t="str">
        <f>INDEX(Sheet1!C:C,MATCH(B:B,Sheet1!B:B,0))</f>
        <v>محمد جمال محمود السماحى</v>
      </c>
      <c r="D1813" s="19">
        <v>43548.646458333336</v>
      </c>
      <c r="E1813" s="19"/>
      <c r="F1813" s="30">
        <v>43548</v>
      </c>
      <c r="G1813" s="30" t="str">
        <f t="shared" si="28"/>
        <v>0.645833333333333 AM</v>
      </c>
      <c r="H1813" s="72">
        <v>0.64583333333333337</v>
      </c>
      <c r="I1813" s="72" t="str">
        <f>IF(Table1[[#This Row],[مسائي]]&gt;0,TEXT($D1813,"h:mm AM/PM")," ")</f>
        <v>3:30 PM</v>
      </c>
      <c r="J1813" s="74">
        <v>6.6666666666666666E-2</v>
      </c>
      <c r="K1813" s="74" t="str">
        <f>IF(Table1[صباحي]&gt;0,TEXT(Table1[صباحي],"h:mm  AM/PM")," ")</f>
        <v>1:36  AM</v>
      </c>
      <c r="L1813" s="78">
        <f>IFERROR(IF(Table1[[#This Row],[مسائي -]]&gt;=K1813,I1813-K1813,I1813+1-K1813)," ")</f>
        <v>0.57916666666666672</v>
      </c>
      <c r="M1813" s="77">
        <f>IF(H1813&gt;0,INDEX(Sheet1!$H:$H,MATCH(B:B,Sheet1!B:B,0))," ")</f>
        <v>0.41666666666666663</v>
      </c>
      <c r="N181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0.16250000000000009</v>
      </c>
      <c r="O1813" s="1" t="s">
        <v>4</v>
      </c>
    </row>
    <row r="1814" spans="1:15">
      <c r="A1814" s="1" t="s">
        <v>3</v>
      </c>
      <c r="B1814" s="2">
        <v>1738</v>
      </c>
      <c r="C1814" s="21" t="str">
        <f>INDEX(Sheet1!C:C,MATCH(B:B,Sheet1!B:B,0))</f>
        <v>محمد جمال محمود السماحى</v>
      </c>
      <c r="D1814" s="19">
        <v>43549.095729166664</v>
      </c>
      <c r="E1814" s="19"/>
      <c r="F1814" s="30">
        <v>43549</v>
      </c>
      <c r="G1814" s="30" t="str">
        <f t="shared" si="28"/>
        <v xml:space="preserve"> </v>
      </c>
      <c r="H1814" s="72"/>
      <c r="I1814" s="72"/>
      <c r="J1814" s="74" t="s">
        <v>124</v>
      </c>
      <c r="K1814" s="74" t="str">
        <f>IF(Table1[صباحي]&gt;0,TEXT(Table1[صباحي],"h:mm  AM/PM")," ")</f>
        <v xml:space="preserve"> </v>
      </c>
      <c r="L1814" s="80" t="str">
        <f>IFERROR(IF(Table1[[#This Row],[مسائي -]]&gt;=K1814,I1814-K1814,I1814+1-K1814)," ")</f>
        <v xml:space="preserve"> </v>
      </c>
      <c r="M1814" s="77" t="str">
        <f>IF(H1814&gt;0,INDEX(Sheet1!$H:$H,MATCH(B:B,Sheet1!B:B,0))," ")</f>
        <v xml:space="preserve"> </v>
      </c>
      <c r="N181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14" s="1" t="s">
        <v>4</v>
      </c>
    </row>
    <row r="1815" spans="1:15">
      <c r="A1815" s="1" t="s">
        <v>3</v>
      </c>
      <c r="B1815" s="2">
        <v>1744</v>
      </c>
      <c r="C1815" s="21" t="str">
        <f>INDEX(Sheet1!C:C,MATCH(B:B,Sheet1!B:B,0))</f>
        <v>محمد رجب رشاد</v>
      </c>
      <c r="D1815" s="19">
        <v>43521.376863425925</v>
      </c>
      <c r="E1815" s="19"/>
      <c r="F1815" s="30">
        <v>43521</v>
      </c>
      <c r="G1815" s="30" t="str">
        <f t="shared" si="28"/>
        <v xml:space="preserve"> </v>
      </c>
      <c r="H1815" s="72"/>
      <c r="I1815" s="72"/>
      <c r="J1815" s="74">
        <v>9.5138888888888884E-2</v>
      </c>
      <c r="K1815" s="74" t="str">
        <f>IF(Table1[صباحي]&gt;0,TEXT(Table1[صباحي],"h:mm  AM/PM")," ")</f>
        <v>2:17  AM</v>
      </c>
      <c r="L1815" s="78">
        <f>IFERROR(IF(Table1[[#This Row],[مسائي -]]&gt;=K1815,I1815-K1815,I1815+1-K1815)," ")</f>
        <v>0.90486111111111112</v>
      </c>
      <c r="M1815" s="77" t="str">
        <f>IF(H1815&gt;0,INDEX(Sheet1!$H:$H,MATCH(B:B,Sheet1!B:B,0))," ")</f>
        <v xml:space="preserve"> </v>
      </c>
      <c r="N1815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815" s="1" t="s">
        <v>4</v>
      </c>
    </row>
    <row r="1816" spans="1:15">
      <c r="A1816" s="1" t="s">
        <v>3</v>
      </c>
      <c r="B1816" s="2">
        <v>1744</v>
      </c>
      <c r="C1816" s="21" t="str">
        <f>INDEX(Sheet1!C:C,MATCH(B:B,Sheet1!B:B,0))</f>
        <v>محمد رجب رشاد</v>
      </c>
      <c r="D1816" s="19">
        <v>43521.887569444443</v>
      </c>
      <c r="E1816" s="19"/>
      <c r="F1816" s="30">
        <v>43521</v>
      </c>
      <c r="G1816" s="30" t="str">
        <f t="shared" si="28"/>
        <v>0.8875 AM</v>
      </c>
      <c r="H1816" s="72">
        <v>0.88750000000000007</v>
      </c>
      <c r="I1816" s="72" t="str">
        <f>IF(Table1[[#This Row],[مسائي]]&gt;0,TEXT($D1816,"h:mm AM/PM")," ")</f>
        <v>9:18 PM</v>
      </c>
      <c r="J1816" s="74">
        <v>0.37638888888888888</v>
      </c>
      <c r="K1816" s="74" t="str">
        <f>IF(Table1[صباحي]&gt;0,TEXT(Table1[صباحي],"h:mm  AM/PM")," ")</f>
        <v>9:02  AM</v>
      </c>
      <c r="L1816" s="78">
        <f>IFERROR(IF(Table1[[#This Row],[مسائي -]]&gt;=K1816,I1816-K1816,I1816+1-K1816)," ")</f>
        <v>0.51111111111111118</v>
      </c>
      <c r="M1816" s="77">
        <f>IF(H1816&gt;0,INDEX(Sheet1!$H:$H,MATCH(B:B,Sheet1!B:B,0))," ")</f>
        <v>0</v>
      </c>
      <c r="N181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0.51111111111111118</v>
      </c>
      <c r="O1816" s="1" t="s">
        <v>4</v>
      </c>
    </row>
    <row r="1817" spans="1:15">
      <c r="A1817" s="1" t="s">
        <v>3</v>
      </c>
      <c r="B1817" s="2">
        <v>1744</v>
      </c>
      <c r="C1817" s="21" t="str">
        <f>INDEX(Sheet1!C:C,MATCH(B:B,Sheet1!B:B,0))</f>
        <v>محمد رجب رشاد</v>
      </c>
      <c r="D1817" s="19">
        <v>43522.37190972222</v>
      </c>
      <c r="E1817" s="19"/>
      <c r="F1817" s="30">
        <v>43522</v>
      </c>
      <c r="G1817" s="30" t="str">
        <f t="shared" si="28"/>
        <v xml:space="preserve"> </v>
      </c>
      <c r="H1817" s="72"/>
      <c r="I1817" s="72"/>
      <c r="J1817" s="74" t="s">
        <v>124</v>
      </c>
      <c r="K1817" s="74" t="str">
        <f>IF(Table1[صباحي]&gt;0,TEXT(Table1[صباحي],"h:mm  AM/PM")," ")</f>
        <v xml:space="preserve"> </v>
      </c>
      <c r="L1817" s="80" t="str">
        <f>IFERROR(IF(Table1[[#This Row],[مسائي -]]&gt;=K1817,I1817-K1817,I1817+1-K1817)," ")</f>
        <v xml:space="preserve"> </v>
      </c>
      <c r="M1817" s="77" t="str">
        <f>IF(H1817&gt;0,INDEX(Sheet1!$H:$H,MATCH(B:B,Sheet1!B:B,0))," ")</f>
        <v xml:space="preserve"> </v>
      </c>
      <c r="N181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17" s="1" t="s">
        <v>4</v>
      </c>
    </row>
    <row r="1818" spans="1:15">
      <c r="A1818" s="1" t="s">
        <v>3</v>
      </c>
      <c r="B1818" s="2">
        <v>1747</v>
      </c>
      <c r="C1818" s="21" t="str">
        <f>INDEX(Sheet1!C:C,MATCH(B:B,Sheet1!B:B,0))</f>
        <v>مرسى محمد محمد مرسى</v>
      </c>
      <c r="D1818" s="19">
        <v>43521.726412037038</v>
      </c>
      <c r="E1818" s="19"/>
      <c r="F1818" s="30">
        <v>43521</v>
      </c>
      <c r="G1818" s="30" t="str">
        <f t="shared" si="28"/>
        <v>0.726388888888889 AM</v>
      </c>
      <c r="H1818" s="72">
        <v>0.72638888888888886</v>
      </c>
      <c r="I1818" s="72" t="str">
        <f>IF(Table1[[#This Row],[مسائي]]&gt;0,TEXT($D1818,"h:mm AM/PM")," ")</f>
        <v>5:26 PM</v>
      </c>
      <c r="J1818" s="74">
        <v>0.37152777777777773</v>
      </c>
      <c r="K1818" s="74" t="str">
        <f>IF(Table1[صباحي]&gt;0,TEXT(Table1[صباحي],"h:mm  AM/PM")," ")</f>
        <v>8:55  AM</v>
      </c>
      <c r="L1818" s="78">
        <f>IFERROR(IF(Table1[[#This Row],[مسائي -]]&gt;=K1818,I1818-K1818,I1818+1-K1818)," ")</f>
        <v>1.3548611111111111</v>
      </c>
      <c r="M1818" s="77">
        <f>IF(H1818&gt;0,INDEX(Sheet1!$H:$H,MATCH(B:B,Sheet1!B:B,0))," ")</f>
        <v>0.41666666666666663</v>
      </c>
      <c r="N181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0.93819444444444444</v>
      </c>
      <c r="O1818" s="1" t="s">
        <v>4</v>
      </c>
    </row>
    <row r="1819" spans="1:15">
      <c r="A1819" s="1" t="s">
        <v>3</v>
      </c>
      <c r="B1819" s="2">
        <v>1747</v>
      </c>
      <c r="C1819" s="21" t="str">
        <f>INDEX(Sheet1!C:C,MATCH(B:B,Sheet1!B:B,0))</f>
        <v>مرسى محمد محمد مرسى</v>
      </c>
      <c r="D1819" s="19">
        <v>43522.134432870371</v>
      </c>
      <c r="E1819" s="19"/>
      <c r="F1819" s="30">
        <v>43522</v>
      </c>
      <c r="G1819" s="30" t="str">
        <f t="shared" si="28"/>
        <v xml:space="preserve"> </v>
      </c>
      <c r="H1819" s="72"/>
      <c r="I1819" s="72"/>
      <c r="J1819" s="74" t="s">
        <v>124</v>
      </c>
      <c r="K1819" s="74" t="str">
        <f>IF(Table1[صباحي]&gt;0,TEXT(Table1[صباحي],"h:mm  AM/PM")," ")</f>
        <v xml:space="preserve"> </v>
      </c>
      <c r="L1819" s="80" t="str">
        <f>IFERROR(IF(Table1[[#This Row],[مسائي -]]&gt;=K1819,I1819-K1819,I1819+1-K1819)," ")</f>
        <v xml:space="preserve"> </v>
      </c>
      <c r="M1819" s="77" t="str">
        <f>IF(H1819&gt;0,INDEX(Sheet1!$H:$H,MATCH(B:B,Sheet1!B:B,0))," ")</f>
        <v xml:space="preserve"> </v>
      </c>
      <c r="N181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19" s="1" t="s">
        <v>4</v>
      </c>
    </row>
    <row r="1820" spans="1:15">
      <c r="A1820" s="1" t="s">
        <v>3</v>
      </c>
      <c r="B1820" s="2">
        <v>1747</v>
      </c>
      <c r="C1820" s="21" t="str">
        <f>INDEX(Sheet1!C:C,MATCH(B:B,Sheet1!B:B,0))</f>
        <v>مرسى محمد محمد مرسى</v>
      </c>
      <c r="D1820" s="19">
        <v>43522.592280092591</v>
      </c>
      <c r="E1820" s="19"/>
      <c r="F1820" s="30">
        <v>43522</v>
      </c>
      <c r="G1820" s="30" t="str">
        <f t="shared" si="28"/>
        <v>0.591666666666667 AM</v>
      </c>
      <c r="H1820" s="72">
        <v>0.59166666666666667</v>
      </c>
      <c r="I1820" s="72" t="str">
        <f>IF(Table1[[#This Row],[مسائي]]&gt;0,TEXT($D1820,"h:mm AM/PM")," ")</f>
        <v>2:12 PM</v>
      </c>
      <c r="J1820" s="74">
        <v>0.13402777777777777</v>
      </c>
      <c r="K1820" s="74" t="str">
        <f>IF(Table1[صباحي]&gt;0,TEXT(Table1[صباحي],"h:mm  AM/PM")," ")</f>
        <v>3:13  AM</v>
      </c>
      <c r="L1820" s="78">
        <f>IFERROR(IF(Table1[[#This Row],[مسائي -]]&gt;=K1820,I1820-K1820,I1820+1-K1820)," ")</f>
        <v>1.4576388888888889</v>
      </c>
      <c r="M1820" s="77">
        <f>IF(H1820&gt;0,INDEX(Sheet1!$H:$H,MATCH(B:B,Sheet1!B:B,0))," ")</f>
        <v>0.41666666666666663</v>
      </c>
      <c r="N182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1.0409722222222224</v>
      </c>
      <c r="O1820" s="1" t="s">
        <v>4</v>
      </c>
    </row>
    <row r="1821" spans="1:15">
      <c r="A1821" s="1" t="s">
        <v>3</v>
      </c>
      <c r="B1821" s="2">
        <v>1747</v>
      </c>
      <c r="C1821" s="21" t="str">
        <f>INDEX(Sheet1!C:C,MATCH(B:B,Sheet1!B:B,0))</f>
        <v>مرسى محمد محمد مرسى</v>
      </c>
      <c r="D1821" s="19">
        <v>43523.005532407406</v>
      </c>
      <c r="E1821" s="19"/>
      <c r="F1821" s="30">
        <v>43523</v>
      </c>
      <c r="G1821" s="30" t="str">
        <f t="shared" si="28"/>
        <v xml:space="preserve"> </v>
      </c>
      <c r="H1821" s="72"/>
      <c r="I1821" s="72"/>
      <c r="J1821" s="74" t="s">
        <v>124</v>
      </c>
      <c r="K1821" s="74" t="str">
        <f>IF(Table1[صباحي]&gt;0,TEXT(Table1[صباحي],"h:mm  AM/PM")," ")</f>
        <v xml:space="preserve"> </v>
      </c>
      <c r="L1821" s="80" t="str">
        <f>IFERROR(IF(Table1[[#This Row],[مسائي -]]&gt;=K1821,I1821-K1821,I1821+1-K1821)," ")</f>
        <v xml:space="preserve"> </v>
      </c>
      <c r="M1821" s="77" t="str">
        <f>IF(H1821&gt;0,INDEX(Sheet1!$H:$H,MATCH(B:B,Sheet1!B:B,0))," ")</f>
        <v xml:space="preserve"> </v>
      </c>
      <c r="N182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21" s="1" t="s">
        <v>4</v>
      </c>
    </row>
    <row r="1822" spans="1:15">
      <c r="A1822" s="1" t="s">
        <v>3</v>
      </c>
      <c r="B1822" s="2">
        <v>1747</v>
      </c>
      <c r="C1822" s="21" t="str">
        <f>INDEX(Sheet1!C:C,MATCH(B:B,Sheet1!B:B,0))</f>
        <v>مرسى محمد محمد مرسى</v>
      </c>
      <c r="D1822" s="19">
        <v>43523.595914351848</v>
      </c>
      <c r="E1822" s="19"/>
      <c r="F1822" s="30">
        <v>43523</v>
      </c>
      <c r="G1822" s="30" t="str">
        <f t="shared" si="28"/>
        <v>0.595833333333333 AM</v>
      </c>
      <c r="H1822" s="72">
        <v>0.59583333333333333</v>
      </c>
      <c r="I1822" s="72" t="str">
        <f>IF(Table1[[#This Row],[مسائي]]&gt;0,TEXT($D1822,"h:mm AM/PM")," ")</f>
        <v>2:18 PM</v>
      </c>
      <c r="J1822" s="74">
        <v>4.8611111111111112E-3</v>
      </c>
      <c r="K1822" s="74" t="str">
        <f>IF(Table1[صباحي]&gt;0,TEXT(Table1[صباحي],"h:mm  AM/PM")," ")</f>
        <v>12:07  AM</v>
      </c>
      <c r="L1822" s="78">
        <f>IFERROR(IF(Table1[[#This Row],[مسائي -]]&gt;=K1822,I1822-K1822,I1822+1-K1822)," ")</f>
        <v>0.59097222222222223</v>
      </c>
      <c r="M1822" s="77">
        <f>IF(H1822&gt;0,INDEX(Sheet1!$H:$H,MATCH(B:B,Sheet1!B:B,0))," ")</f>
        <v>0.41666666666666663</v>
      </c>
      <c r="N182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0.1743055555555556</v>
      </c>
      <c r="O1822" s="1" t="s">
        <v>4</v>
      </c>
    </row>
    <row r="1823" spans="1:15">
      <c r="A1823" s="1" t="s">
        <v>3</v>
      </c>
      <c r="B1823" s="2">
        <v>1747</v>
      </c>
      <c r="C1823" s="21" t="str">
        <f>INDEX(Sheet1!C:C,MATCH(B:B,Sheet1!B:B,0))</f>
        <v>مرسى محمد محمد مرسى</v>
      </c>
      <c r="D1823" s="19">
        <v>43524.020335648151</v>
      </c>
      <c r="E1823" s="19"/>
      <c r="F1823" s="30">
        <v>43524</v>
      </c>
      <c r="G1823" s="30" t="str">
        <f t="shared" si="28"/>
        <v xml:space="preserve"> </v>
      </c>
      <c r="H1823" s="72"/>
      <c r="I1823" s="72"/>
      <c r="J1823" s="74" t="s">
        <v>124</v>
      </c>
      <c r="K1823" s="74" t="str">
        <f>IF(Table1[صباحي]&gt;0,TEXT(Table1[صباحي],"h:mm  AM/PM")," ")</f>
        <v xml:space="preserve"> </v>
      </c>
      <c r="L1823" s="80" t="str">
        <f>IFERROR(IF(Table1[[#This Row],[مسائي -]]&gt;=K1823,I1823-K1823,I1823+1-K1823)," ")</f>
        <v xml:space="preserve"> </v>
      </c>
      <c r="M1823" s="77" t="str">
        <f>IF(H1823&gt;0,INDEX(Sheet1!$H:$H,MATCH(B:B,Sheet1!B:B,0))," ")</f>
        <v xml:space="preserve"> </v>
      </c>
      <c r="N182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23" s="1" t="s">
        <v>4</v>
      </c>
    </row>
    <row r="1824" spans="1:15">
      <c r="A1824" s="1" t="s">
        <v>3</v>
      </c>
      <c r="B1824" s="2">
        <v>1747</v>
      </c>
      <c r="C1824" s="21" t="str">
        <f>INDEX(Sheet1!C:C,MATCH(B:B,Sheet1!B:B,0))</f>
        <v>مرسى محمد محمد مرسى</v>
      </c>
      <c r="D1824" s="19">
        <v>43524.593738425923</v>
      </c>
      <c r="E1824" s="19"/>
      <c r="F1824" s="30">
        <v>43524</v>
      </c>
      <c r="G1824" s="30" t="str">
        <f t="shared" si="28"/>
        <v>0.593055555555556 AM</v>
      </c>
      <c r="H1824" s="72">
        <v>0.59305555555555556</v>
      </c>
      <c r="I1824" s="72" t="str">
        <f>IF(Table1[[#This Row],[مسائي]]&gt;0,TEXT($D1824,"h:mm AM/PM")," ")</f>
        <v>2:14 PM</v>
      </c>
      <c r="J1824" s="74">
        <v>2.013888888888889E-2</v>
      </c>
      <c r="K1824" s="74" t="str">
        <f>IF(Table1[صباحي]&gt;0,TEXT(Table1[صباحي],"h:mm  AM/PM")," ")</f>
        <v>12:29  AM</v>
      </c>
      <c r="L1824" s="78">
        <f>IFERROR(IF(Table1[[#This Row],[مسائي -]]&gt;=K1824,I1824-K1824,I1824+1-K1824)," ")</f>
        <v>0.57291666666666663</v>
      </c>
      <c r="M1824" s="77">
        <f>IF(H1824&gt;0,INDEX(Sheet1!$H:$H,MATCH(B:B,Sheet1!B:B,0))," ")</f>
        <v>0.41666666666666663</v>
      </c>
      <c r="N182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0.15625</v>
      </c>
      <c r="O1824" s="1" t="s">
        <v>4</v>
      </c>
    </row>
    <row r="1825" spans="1:15">
      <c r="A1825" s="1" t="s">
        <v>3</v>
      </c>
      <c r="B1825" s="2">
        <v>1747</v>
      </c>
      <c r="C1825" s="21" t="str">
        <f>INDEX(Sheet1!C:C,MATCH(B:B,Sheet1!B:B,0))</f>
        <v>مرسى محمد محمد مرسى</v>
      </c>
      <c r="D1825" s="19">
        <v>43525.019270833334</v>
      </c>
      <c r="E1825" s="19"/>
      <c r="F1825" s="30">
        <v>43525</v>
      </c>
      <c r="G1825" s="30" t="str">
        <f t="shared" si="28"/>
        <v xml:space="preserve"> </v>
      </c>
      <c r="H1825" s="72"/>
      <c r="I1825" s="72"/>
      <c r="J1825" s="74" t="s">
        <v>124</v>
      </c>
      <c r="K1825" s="74" t="str">
        <f>IF(Table1[صباحي]&gt;0,TEXT(Table1[صباحي],"h:mm  AM/PM")," ")</f>
        <v xml:space="preserve"> </v>
      </c>
      <c r="L1825" s="80" t="str">
        <f>IFERROR(IF(Table1[[#This Row],[مسائي -]]&gt;=K1825,I1825-K1825,I1825+1-K1825)," ")</f>
        <v xml:space="preserve"> </v>
      </c>
      <c r="M1825" s="77" t="str">
        <f>IF(H1825&gt;0,INDEX(Sheet1!$H:$H,MATCH(B:B,Sheet1!B:B,0))," ")</f>
        <v xml:space="preserve"> </v>
      </c>
      <c r="N182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25" s="1" t="s">
        <v>4</v>
      </c>
    </row>
    <row r="1826" spans="1:15">
      <c r="A1826" s="1" t="s">
        <v>3</v>
      </c>
      <c r="B1826" s="2">
        <v>1747</v>
      </c>
      <c r="C1826" s="21" t="str">
        <f>INDEX(Sheet1!C:C,MATCH(B:B,Sheet1!B:B,0))</f>
        <v>مرسى محمد محمد مرسى</v>
      </c>
      <c r="D1826" s="19">
        <v>43525.64340277778</v>
      </c>
      <c r="E1826" s="19"/>
      <c r="F1826" s="30">
        <v>43525</v>
      </c>
      <c r="G1826" s="30" t="str">
        <f t="shared" si="28"/>
        <v>0.643055555555556 AM</v>
      </c>
      <c r="H1826" s="72">
        <v>0.6430555555555556</v>
      </c>
      <c r="I1826" s="72" t="str">
        <f>IF(Table1[[#This Row],[مسائي]]&gt;0,TEXT($D1826,"h:mm AM/PM")," ")</f>
        <v>3:26 PM</v>
      </c>
      <c r="J1826" s="74">
        <v>1.8749999999999999E-2</v>
      </c>
      <c r="K1826" s="74" t="str">
        <f>IF(Table1[صباحي]&gt;0,TEXT(Table1[صباحي],"h:mm  AM/PM")," ")</f>
        <v>12:27  AM</v>
      </c>
      <c r="L1826" s="78">
        <f>IFERROR(IF(Table1[[#This Row],[مسائي -]]&gt;=K1826,I1826-K1826,I1826+1-K1826)," ")</f>
        <v>0.62430555555555556</v>
      </c>
      <c r="M1826" s="77">
        <f>IF(H1826&gt;0,INDEX(Sheet1!$H:$H,MATCH(B:B,Sheet1!B:B,0))," ")</f>
        <v>0.41666666666666663</v>
      </c>
      <c r="N182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0.20763888888888893</v>
      </c>
      <c r="O1826" s="1" t="s">
        <v>4</v>
      </c>
    </row>
    <row r="1827" spans="1:15">
      <c r="A1827" s="1" t="s">
        <v>3</v>
      </c>
      <c r="B1827" s="2">
        <v>1747</v>
      </c>
      <c r="C1827" s="21" t="str">
        <f>INDEX(Sheet1!C:C,MATCH(B:B,Sheet1!B:B,0))</f>
        <v>مرسى محمد محمد مرسى</v>
      </c>
      <c r="D1827" s="19">
        <v>43526.047164351854</v>
      </c>
      <c r="E1827" s="19"/>
      <c r="F1827" s="30">
        <v>43526</v>
      </c>
      <c r="G1827" s="30" t="str">
        <f t="shared" si="28"/>
        <v xml:space="preserve"> </v>
      </c>
      <c r="H1827" s="72"/>
      <c r="I1827" s="72"/>
      <c r="J1827" s="74" t="s">
        <v>124</v>
      </c>
      <c r="K1827" s="74" t="str">
        <f>IF(Table1[صباحي]&gt;0,TEXT(Table1[صباحي],"h:mm  AM/PM")," ")</f>
        <v xml:space="preserve"> </v>
      </c>
      <c r="L1827" s="80" t="str">
        <f>IFERROR(IF(Table1[[#This Row],[مسائي -]]&gt;=K1827,I1827-K1827,I1827+1-K1827)," ")</f>
        <v xml:space="preserve"> </v>
      </c>
      <c r="M1827" s="77" t="str">
        <f>IF(H1827&gt;0,INDEX(Sheet1!$H:$H,MATCH(B:B,Sheet1!B:B,0))," ")</f>
        <v xml:space="preserve"> </v>
      </c>
      <c r="N182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27" s="1" t="s">
        <v>4</v>
      </c>
    </row>
    <row r="1828" spans="1:15">
      <c r="A1828" s="1" t="s">
        <v>3</v>
      </c>
      <c r="B1828" s="2">
        <v>1747</v>
      </c>
      <c r="C1828" s="21" t="str">
        <f>INDEX(Sheet1!C:C,MATCH(B:B,Sheet1!B:B,0))</f>
        <v>مرسى محمد محمد مرسى</v>
      </c>
      <c r="D1828" s="19">
        <v>43526.621064814812</v>
      </c>
      <c r="E1828" s="19"/>
      <c r="F1828" s="30">
        <v>43526</v>
      </c>
      <c r="G1828" s="30" t="str">
        <f t="shared" si="28"/>
        <v>0.620833333333333 AM</v>
      </c>
      <c r="H1828" s="72">
        <v>0.62083333333333335</v>
      </c>
      <c r="I1828" s="72" t="str">
        <f>IF(Table1[[#This Row],[مسائي]]&gt;0,TEXT($D1828,"h:mm AM/PM")," ")</f>
        <v>2:54 PM</v>
      </c>
      <c r="J1828" s="74">
        <v>4.6527777777777779E-2</v>
      </c>
      <c r="K1828" s="74" t="str">
        <f>IF(Table1[صباحي]&gt;0,TEXT(Table1[صباحي],"h:mm  AM/PM")," ")</f>
        <v>1:07  AM</v>
      </c>
      <c r="L1828" s="78">
        <f>IFERROR(IF(Table1[[#This Row],[مسائي -]]&gt;=K1828,I1828-K1828,I1828+1-K1828)," ")</f>
        <v>0.57430555555555562</v>
      </c>
      <c r="M1828" s="77">
        <f>IF(H1828&gt;0,INDEX(Sheet1!$H:$H,MATCH(B:B,Sheet1!B:B,0))," ")</f>
        <v>0.41666666666666663</v>
      </c>
      <c r="N182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0.15763888888888899</v>
      </c>
      <c r="O1828" s="1" t="s">
        <v>4</v>
      </c>
    </row>
    <row r="1829" spans="1:15">
      <c r="A1829" s="1" t="s">
        <v>3</v>
      </c>
      <c r="B1829" s="2">
        <v>1747</v>
      </c>
      <c r="C1829" s="21" t="str">
        <f>INDEX(Sheet1!C:C,MATCH(B:B,Sheet1!B:B,0))</f>
        <v>مرسى محمد محمد مرسى</v>
      </c>
      <c r="D1829" s="19">
        <v>43527.009212962963</v>
      </c>
      <c r="E1829" s="19"/>
      <c r="F1829" s="30">
        <v>43527</v>
      </c>
      <c r="G1829" s="30" t="str">
        <f t="shared" si="28"/>
        <v xml:space="preserve"> </v>
      </c>
      <c r="H1829" s="72"/>
      <c r="I1829" s="72"/>
      <c r="J1829" s="74" t="s">
        <v>124</v>
      </c>
      <c r="K1829" s="74" t="str">
        <f>IF(Table1[صباحي]&gt;0,TEXT(Table1[صباحي],"h:mm  AM/PM")," ")</f>
        <v xml:space="preserve"> </v>
      </c>
      <c r="L1829" s="80" t="str">
        <f>IFERROR(IF(Table1[[#This Row],[مسائي -]]&gt;=K1829,I1829-K1829,I1829+1-K1829)," ")</f>
        <v xml:space="preserve"> </v>
      </c>
      <c r="M1829" s="77" t="str">
        <f>IF(H1829&gt;0,INDEX(Sheet1!$H:$H,MATCH(B:B,Sheet1!B:B,0))," ")</f>
        <v xml:space="preserve"> </v>
      </c>
      <c r="N182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29" s="1" t="s">
        <v>4</v>
      </c>
    </row>
    <row r="1830" spans="1:15">
      <c r="A1830" s="1" t="s">
        <v>3</v>
      </c>
      <c r="B1830" s="2">
        <v>1747</v>
      </c>
      <c r="C1830" s="21" t="str">
        <f>INDEX(Sheet1!C:C,MATCH(B:B,Sheet1!B:B,0))</f>
        <v>مرسى محمد محمد مرسى</v>
      </c>
      <c r="D1830" s="19">
        <v>43527.595752314817</v>
      </c>
      <c r="E1830" s="19"/>
      <c r="F1830" s="30">
        <v>43527</v>
      </c>
      <c r="G1830" s="30" t="str">
        <f t="shared" si="28"/>
        <v>0.595138888888889 AM</v>
      </c>
      <c r="H1830" s="72">
        <v>0.59513888888888888</v>
      </c>
      <c r="I1830" s="72" t="str">
        <f>IF(Table1[[#This Row],[مسائي]]&gt;0,TEXT($D1830,"h:mm AM/PM")," ")</f>
        <v>2:17 PM</v>
      </c>
      <c r="J1830" s="74">
        <v>9.0277777777777787E-3</v>
      </c>
      <c r="K1830" s="74" t="str">
        <f>IF(Table1[صباحي]&gt;0,TEXT(Table1[صباحي],"h:mm  AM/PM")," ")</f>
        <v>12:13  AM</v>
      </c>
      <c r="L1830" s="78">
        <f>IFERROR(IF(Table1[[#This Row],[مسائي -]]&gt;=K1830,I1830-K1830,I1830+1-K1830)," ")</f>
        <v>0.58611111111111114</v>
      </c>
      <c r="M1830" s="77">
        <f>IF(H1830&gt;0,INDEX(Sheet1!$H:$H,MATCH(B:B,Sheet1!B:B,0))," ")</f>
        <v>0.41666666666666663</v>
      </c>
      <c r="N183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0.16944444444444451</v>
      </c>
      <c r="O1830" s="1" t="s">
        <v>4</v>
      </c>
    </row>
    <row r="1831" spans="1:15">
      <c r="A1831" s="1" t="s">
        <v>3</v>
      </c>
      <c r="B1831" s="2">
        <v>1747</v>
      </c>
      <c r="C1831" s="21" t="str">
        <f>INDEX(Sheet1!C:C,MATCH(B:B,Sheet1!B:B,0))</f>
        <v>مرسى محمد محمد مرسى</v>
      </c>
      <c r="D1831" s="19">
        <v>43528.026886574073</v>
      </c>
      <c r="E1831" s="19"/>
      <c r="F1831" s="30">
        <v>43528</v>
      </c>
      <c r="G1831" s="30" t="str">
        <f t="shared" si="28"/>
        <v xml:space="preserve"> </v>
      </c>
      <c r="H1831" s="72"/>
      <c r="I1831" s="72"/>
      <c r="J1831" s="74" t="s">
        <v>124</v>
      </c>
      <c r="K1831" s="74" t="str">
        <f>IF(Table1[صباحي]&gt;0,TEXT(Table1[صباحي],"h:mm  AM/PM")," ")</f>
        <v xml:space="preserve"> </v>
      </c>
      <c r="L1831" s="80" t="str">
        <f>IFERROR(IF(Table1[[#This Row],[مسائي -]]&gt;=K1831,I1831-K1831,I1831+1-K1831)," ")</f>
        <v xml:space="preserve"> </v>
      </c>
      <c r="M1831" s="77" t="str">
        <f>IF(H1831&gt;0,INDEX(Sheet1!$H:$H,MATCH(B:B,Sheet1!B:B,0))," ")</f>
        <v xml:space="preserve"> </v>
      </c>
      <c r="N183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31" s="1" t="s">
        <v>4</v>
      </c>
    </row>
    <row r="1832" spans="1:15">
      <c r="A1832" s="1" t="s">
        <v>3</v>
      </c>
      <c r="B1832" s="2">
        <v>1747</v>
      </c>
      <c r="C1832" s="21" t="str">
        <f>INDEX(Sheet1!C:C,MATCH(B:B,Sheet1!B:B,0))</f>
        <v>مرسى محمد محمد مرسى</v>
      </c>
      <c r="D1832" s="19">
        <v>43528.704502314817</v>
      </c>
      <c r="E1832" s="19"/>
      <c r="F1832" s="30">
        <v>43528</v>
      </c>
      <c r="G1832" s="30" t="str">
        <f t="shared" si="28"/>
        <v>0.704166666666667 AM</v>
      </c>
      <c r="H1832" s="72">
        <v>0.70416666666666661</v>
      </c>
      <c r="I1832" s="72" t="str">
        <f>IF(Table1[[#This Row],[مسائي]]&gt;0,TEXT($D1832,"h:mm AM/PM")," ")</f>
        <v>4:54 PM</v>
      </c>
      <c r="J1832" s="74">
        <v>2.6388888888888889E-2</v>
      </c>
      <c r="K1832" s="74" t="str">
        <f>IF(Table1[صباحي]&gt;0,TEXT(Table1[صباحي],"h:mm  AM/PM")," ")</f>
        <v>12:38  AM</v>
      </c>
      <c r="L1832" s="78">
        <f>IFERROR(IF(Table1[[#This Row],[مسائي -]]&gt;=K1832,I1832-K1832,I1832+1-K1832)," ")</f>
        <v>0.6777777777777777</v>
      </c>
      <c r="M1832" s="77">
        <f>IF(H1832&gt;0,INDEX(Sheet1!$H:$H,MATCH(B:B,Sheet1!B:B,0))," ")</f>
        <v>0.41666666666666663</v>
      </c>
      <c r="N183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0.26111111111111107</v>
      </c>
      <c r="O1832" s="1" t="s">
        <v>4</v>
      </c>
    </row>
    <row r="1833" spans="1:15">
      <c r="A1833" s="1" t="s">
        <v>3</v>
      </c>
      <c r="B1833" s="2">
        <v>1747</v>
      </c>
      <c r="C1833" s="21" t="str">
        <f>INDEX(Sheet1!C:C,MATCH(B:B,Sheet1!B:B,0))</f>
        <v>مرسى محمد محمد مرسى</v>
      </c>
      <c r="D1833" s="19">
        <v>43529.131296296298</v>
      </c>
      <c r="E1833" s="19"/>
      <c r="F1833" s="30">
        <v>43529</v>
      </c>
      <c r="G1833" s="30" t="str">
        <f t="shared" si="28"/>
        <v xml:space="preserve"> </v>
      </c>
      <c r="H1833" s="72"/>
      <c r="I1833" s="72"/>
      <c r="J1833" s="74" t="s">
        <v>124</v>
      </c>
      <c r="K1833" s="74" t="str">
        <f>IF(Table1[صباحي]&gt;0,TEXT(Table1[صباحي],"h:mm  AM/PM")," ")</f>
        <v xml:space="preserve"> </v>
      </c>
      <c r="L1833" s="80" t="str">
        <f>IFERROR(IF(Table1[[#This Row],[مسائي -]]&gt;=K1833,I1833-K1833,I1833+1-K1833)," ")</f>
        <v xml:space="preserve"> </v>
      </c>
      <c r="M1833" s="77" t="str">
        <f>IF(H1833&gt;0,INDEX(Sheet1!$H:$H,MATCH(B:B,Sheet1!B:B,0))," ")</f>
        <v xml:space="preserve"> </v>
      </c>
      <c r="N183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33" s="1" t="s">
        <v>4</v>
      </c>
    </row>
    <row r="1834" spans="1:15">
      <c r="A1834" s="1" t="s">
        <v>3</v>
      </c>
      <c r="B1834" s="2">
        <v>1747</v>
      </c>
      <c r="C1834" s="21" t="str">
        <f>INDEX(Sheet1!C:C,MATCH(B:B,Sheet1!B:B,0))</f>
        <v>مرسى محمد محمد مرسى</v>
      </c>
      <c r="D1834" s="19">
        <v>43534.002465277779</v>
      </c>
      <c r="E1834" s="19"/>
      <c r="F1834" s="30">
        <v>43534</v>
      </c>
      <c r="G1834" s="30" t="str">
        <f t="shared" si="28"/>
        <v xml:space="preserve"> </v>
      </c>
      <c r="H1834" s="72"/>
      <c r="I1834" s="72"/>
      <c r="J1834" s="74">
        <v>0.13125000000000001</v>
      </c>
      <c r="K1834" s="74" t="str">
        <f>IF(Table1[صباحي]&gt;0,TEXT(Table1[صباحي],"h:mm  AM/PM")," ")</f>
        <v>3:09  AM</v>
      </c>
      <c r="L1834" s="78">
        <f>IFERROR(IF(Table1[[#This Row],[مسائي -]]&gt;=K1834,I1834-K1834,I1834+1-K1834)," ")</f>
        <v>0.86875000000000002</v>
      </c>
      <c r="M1834" s="77" t="str">
        <f>IF(H1834&gt;0,INDEX(Sheet1!$H:$H,MATCH(B:B,Sheet1!B:B,0))," ")</f>
        <v xml:space="preserve"> </v>
      </c>
      <c r="N1834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834" s="1" t="s">
        <v>4</v>
      </c>
    </row>
    <row r="1835" spans="1:15">
      <c r="A1835" s="1" t="s">
        <v>3</v>
      </c>
      <c r="B1835" s="2">
        <v>1747</v>
      </c>
      <c r="C1835" s="21" t="str">
        <f>INDEX(Sheet1!C:C,MATCH(B:B,Sheet1!B:B,0))</f>
        <v>مرسى محمد محمد مرسى</v>
      </c>
      <c r="D1835" s="19">
        <v>43534.592962962961</v>
      </c>
      <c r="E1835" s="19"/>
      <c r="F1835" s="30">
        <v>43534</v>
      </c>
      <c r="G1835" s="30" t="str">
        <f t="shared" si="28"/>
        <v>0.592361111111111 AM</v>
      </c>
      <c r="H1835" s="72">
        <v>0.59236111111111112</v>
      </c>
      <c r="I1835" s="72" t="str">
        <f>IF(Table1[[#This Row],[مسائي]]&gt;0,TEXT($D1835,"h:mm AM/PM")," ")</f>
        <v>2:13 PM</v>
      </c>
      <c r="J1835" s="74">
        <v>2.0833333333333333E-3</v>
      </c>
      <c r="K1835" s="74" t="str">
        <f>IF(Table1[صباحي]&gt;0,TEXT(Table1[صباحي],"h:mm  AM/PM")," ")</f>
        <v>12:03  AM</v>
      </c>
      <c r="L1835" s="78">
        <f>IFERROR(IF(Table1[[#This Row],[مسائي -]]&gt;=K1835,I1835-K1835,I1835+1-K1835)," ")</f>
        <v>0.59027777777777779</v>
      </c>
      <c r="M1835" s="77">
        <f>IF(H1835&gt;0,INDEX(Sheet1!$H:$H,MATCH(B:B,Sheet1!B:B,0))," ")</f>
        <v>0.41666666666666663</v>
      </c>
      <c r="N183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0.17361111111111116</v>
      </c>
      <c r="O1835" s="1" t="s">
        <v>4</v>
      </c>
    </row>
    <row r="1836" spans="1:15">
      <c r="A1836" s="1" t="s">
        <v>3</v>
      </c>
      <c r="B1836" s="2">
        <v>1747</v>
      </c>
      <c r="C1836" s="21" t="str">
        <f>INDEX(Sheet1!C:C,MATCH(B:B,Sheet1!B:B,0))</f>
        <v>مرسى محمد محمد مرسى</v>
      </c>
      <c r="D1836" s="19">
        <v>43535.040532407409</v>
      </c>
      <c r="E1836" s="19"/>
      <c r="F1836" s="30">
        <v>43535</v>
      </c>
      <c r="G1836" s="30" t="str">
        <f t="shared" si="28"/>
        <v xml:space="preserve"> </v>
      </c>
      <c r="H1836" s="72"/>
      <c r="I1836" s="72"/>
      <c r="J1836" s="74" t="s">
        <v>124</v>
      </c>
      <c r="K1836" s="74" t="str">
        <f>IF(Table1[صباحي]&gt;0,TEXT(Table1[صباحي],"h:mm  AM/PM")," ")</f>
        <v xml:space="preserve"> </v>
      </c>
      <c r="L1836" s="80" t="str">
        <f>IFERROR(IF(Table1[[#This Row],[مسائي -]]&gt;=K1836,I1836-K1836,I1836+1-K1836)," ")</f>
        <v xml:space="preserve"> </v>
      </c>
      <c r="M1836" s="77" t="str">
        <f>IF(H1836&gt;0,INDEX(Sheet1!$H:$H,MATCH(B:B,Sheet1!B:B,0))," ")</f>
        <v xml:space="preserve"> </v>
      </c>
      <c r="N183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36" s="1" t="s">
        <v>4</v>
      </c>
    </row>
    <row r="1837" spans="1:15">
      <c r="A1837" s="1" t="s">
        <v>3</v>
      </c>
      <c r="B1837" s="2">
        <v>1747</v>
      </c>
      <c r="C1837" s="21" t="str">
        <f>INDEX(Sheet1!C:C,MATCH(B:B,Sheet1!B:B,0))</f>
        <v>مرسى محمد محمد مرسى</v>
      </c>
      <c r="D1837" s="19">
        <v>43535.625277777777</v>
      </c>
      <c r="E1837" s="19"/>
      <c r="F1837" s="30">
        <v>43535</v>
      </c>
      <c r="G1837" s="30" t="str">
        <f t="shared" si="28"/>
        <v>0.625 AM</v>
      </c>
      <c r="H1837" s="72">
        <v>0.625</v>
      </c>
      <c r="I1837" s="72" t="str">
        <f>IF(Table1[[#This Row],[مسائي]]&gt;0,TEXT($D1837,"h:mm AM/PM")," ")</f>
        <v>3:00 PM</v>
      </c>
      <c r="J1837" s="74">
        <v>4.027777777777778E-2</v>
      </c>
      <c r="K1837" s="74" t="str">
        <f>IF(Table1[صباحي]&gt;0,TEXT(Table1[صباحي],"h:mm  AM/PM")," ")</f>
        <v>12:58  AM</v>
      </c>
      <c r="L1837" s="78">
        <f>IFERROR(IF(Table1[[#This Row],[مسائي -]]&gt;=K1837,I1837-K1837,I1837+1-K1837)," ")</f>
        <v>0.58472222222222225</v>
      </c>
      <c r="M1837" s="77">
        <f>IF(H1837&gt;0,INDEX(Sheet1!$H:$H,MATCH(B:B,Sheet1!B:B,0))," ")</f>
        <v>0.41666666666666663</v>
      </c>
      <c r="N183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0.16805555555555562</v>
      </c>
      <c r="O1837" s="1" t="s">
        <v>4</v>
      </c>
    </row>
    <row r="1838" spans="1:15">
      <c r="A1838" s="1" t="s">
        <v>3</v>
      </c>
      <c r="B1838" s="2">
        <v>1747</v>
      </c>
      <c r="C1838" s="21" t="str">
        <f>INDEX(Sheet1!C:C,MATCH(B:B,Sheet1!B:B,0))</f>
        <v>مرسى محمد محمد مرسى</v>
      </c>
      <c r="D1838" s="19">
        <v>43536.013749999998</v>
      </c>
      <c r="E1838" s="19"/>
      <c r="F1838" s="30">
        <v>43536</v>
      </c>
      <c r="G1838" s="30" t="str">
        <f t="shared" si="28"/>
        <v xml:space="preserve"> </v>
      </c>
      <c r="H1838" s="72"/>
      <c r="I1838" s="72"/>
      <c r="J1838" s="74" t="s">
        <v>124</v>
      </c>
      <c r="K1838" s="74" t="str">
        <f>IF(Table1[صباحي]&gt;0,TEXT(Table1[صباحي],"h:mm  AM/PM")," ")</f>
        <v xml:space="preserve"> </v>
      </c>
      <c r="L1838" s="80" t="str">
        <f>IFERROR(IF(Table1[[#This Row],[مسائي -]]&gt;=K1838,I1838-K1838,I1838+1-K1838)," ")</f>
        <v xml:space="preserve"> </v>
      </c>
      <c r="M1838" s="77" t="str">
        <f>IF(H1838&gt;0,INDEX(Sheet1!$H:$H,MATCH(B:B,Sheet1!B:B,0))," ")</f>
        <v xml:space="preserve"> </v>
      </c>
      <c r="N183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38" s="1" t="s">
        <v>4</v>
      </c>
    </row>
    <row r="1839" spans="1:15">
      <c r="A1839" s="1" t="s">
        <v>3</v>
      </c>
      <c r="B1839" s="2">
        <v>1747</v>
      </c>
      <c r="C1839" s="21" t="str">
        <f>INDEX(Sheet1!C:C,MATCH(B:B,Sheet1!B:B,0))</f>
        <v>مرسى محمد محمد مرسى</v>
      </c>
      <c r="D1839" s="19">
        <v>43536.711215277777</v>
      </c>
      <c r="E1839" s="19"/>
      <c r="F1839" s="30">
        <v>43536</v>
      </c>
      <c r="G1839" s="30" t="str">
        <f t="shared" si="28"/>
        <v>0.711111111111111 AM</v>
      </c>
      <c r="H1839" s="72">
        <v>0.71111111111111114</v>
      </c>
      <c r="I1839" s="72" t="str">
        <f>IF(Table1[[#This Row],[مسائي]]&gt;0,TEXT($D1839,"h:mm AM/PM")," ")</f>
        <v>5:04 PM</v>
      </c>
      <c r="J1839" s="74">
        <v>1.3194444444444444E-2</v>
      </c>
      <c r="K1839" s="74" t="str">
        <f>IF(Table1[صباحي]&gt;0,TEXT(Table1[صباحي],"h:mm  AM/PM")," ")</f>
        <v>12:19  AM</v>
      </c>
      <c r="L1839" s="78">
        <f>IFERROR(IF(Table1[[#This Row],[مسائي -]]&gt;=K1839,I1839-K1839,I1839+1-K1839)," ")</f>
        <v>0.69791666666666674</v>
      </c>
      <c r="M1839" s="77">
        <f>IF(H1839&gt;0,INDEX(Sheet1!$H:$H,MATCH(B:B,Sheet1!B:B,0))," ")</f>
        <v>0.41666666666666663</v>
      </c>
      <c r="N183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0.28125000000000011</v>
      </c>
      <c r="O1839" s="1" t="s">
        <v>4</v>
      </c>
    </row>
    <row r="1840" spans="1:15">
      <c r="A1840" s="1" t="s">
        <v>3</v>
      </c>
      <c r="B1840" s="2">
        <v>1747</v>
      </c>
      <c r="C1840" s="21" t="str">
        <f>INDEX(Sheet1!C:C,MATCH(B:B,Sheet1!B:B,0))</f>
        <v>مرسى محمد محمد مرسى</v>
      </c>
      <c r="D1840" s="19">
        <v>43537.138796296298</v>
      </c>
      <c r="E1840" s="19"/>
      <c r="F1840" s="30">
        <v>43537</v>
      </c>
      <c r="G1840" s="30" t="str">
        <f t="shared" si="28"/>
        <v xml:space="preserve"> </v>
      </c>
      <c r="H1840" s="72"/>
      <c r="I1840" s="72"/>
      <c r="J1840" s="74" t="s">
        <v>124</v>
      </c>
      <c r="K1840" s="74" t="str">
        <f>IF(Table1[صباحي]&gt;0,TEXT(Table1[صباحي],"h:mm  AM/PM")," ")</f>
        <v xml:space="preserve"> </v>
      </c>
      <c r="L1840" s="80" t="str">
        <f>IFERROR(IF(Table1[[#This Row],[مسائي -]]&gt;=K1840,I1840-K1840,I1840+1-K1840)," ")</f>
        <v xml:space="preserve"> </v>
      </c>
      <c r="M1840" s="77" t="str">
        <f>IF(H1840&gt;0,INDEX(Sheet1!$H:$H,MATCH(B:B,Sheet1!B:B,0))," ")</f>
        <v xml:space="preserve"> </v>
      </c>
      <c r="N184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40" s="1" t="s">
        <v>4</v>
      </c>
    </row>
    <row r="1841" spans="1:15">
      <c r="A1841" s="1" t="s">
        <v>3</v>
      </c>
      <c r="B1841" s="2">
        <v>1747</v>
      </c>
      <c r="C1841" s="21" t="str">
        <f>INDEX(Sheet1!C:C,MATCH(B:B,Sheet1!B:B,0))</f>
        <v>مرسى محمد محمد مرسى</v>
      </c>
      <c r="D1841" s="19">
        <v>43537.587037037039</v>
      </c>
      <c r="E1841" s="19"/>
      <c r="F1841" s="30">
        <v>43537</v>
      </c>
      <c r="G1841" s="30" t="str">
        <f t="shared" si="28"/>
        <v>0.586805555555556 AM</v>
      </c>
      <c r="H1841" s="72">
        <v>0.58680555555555558</v>
      </c>
      <c r="I1841" s="72" t="str">
        <f>IF(Table1[[#This Row],[مسائي]]&gt;0,TEXT($D1841,"h:mm AM/PM")," ")</f>
        <v>2:05 PM</v>
      </c>
      <c r="J1841" s="74">
        <v>0.13819444444444443</v>
      </c>
      <c r="K1841" s="74" t="str">
        <f>IF(Table1[صباحي]&gt;0,TEXT(Table1[صباحي],"h:mm  AM/PM")," ")</f>
        <v>3:19  AM</v>
      </c>
      <c r="L1841" s="78">
        <f>IFERROR(IF(Table1[[#This Row],[مسائي -]]&gt;=K1841,I1841-K1841,I1841+1-K1841)," ")</f>
        <v>1.4486111111111111</v>
      </c>
      <c r="M1841" s="77">
        <f>IF(H1841&gt;0,INDEX(Sheet1!$H:$H,MATCH(B:B,Sheet1!B:B,0))," ")</f>
        <v>0.41666666666666663</v>
      </c>
      <c r="N184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1.0319444444444446</v>
      </c>
      <c r="O1841" s="1" t="s">
        <v>4</v>
      </c>
    </row>
    <row r="1842" spans="1:15">
      <c r="A1842" s="1" t="s">
        <v>3</v>
      </c>
      <c r="B1842" s="2">
        <v>1747</v>
      </c>
      <c r="C1842" s="21" t="str">
        <f>INDEX(Sheet1!C:C,MATCH(B:B,Sheet1!B:B,0))</f>
        <v>مرسى محمد محمد مرسى</v>
      </c>
      <c r="D1842" s="19">
        <v>43538.014791666668</v>
      </c>
      <c r="E1842" s="19"/>
      <c r="F1842" s="30">
        <v>43538</v>
      </c>
      <c r="G1842" s="30" t="str">
        <f t="shared" si="28"/>
        <v xml:space="preserve"> </v>
      </c>
      <c r="H1842" s="72"/>
      <c r="I1842" s="72"/>
      <c r="J1842" s="74" t="s">
        <v>124</v>
      </c>
      <c r="K1842" s="74" t="str">
        <f>IF(Table1[صباحي]&gt;0,TEXT(Table1[صباحي],"h:mm  AM/PM")," ")</f>
        <v xml:space="preserve"> </v>
      </c>
      <c r="L1842" s="80" t="str">
        <f>IFERROR(IF(Table1[[#This Row],[مسائي -]]&gt;=K1842,I1842-K1842,I1842+1-K1842)," ")</f>
        <v xml:space="preserve"> </v>
      </c>
      <c r="M1842" s="77" t="str">
        <f>IF(H1842&gt;0,INDEX(Sheet1!$H:$H,MATCH(B:B,Sheet1!B:B,0))," ")</f>
        <v xml:space="preserve"> </v>
      </c>
      <c r="N184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42" s="1" t="s">
        <v>4</v>
      </c>
    </row>
    <row r="1843" spans="1:15">
      <c r="A1843" s="1" t="s">
        <v>3</v>
      </c>
      <c r="B1843" s="2">
        <v>1747</v>
      </c>
      <c r="C1843" s="21" t="str">
        <f>INDEX(Sheet1!C:C,MATCH(B:B,Sheet1!B:B,0))</f>
        <v>مرسى محمد محمد مرسى</v>
      </c>
      <c r="D1843" s="19">
        <v>43538.620520833334</v>
      </c>
      <c r="E1843" s="19"/>
      <c r="F1843" s="30">
        <v>43538</v>
      </c>
      <c r="G1843" s="30" t="str">
        <f t="shared" si="28"/>
        <v>0.620138888888889 AM</v>
      </c>
      <c r="H1843" s="72">
        <v>0.62013888888888891</v>
      </c>
      <c r="I1843" s="72" t="str">
        <f>IF(Table1[[#This Row],[مسائي]]&gt;0,TEXT($D1843,"h:mm AM/PM")," ")</f>
        <v>2:53 PM</v>
      </c>
      <c r="J1843" s="74">
        <v>1.4583333333333332E-2</v>
      </c>
      <c r="K1843" s="74" t="str">
        <f>IF(Table1[صباحي]&gt;0,TEXT(Table1[صباحي],"h:mm  AM/PM")," ")</f>
        <v>12:21  AM</v>
      </c>
      <c r="L1843" s="78">
        <f>IFERROR(IF(Table1[[#This Row],[مسائي -]]&gt;=K1843,I1843-K1843,I1843+1-K1843)," ")</f>
        <v>0.60555555555555562</v>
      </c>
      <c r="M1843" s="77">
        <f>IF(H1843&gt;0,INDEX(Sheet1!$H:$H,MATCH(B:B,Sheet1!B:B,0))," ")</f>
        <v>0.41666666666666663</v>
      </c>
      <c r="N184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0.18888888888888899</v>
      </c>
      <c r="O1843" s="1" t="s">
        <v>4</v>
      </c>
    </row>
    <row r="1844" spans="1:15">
      <c r="A1844" s="1" t="s">
        <v>3</v>
      </c>
      <c r="B1844" s="2">
        <v>1747</v>
      </c>
      <c r="C1844" s="21" t="str">
        <f>INDEX(Sheet1!C:C,MATCH(B:B,Sheet1!B:B,0))</f>
        <v>مرسى محمد محمد مرسى</v>
      </c>
      <c r="D1844" s="19">
        <v>43539.040717592594</v>
      </c>
      <c r="E1844" s="19"/>
      <c r="F1844" s="30">
        <v>43539</v>
      </c>
      <c r="G1844" s="30" t="str">
        <f t="shared" si="28"/>
        <v xml:space="preserve"> </v>
      </c>
      <c r="H1844" s="72"/>
      <c r="I1844" s="72"/>
      <c r="J1844" s="74" t="s">
        <v>124</v>
      </c>
      <c r="K1844" s="74" t="str">
        <f>IF(Table1[صباحي]&gt;0,TEXT(Table1[صباحي],"h:mm  AM/PM")," ")</f>
        <v xml:space="preserve"> </v>
      </c>
      <c r="L1844" s="80" t="str">
        <f>IFERROR(IF(Table1[[#This Row],[مسائي -]]&gt;=K1844,I1844-K1844,I1844+1-K1844)," ")</f>
        <v xml:space="preserve"> </v>
      </c>
      <c r="M1844" s="77" t="str">
        <f>IF(H1844&gt;0,INDEX(Sheet1!$H:$H,MATCH(B:B,Sheet1!B:B,0))," ")</f>
        <v xml:space="preserve"> </v>
      </c>
      <c r="N184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44" s="1" t="s">
        <v>4</v>
      </c>
    </row>
    <row r="1845" spans="1:15">
      <c r="A1845" s="1" t="s">
        <v>3</v>
      </c>
      <c r="B1845" s="2">
        <v>1747</v>
      </c>
      <c r="C1845" s="21" t="str">
        <f>INDEX(Sheet1!C:C,MATCH(B:B,Sheet1!B:B,0))</f>
        <v>مرسى محمد محمد مرسى</v>
      </c>
      <c r="D1845" s="19">
        <v>43539.374861111108</v>
      </c>
      <c r="E1845" s="19"/>
      <c r="F1845" s="30">
        <v>43539</v>
      </c>
      <c r="G1845" s="30" t="str">
        <f t="shared" si="28"/>
        <v xml:space="preserve"> </v>
      </c>
      <c r="H1845" s="72"/>
      <c r="I1845" s="72"/>
      <c r="J1845" s="74">
        <v>4.027777777777778E-2</v>
      </c>
      <c r="K1845" s="74" t="str">
        <f>IF(Table1[صباحي]&gt;0,TEXT(Table1[صباحي],"h:mm  AM/PM")," ")</f>
        <v>12:58  AM</v>
      </c>
      <c r="L1845" s="78">
        <f>IFERROR(IF(Table1[[#This Row],[مسائي -]]&gt;=K1845,I1845-K1845,I1845+1-K1845)," ")</f>
        <v>0.95972222222222225</v>
      </c>
      <c r="M1845" s="77" t="str">
        <f>IF(H1845&gt;0,INDEX(Sheet1!$H:$H,MATCH(B:B,Sheet1!B:B,0))," ")</f>
        <v xml:space="preserve"> </v>
      </c>
      <c r="N1845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845" s="1" t="s">
        <v>4</v>
      </c>
    </row>
    <row r="1846" spans="1:15">
      <c r="A1846" s="1" t="s">
        <v>3</v>
      </c>
      <c r="B1846" s="2">
        <v>1747</v>
      </c>
      <c r="C1846" s="21" t="str">
        <f>INDEX(Sheet1!C:C,MATCH(B:B,Sheet1!B:B,0))</f>
        <v>مرسى محمد محمد مرسى</v>
      </c>
      <c r="D1846" s="19">
        <v>43539.897175925929</v>
      </c>
      <c r="E1846" s="19"/>
      <c r="F1846" s="30">
        <v>43539</v>
      </c>
      <c r="G1846" s="30" t="str">
        <f t="shared" si="28"/>
        <v>0.896527777777778 AM</v>
      </c>
      <c r="H1846" s="72">
        <v>0.8965277777777777</v>
      </c>
      <c r="I1846" s="72" t="str">
        <f>IF(Table1[[#This Row],[مسائي]]&gt;0,TEXT($D1846,"h:mm AM/PM")," ")</f>
        <v>9:31 PM</v>
      </c>
      <c r="J1846" s="74">
        <v>0.3743055555555555</v>
      </c>
      <c r="K1846" s="74" t="str">
        <f>IF(Table1[صباحي]&gt;0,TEXT(Table1[صباحي],"h:mm  AM/PM")," ")</f>
        <v>8:59  AM</v>
      </c>
      <c r="L1846" s="78">
        <f>IFERROR(IF(Table1[[#This Row],[مسائي -]]&gt;=K1846,I1846-K1846,I1846+1-K1846)," ")</f>
        <v>0.52222222222222214</v>
      </c>
      <c r="M1846" s="77">
        <f>IF(H1846&gt;0,INDEX(Sheet1!$H:$H,MATCH(B:B,Sheet1!B:B,0))," ")</f>
        <v>0.41666666666666663</v>
      </c>
      <c r="N184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0.10555555555555551</v>
      </c>
      <c r="O1846" s="1" t="s">
        <v>4</v>
      </c>
    </row>
    <row r="1847" spans="1:15">
      <c r="A1847" s="1" t="s">
        <v>3</v>
      </c>
      <c r="B1847" s="2">
        <v>1747</v>
      </c>
      <c r="C1847" s="21" t="str">
        <f>INDEX(Sheet1!C:C,MATCH(B:B,Sheet1!B:B,0))</f>
        <v>مرسى محمد محمد مرسى</v>
      </c>
      <c r="D1847" s="19">
        <v>43540.380601851852</v>
      </c>
      <c r="E1847" s="19"/>
      <c r="F1847" s="30">
        <v>43540</v>
      </c>
      <c r="G1847" s="30" t="str">
        <f t="shared" si="28"/>
        <v xml:space="preserve"> </v>
      </c>
      <c r="H1847" s="72"/>
      <c r="I1847" s="72"/>
      <c r="J1847" s="74" t="s">
        <v>124</v>
      </c>
      <c r="K1847" s="74" t="str">
        <f>IF(Table1[صباحي]&gt;0,TEXT(Table1[صباحي],"h:mm  AM/PM")," ")</f>
        <v xml:space="preserve"> </v>
      </c>
      <c r="L1847" s="80" t="str">
        <f>IFERROR(IF(Table1[[#This Row],[مسائي -]]&gt;=K1847,I1847-K1847,I1847+1-K1847)," ")</f>
        <v xml:space="preserve"> </v>
      </c>
      <c r="M1847" s="77" t="str">
        <f>IF(H1847&gt;0,INDEX(Sheet1!$H:$H,MATCH(B:B,Sheet1!B:B,0))," ")</f>
        <v xml:space="preserve"> </v>
      </c>
      <c r="N184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47" s="1" t="s">
        <v>4</v>
      </c>
    </row>
    <row r="1848" spans="1:15">
      <c r="A1848" s="1" t="s">
        <v>3</v>
      </c>
      <c r="B1848" s="2">
        <v>1747</v>
      </c>
      <c r="C1848" s="21" t="str">
        <f>INDEX(Sheet1!C:C,MATCH(B:B,Sheet1!B:B,0))</f>
        <v>مرسى محمد محمد مرسى</v>
      </c>
      <c r="D1848" s="19">
        <v>43540.887731481482</v>
      </c>
      <c r="E1848" s="19"/>
      <c r="F1848" s="30">
        <v>43540</v>
      </c>
      <c r="G1848" s="30" t="str">
        <f t="shared" si="28"/>
        <v>0.8875 AM</v>
      </c>
      <c r="H1848" s="72">
        <v>0.88750000000000007</v>
      </c>
      <c r="I1848" s="72" t="str">
        <f>IF(Table1[[#This Row],[مسائي]]&gt;0,TEXT($D1848,"h:mm AM/PM")," ")</f>
        <v>9:18 PM</v>
      </c>
      <c r="J1848" s="74">
        <v>0.38055555555555554</v>
      </c>
      <c r="K1848" s="74" t="str">
        <f>IF(Table1[صباحي]&gt;0,TEXT(Table1[صباحي],"h:mm  AM/PM")," ")</f>
        <v>9:08  AM</v>
      </c>
      <c r="L1848" s="78">
        <f>IFERROR(IF(Table1[[#This Row],[مسائي -]]&gt;=K1848,I1848-K1848,I1848+1-K1848)," ")</f>
        <v>0.50694444444444453</v>
      </c>
      <c r="M1848" s="77">
        <f>IF(H1848&gt;0,INDEX(Sheet1!$H:$H,MATCH(B:B,Sheet1!B:B,0))," ")</f>
        <v>0.41666666666666663</v>
      </c>
      <c r="N184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9.0277777777777901E-2</v>
      </c>
      <c r="O1848" s="1" t="s">
        <v>4</v>
      </c>
    </row>
    <row r="1849" spans="1:15">
      <c r="A1849" s="1" t="s">
        <v>3</v>
      </c>
      <c r="B1849" s="2">
        <v>1747</v>
      </c>
      <c r="C1849" s="21" t="str">
        <f>INDEX(Sheet1!C:C,MATCH(B:B,Sheet1!B:B,0))</f>
        <v>مرسى محمد محمد مرسى</v>
      </c>
      <c r="D1849" s="19">
        <v>43541.70480324074</v>
      </c>
      <c r="E1849" s="19"/>
      <c r="F1849" s="30">
        <v>43541</v>
      </c>
      <c r="G1849" s="30" t="str">
        <f t="shared" si="28"/>
        <v>0.704166666666667 AM</v>
      </c>
      <c r="H1849" s="72">
        <v>0.70416666666666661</v>
      </c>
      <c r="I1849" s="72" t="str">
        <f>IF(Table1[[#This Row],[مسائي]]&gt;0,TEXT($D1849,"h:mm AM/PM")," ")</f>
        <v>4:54 PM</v>
      </c>
      <c r="J1849" s="74" t="s">
        <v>124</v>
      </c>
      <c r="K1849" s="74" t="str">
        <f>IF(Table1[صباحي]&gt;0,TEXT(Table1[صباحي],"h:mm  AM/PM")," ")</f>
        <v xml:space="preserve"> </v>
      </c>
      <c r="L1849" s="80" t="str">
        <f>IFERROR(IF(Table1[[#This Row],[مسائي -]]&gt;=K1849,I1849-K1849,I1849+1-K1849)," ")</f>
        <v xml:space="preserve"> </v>
      </c>
      <c r="M1849" s="77">
        <f>IF(H1849&gt;0,INDEX(Sheet1!$H:$H,MATCH(B:B,Sheet1!B:B,0))," ")</f>
        <v>0.41666666666666663</v>
      </c>
      <c r="N184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49" s="1" t="s">
        <v>4</v>
      </c>
    </row>
    <row r="1850" spans="1:15">
      <c r="A1850" s="1" t="s">
        <v>3</v>
      </c>
      <c r="B1850" s="2">
        <v>1747</v>
      </c>
      <c r="C1850" s="21" t="str">
        <f>INDEX(Sheet1!C:C,MATCH(B:B,Sheet1!B:B,0))</f>
        <v>مرسى محمد محمد مرسى</v>
      </c>
      <c r="D1850" s="19">
        <v>43542.134097222224</v>
      </c>
      <c r="E1850" s="19"/>
      <c r="F1850" s="30">
        <v>43542</v>
      </c>
      <c r="G1850" s="30" t="str">
        <f t="shared" si="28"/>
        <v xml:space="preserve"> </v>
      </c>
      <c r="H1850" s="72"/>
      <c r="I1850" s="72"/>
      <c r="J1850" s="74" t="s">
        <v>124</v>
      </c>
      <c r="K1850" s="74" t="str">
        <f>IF(Table1[صباحي]&gt;0,TEXT(Table1[صباحي],"h:mm  AM/PM")," ")</f>
        <v xml:space="preserve"> </v>
      </c>
      <c r="L1850" s="80" t="str">
        <f>IFERROR(IF(Table1[[#This Row],[مسائي -]]&gt;=K1850,I1850-K1850,I1850+1-K1850)," ")</f>
        <v xml:space="preserve"> </v>
      </c>
      <c r="M1850" s="77" t="str">
        <f>IF(H1850&gt;0,INDEX(Sheet1!$H:$H,MATCH(B:B,Sheet1!B:B,0))," ")</f>
        <v xml:space="preserve"> </v>
      </c>
      <c r="N185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50" s="1" t="s">
        <v>4</v>
      </c>
    </row>
    <row r="1851" spans="1:15">
      <c r="A1851" s="1" t="s">
        <v>3</v>
      </c>
      <c r="B1851" s="2">
        <v>1747</v>
      </c>
      <c r="C1851" s="21" t="str">
        <f>INDEX(Sheet1!C:C,MATCH(B:B,Sheet1!B:B,0))</f>
        <v>مرسى محمد محمد مرسى</v>
      </c>
      <c r="D1851" s="19">
        <v>43542.620046296295</v>
      </c>
      <c r="E1851" s="19"/>
      <c r="F1851" s="30">
        <v>43542</v>
      </c>
      <c r="G1851" s="30" t="str">
        <f t="shared" si="28"/>
        <v>0.619444444444444 AM</v>
      </c>
      <c r="H1851" s="72">
        <v>0.61944444444444446</v>
      </c>
      <c r="I1851" s="72" t="str">
        <f>IF(Table1[[#This Row],[مسائي]]&gt;0,TEXT($D1851,"h:mm AM/PM")," ")</f>
        <v>2:52 PM</v>
      </c>
      <c r="J1851" s="74">
        <v>0.13402777777777777</v>
      </c>
      <c r="K1851" s="74" t="str">
        <f>IF(Table1[صباحي]&gt;0,TEXT(Table1[صباحي],"h:mm  AM/PM")," ")</f>
        <v>3:13  AM</v>
      </c>
      <c r="L1851" s="78">
        <f>IFERROR(IF(Table1[[#This Row],[مسائي -]]&gt;=K1851,I1851-K1851,I1851+1-K1851)," ")</f>
        <v>1.4854166666666666</v>
      </c>
      <c r="M1851" s="77">
        <f>IF(H1851&gt;0,INDEX(Sheet1!$H:$H,MATCH(B:B,Sheet1!B:B,0))," ")</f>
        <v>0.41666666666666663</v>
      </c>
      <c r="N185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1.0687500000000001</v>
      </c>
      <c r="O1851" s="1" t="s">
        <v>4</v>
      </c>
    </row>
    <row r="1852" spans="1:15">
      <c r="A1852" s="1" t="s">
        <v>3</v>
      </c>
      <c r="B1852" s="2">
        <v>1747</v>
      </c>
      <c r="C1852" s="21" t="str">
        <f>INDEX(Sheet1!C:C,MATCH(B:B,Sheet1!B:B,0))</f>
        <v>مرسى محمد محمد مرسى</v>
      </c>
      <c r="D1852" s="19">
        <v>43543.000891203701</v>
      </c>
      <c r="E1852" s="19"/>
      <c r="F1852" s="30">
        <v>43543</v>
      </c>
      <c r="G1852" s="30" t="str">
        <f t="shared" si="28"/>
        <v xml:space="preserve"> </v>
      </c>
      <c r="H1852" s="72"/>
      <c r="I1852" s="72"/>
      <c r="J1852" s="74" t="s">
        <v>124</v>
      </c>
      <c r="K1852" s="74" t="str">
        <f>IF(Table1[صباحي]&gt;0,TEXT(Table1[صباحي],"h:mm  AM/PM")," ")</f>
        <v xml:space="preserve"> </v>
      </c>
      <c r="L1852" s="80" t="str">
        <f>IFERROR(IF(Table1[[#This Row],[مسائي -]]&gt;=K1852,I1852-K1852,I1852+1-K1852)," ")</f>
        <v xml:space="preserve"> </v>
      </c>
      <c r="M1852" s="77" t="str">
        <f>IF(H1852&gt;0,INDEX(Sheet1!$H:$H,MATCH(B:B,Sheet1!B:B,0))," ")</f>
        <v xml:space="preserve"> </v>
      </c>
      <c r="N185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52" s="1" t="s">
        <v>4</v>
      </c>
    </row>
    <row r="1853" spans="1:15">
      <c r="A1853" s="1" t="s">
        <v>3</v>
      </c>
      <c r="B1853" s="2">
        <v>1747</v>
      </c>
      <c r="C1853" s="21" t="str">
        <f>INDEX(Sheet1!C:C,MATCH(B:B,Sheet1!B:B,0))</f>
        <v>مرسى محمد محمد مرسى</v>
      </c>
      <c r="D1853" s="19">
        <v>43543.391944444447</v>
      </c>
      <c r="E1853" s="19"/>
      <c r="F1853" s="30">
        <v>43543</v>
      </c>
      <c r="G1853" s="30" t="str">
        <f t="shared" si="28"/>
        <v xml:space="preserve"> </v>
      </c>
      <c r="H1853" s="72"/>
      <c r="I1853" s="72"/>
      <c r="J1853" s="74">
        <v>6.9444444444444447E-4</v>
      </c>
      <c r="K1853" s="74" t="str">
        <f>IF(Table1[صباحي]&gt;0,TEXT(Table1[صباحي],"h:mm  AM/PM")," ")</f>
        <v>12:01  AM</v>
      </c>
      <c r="L1853" s="78">
        <f>IFERROR(IF(Table1[[#This Row],[مسائي -]]&gt;=K1853,I1853-K1853,I1853+1-K1853)," ")</f>
        <v>0.99930555555555556</v>
      </c>
      <c r="M1853" s="77" t="str">
        <f>IF(H1853&gt;0,INDEX(Sheet1!$H:$H,MATCH(B:B,Sheet1!B:B,0))," ")</f>
        <v xml:space="preserve"> </v>
      </c>
      <c r="N1853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853" s="1" t="s">
        <v>4</v>
      </c>
    </row>
    <row r="1854" spans="1:15">
      <c r="A1854" s="1" t="s">
        <v>3</v>
      </c>
      <c r="B1854" s="2">
        <v>1747</v>
      </c>
      <c r="C1854" s="21" t="str">
        <f>INDEX(Sheet1!C:C,MATCH(B:B,Sheet1!B:B,0))</f>
        <v>مرسى محمد محمد مرسى</v>
      </c>
      <c r="D1854" s="19">
        <v>43543.848599537036</v>
      </c>
      <c r="E1854" s="19"/>
      <c r="F1854" s="30">
        <v>43543</v>
      </c>
      <c r="G1854" s="30" t="str">
        <f t="shared" si="28"/>
        <v>0.847916666666667 AM</v>
      </c>
      <c r="H1854" s="72">
        <v>0.84791666666666676</v>
      </c>
      <c r="I1854" s="72" t="str">
        <f>IF(Table1[[#This Row],[مسائي]]&gt;0,TEXT($D1854,"h:mm AM/PM")," ")</f>
        <v>8:21 PM</v>
      </c>
      <c r="J1854" s="74">
        <v>0.39166666666666666</v>
      </c>
      <c r="K1854" s="74" t="str">
        <f>IF(Table1[صباحي]&gt;0,TEXT(Table1[صباحي],"h:mm  AM/PM")," ")</f>
        <v>9:24  AM</v>
      </c>
      <c r="L1854" s="78">
        <f>IFERROR(IF(Table1[[#This Row],[مسائي -]]&gt;=K1854,I1854-K1854,I1854+1-K1854)," ")</f>
        <v>1.4562500000000003</v>
      </c>
      <c r="M1854" s="77">
        <f>IF(H1854&gt;0,INDEX(Sheet1!$H:$H,MATCH(B:B,Sheet1!B:B,0))," ")</f>
        <v>0.41666666666666663</v>
      </c>
      <c r="N185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1.0395833333333337</v>
      </c>
      <c r="O1854" s="1" t="s">
        <v>4</v>
      </c>
    </row>
    <row r="1855" spans="1:15">
      <c r="A1855" s="1" t="s">
        <v>3</v>
      </c>
      <c r="B1855" s="2">
        <v>1747</v>
      </c>
      <c r="C1855" s="21" t="str">
        <f>INDEX(Sheet1!C:C,MATCH(B:B,Sheet1!B:B,0))</f>
        <v>مرسى محمد محمد مرسى</v>
      </c>
      <c r="D1855" s="19">
        <v>43544.585868055554</v>
      </c>
      <c r="E1855" s="19"/>
      <c r="F1855" s="30">
        <v>43544</v>
      </c>
      <c r="G1855" s="30" t="str">
        <f t="shared" si="28"/>
        <v>0.585416666666667 AM</v>
      </c>
      <c r="H1855" s="72">
        <v>0.5854166666666667</v>
      </c>
      <c r="I1855" s="72" t="str">
        <f>IF(Table1[[#This Row],[مسائي]]&gt;0,TEXT($D1855,"h:mm AM/PM")," ")</f>
        <v>2:03 PM</v>
      </c>
      <c r="J1855" s="74" t="s">
        <v>124</v>
      </c>
      <c r="K1855" s="74" t="str">
        <f>IF(Table1[صباحي]&gt;0,TEXT(Table1[صباحي],"h:mm  AM/PM")," ")</f>
        <v xml:space="preserve"> </v>
      </c>
      <c r="L1855" s="80" t="str">
        <f>IFERROR(IF(Table1[[#This Row],[مسائي -]]&gt;=K1855,I1855-K1855,I1855+1-K1855)," ")</f>
        <v xml:space="preserve"> </v>
      </c>
      <c r="M1855" s="77">
        <f>IF(H1855&gt;0,INDEX(Sheet1!$H:$H,MATCH(B:B,Sheet1!B:B,0))," ")</f>
        <v>0.41666666666666663</v>
      </c>
      <c r="N185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55" s="1" t="s">
        <v>4</v>
      </c>
    </row>
    <row r="1856" spans="1:15">
      <c r="A1856" s="1" t="s">
        <v>3</v>
      </c>
      <c r="B1856" s="2">
        <v>1747</v>
      </c>
      <c r="C1856" s="21" t="str">
        <f>INDEX(Sheet1!C:C,MATCH(B:B,Sheet1!B:B,0))</f>
        <v>مرسى محمد محمد مرسى</v>
      </c>
      <c r="D1856" s="19">
        <v>43545.015983796293</v>
      </c>
      <c r="E1856" s="19"/>
      <c r="F1856" s="30">
        <v>43545</v>
      </c>
      <c r="G1856" s="30" t="str">
        <f t="shared" si="28"/>
        <v xml:space="preserve"> </v>
      </c>
      <c r="H1856" s="72"/>
      <c r="I1856" s="72"/>
      <c r="J1856" s="74" t="s">
        <v>124</v>
      </c>
      <c r="K1856" s="74" t="str">
        <f>IF(Table1[صباحي]&gt;0,TEXT(Table1[صباحي],"h:mm  AM/PM")," ")</f>
        <v xml:space="preserve"> </v>
      </c>
      <c r="L1856" s="80" t="str">
        <f>IFERROR(IF(Table1[[#This Row],[مسائي -]]&gt;=K1856,I1856-K1856,I1856+1-K1856)," ")</f>
        <v xml:space="preserve"> </v>
      </c>
      <c r="M1856" s="77" t="str">
        <f>IF(H1856&gt;0,INDEX(Sheet1!$H:$H,MATCH(B:B,Sheet1!B:B,0))," ")</f>
        <v xml:space="preserve"> </v>
      </c>
      <c r="N185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56" s="1" t="s">
        <v>4</v>
      </c>
    </row>
    <row r="1857" spans="1:15">
      <c r="A1857" s="1" t="s">
        <v>3</v>
      </c>
      <c r="B1857" s="2">
        <v>1747</v>
      </c>
      <c r="C1857" s="21" t="str">
        <f>INDEX(Sheet1!C:C,MATCH(B:B,Sheet1!B:B,0))</f>
        <v>مرسى محمد محمد مرسى</v>
      </c>
      <c r="D1857" s="19">
        <v>43545.613541666666</v>
      </c>
      <c r="E1857" s="19"/>
      <c r="F1857" s="30">
        <v>43545</v>
      </c>
      <c r="G1857" s="30" t="str">
        <f t="shared" ref="G1857:G1920" si="29">IF(H1857&lt;&gt;"",IF(H1857&gt;=12,H1857&amp;" PM",H1857&amp;" AM")," ")</f>
        <v>0.613194444444444 AM</v>
      </c>
      <c r="H1857" s="72">
        <v>0.61319444444444449</v>
      </c>
      <c r="I1857" s="72" t="str">
        <f>IF(Table1[[#This Row],[مسائي]]&gt;0,TEXT($D1857,"h:mm AM/PM")," ")</f>
        <v>2:43 PM</v>
      </c>
      <c r="J1857" s="74">
        <v>1.5972222222222224E-2</v>
      </c>
      <c r="K1857" s="74" t="str">
        <f>IF(Table1[صباحي]&gt;0,TEXT(Table1[صباحي],"h:mm  AM/PM")," ")</f>
        <v>12:23  AM</v>
      </c>
      <c r="L1857" s="78">
        <f>IFERROR(IF(Table1[[#This Row],[مسائي -]]&gt;=K1857,I1857-K1857,I1857+1-K1857)," ")</f>
        <v>0.59722222222222221</v>
      </c>
      <c r="M1857" s="77">
        <f>IF(H1857&gt;0,INDEX(Sheet1!$H:$H,MATCH(B:B,Sheet1!B:B,0))," ")</f>
        <v>0.41666666666666663</v>
      </c>
      <c r="N185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0.18055555555555558</v>
      </c>
      <c r="O1857" s="1" t="s">
        <v>4</v>
      </c>
    </row>
    <row r="1858" spans="1:15">
      <c r="A1858" s="1" t="s">
        <v>3</v>
      </c>
      <c r="B1858" s="2">
        <v>1747</v>
      </c>
      <c r="C1858" s="21" t="str">
        <f>INDEX(Sheet1!C:C,MATCH(B:B,Sheet1!B:B,0))</f>
        <v>مرسى محمد محمد مرسى</v>
      </c>
      <c r="D1858" s="19">
        <v>43546.034375000003</v>
      </c>
      <c r="E1858" s="19"/>
      <c r="F1858" s="30">
        <v>43546</v>
      </c>
      <c r="G1858" s="30" t="str">
        <f t="shared" si="29"/>
        <v xml:space="preserve"> </v>
      </c>
      <c r="H1858" s="72"/>
      <c r="I1858" s="72"/>
      <c r="J1858" s="74" t="s">
        <v>124</v>
      </c>
      <c r="K1858" s="74" t="str">
        <f>IF(Table1[صباحي]&gt;0,TEXT(Table1[صباحي],"h:mm  AM/PM")," ")</f>
        <v xml:space="preserve"> </v>
      </c>
      <c r="L1858" s="80" t="str">
        <f>IFERROR(IF(Table1[[#This Row],[مسائي -]]&gt;=K1858,I1858-K1858,I1858+1-K1858)," ")</f>
        <v xml:space="preserve"> </v>
      </c>
      <c r="M1858" s="77" t="str">
        <f>IF(H1858&gt;0,INDEX(Sheet1!$H:$H,MATCH(B:B,Sheet1!B:B,0))," ")</f>
        <v xml:space="preserve"> </v>
      </c>
      <c r="N185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58" s="1" t="s">
        <v>4</v>
      </c>
    </row>
    <row r="1859" spans="1:15">
      <c r="A1859" s="1" t="s">
        <v>3</v>
      </c>
      <c r="B1859" s="2">
        <v>1747</v>
      </c>
      <c r="C1859" s="21" t="str">
        <f>INDEX(Sheet1!C:C,MATCH(B:B,Sheet1!B:B,0))</f>
        <v>مرسى محمد محمد مرسى</v>
      </c>
      <c r="D1859" s="19">
        <v>43546.596493055556</v>
      </c>
      <c r="E1859" s="19"/>
      <c r="F1859" s="30">
        <v>43546</v>
      </c>
      <c r="G1859" s="30" t="str">
        <f t="shared" si="29"/>
        <v>0.595833333333333 AM</v>
      </c>
      <c r="H1859" s="72">
        <v>0.59583333333333333</v>
      </c>
      <c r="I1859" s="72" t="str">
        <f>IF(Table1[[#This Row],[مسائي]]&gt;0,TEXT($D1859,"h:mm AM/PM")," ")</f>
        <v>2:18 PM</v>
      </c>
      <c r="J1859" s="74">
        <v>3.4027777777777775E-2</v>
      </c>
      <c r="K1859" s="74" t="str">
        <f>IF(Table1[صباحي]&gt;0,TEXT(Table1[صباحي],"h:mm  AM/PM")," ")</f>
        <v>12:49  AM</v>
      </c>
      <c r="L1859" s="78">
        <f>IFERROR(IF(Table1[[#This Row],[مسائي -]]&gt;=K1859,I1859-K1859,I1859+1-K1859)," ")</f>
        <v>0.56180555555555556</v>
      </c>
      <c r="M1859" s="77">
        <f>IF(H1859&gt;0,INDEX(Sheet1!$H:$H,MATCH(B:B,Sheet1!B:B,0))," ")</f>
        <v>0.41666666666666663</v>
      </c>
      <c r="N185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0.14513888888888893</v>
      </c>
      <c r="O1859" s="1" t="s">
        <v>4</v>
      </c>
    </row>
    <row r="1860" spans="1:15">
      <c r="A1860" s="1" t="s">
        <v>3</v>
      </c>
      <c r="B1860" s="2">
        <v>1747</v>
      </c>
      <c r="C1860" s="21" t="str">
        <f>INDEX(Sheet1!C:C,MATCH(B:B,Sheet1!B:B,0))</f>
        <v>مرسى محمد محمد مرسى</v>
      </c>
      <c r="D1860" s="19">
        <v>43547.04409722222</v>
      </c>
      <c r="E1860" s="19"/>
      <c r="F1860" s="30">
        <v>43547</v>
      </c>
      <c r="G1860" s="30" t="str">
        <f t="shared" si="29"/>
        <v xml:space="preserve"> </v>
      </c>
      <c r="H1860" s="72"/>
      <c r="I1860" s="72"/>
      <c r="J1860" s="74" t="s">
        <v>124</v>
      </c>
      <c r="K1860" s="74" t="str">
        <f>IF(Table1[صباحي]&gt;0,TEXT(Table1[صباحي],"h:mm  AM/PM")," ")</f>
        <v xml:space="preserve"> </v>
      </c>
      <c r="L1860" s="80" t="str">
        <f>IFERROR(IF(Table1[[#This Row],[مسائي -]]&gt;=K1860,I1860-K1860,I1860+1-K1860)," ")</f>
        <v xml:space="preserve"> </v>
      </c>
      <c r="M1860" s="77" t="str">
        <f>IF(H1860&gt;0,INDEX(Sheet1!$H:$H,MATCH(B:B,Sheet1!B:B,0))," ")</f>
        <v xml:space="preserve"> </v>
      </c>
      <c r="N186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60" s="1" t="s">
        <v>4</v>
      </c>
    </row>
    <row r="1861" spans="1:15">
      <c r="A1861" s="1" t="s">
        <v>3</v>
      </c>
      <c r="B1861" s="2">
        <v>1747</v>
      </c>
      <c r="C1861" s="21" t="str">
        <f>INDEX(Sheet1!C:C,MATCH(B:B,Sheet1!B:B,0))</f>
        <v>مرسى محمد محمد مرسى</v>
      </c>
      <c r="D1861" s="19">
        <v>43547.575555555559</v>
      </c>
      <c r="E1861" s="19"/>
      <c r="F1861" s="30">
        <v>43547</v>
      </c>
      <c r="G1861" s="30" t="str">
        <f t="shared" si="29"/>
        <v>0.575 AM</v>
      </c>
      <c r="H1861" s="72">
        <v>0.57500000000000007</v>
      </c>
      <c r="I1861" s="72" t="str">
        <f>IF(Table1[[#This Row],[مسائي]]&gt;0,TEXT($D1861,"h:mm AM/PM")," ")</f>
        <v>1:48 PM</v>
      </c>
      <c r="J1861" s="74">
        <v>4.3750000000000004E-2</v>
      </c>
      <c r="K1861" s="74" t="str">
        <f>IF(Table1[صباحي]&gt;0,TEXT(Table1[صباحي],"h:mm  AM/PM")," ")</f>
        <v>1:03  AM</v>
      </c>
      <c r="L1861" s="78">
        <f>IFERROR(IF(Table1[[#This Row],[مسائي -]]&gt;=K1861,I1861-K1861,I1861+1-K1861)," ")</f>
        <v>0.53125000000000011</v>
      </c>
      <c r="M1861" s="77">
        <f>IF(H1861&gt;0,INDEX(Sheet1!$H:$H,MATCH(B:B,Sheet1!B:B,0))," ")</f>
        <v>0.41666666666666663</v>
      </c>
      <c r="N186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0.11458333333333348</v>
      </c>
      <c r="O1861" s="1" t="s">
        <v>4</v>
      </c>
    </row>
    <row r="1862" spans="1:15">
      <c r="A1862" s="1" t="s">
        <v>3</v>
      </c>
      <c r="B1862" s="2">
        <v>1747</v>
      </c>
      <c r="C1862" s="21" t="str">
        <f>INDEX(Sheet1!C:C,MATCH(B:B,Sheet1!B:B,0))</f>
        <v>مرسى محمد محمد مرسى</v>
      </c>
      <c r="D1862" s="19">
        <v>43548.075324074074</v>
      </c>
      <c r="E1862" s="19"/>
      <c r="F1862" s="30">
        <v>43548</v>
      </c>
      <c r="G1862" s="30" t="str">
        <f t="shared" si="29"/>
        <v xml:space="preserve"> </v>
      </c>
      <c r="H1862" s="72"/>
      <c r="I1862" s="72"/>
      <c r="J1862" s="74" t="s">
        <v>124</v>
      </c>
      <c r="K1862" s="74" t="str">
        <f>IF(Table1[صباحي]&gt;0,TEXT(Table1[صباحي],"h:mm  AM/PM")," ")</f>
        <v xml:space="preserve"> </v>
      </c>
      <c r="L1862" s="80" t="str">
        <f>IFERROR(IF(Table1[[#This Row],[مسائي -]]&gt;=K1862,I1862-K1862,I1862+1-K1862)," ")</f>
        <v xml:space="preserve"> </v>
      </c>
      <c r="M1862" s="77" t="str">
        <f>IF(H1862&gt;0,INDEX(Sheet1!$H:$H,MATCH(B:B,Sheet1!B:B,0))," ")</f>
        <v xml:space="preserve"> </v>
      </c>
      <c r="N186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62" s="1" t="s">
        <v>4</v>
      </c>
    </row>
    <row r="1863" spans="1:15">
      <c r="A1863" s="1" t="s">
        <v>3</v>
      </c>
      <c r="B1863" s="2">
        <v>1747</v>
      </c>
      <c r="C1863" s="21" t="str">
        <f>INDEX(Sheet1!C:C,MATCH(B:B,Sheet1!B:B,0))</f>
        <v>مرسى محمد محمد مرسى</v>
      </c>
      <c r="D1863" s="19">
        <v>43548.374155092592</v>
      </c>
      <c r="E1863" s="19"/>
      <c r="F1863" s="30">
        <v>43548</v>
      </c>
      <c r="G1863" s="30" t="str">
        <f t="shared" si="29"/>
        <v xml:space="preserve"> </v>
      </c>
      <c r="H1863" s="72"/>
      <c r="I1863" s="72"/>
      <c r="J1863" s="74">
        <v>7.4999999999999997E-2</v>
      </c>
      <c r="K1863" s="74" t="str">
        <f>IF(Table1[صباحي]&gt;0,TEXT(Table1[صباحي],"h:mm  AM/PM")," ")</f>
        <v>1:48  AM</v>
      </c>
      <c r="L1863" s="78">
        <f>IFERROR(IF(Table1[[#This Row],[مسائي -]]&gt;=K1863,I1863-K1863,I1863+1-K1863)," ")</f>
        <v>0.92500000000000004</v>
      </c>
      <c r="M1863" s="77" t="str">
        <f>IF(H1863&gt;0,INDEX(Sheet1!$H:$H,MATCH(B:B,Sheet1!B:B,0))," ")</f>
        <v xml:space="preserve"> </v>
      </c>
      <c r="N1863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863" s="1" t="s">
        <v>4</v>
      </c>
    </row>
    <row r="1864" spans="1:15">
      <c r="A1864" s="1" t="s">
        <v>3</v>
      </c>
      <c r="B1864" s="2">
        <v>1747</v>
      </c>
      <c r="C1864" s="21" t="str">
        <f>INDEX(Sheet1!C:C,MATCH(B:B,Sheet1!B:B,0))</f>
        <v>مرسى محمد محمد مرسى</v>
      </c>
      <c r="D1864" s="19">
        <v>43548.897430555553</v>
      </c>
      <c r="E1864" s="19"/>
      <c r="F1864" s="30">
        <v>43548</v>
      </c>
      <c r="G1864" s="30" t="str">
        <f t="shared" si="29"/>
        <v>0.897222222222222 AM</v>
      </c>
      <c r="H1864" s="72">
        <v>0.89722222222222225</v>
      </c>
      <c r="I1864" s="72" t="str">
        <f>IF(Table1[[#This Row],[مسائي]]&gt;0,TEXT($D1864,"h:mm AM/PM")," ")</f>
        <v>9:32 PM</v>
      </c>
      <c r="J1864" s="74">
        <v>0.37361111111111112</v>
      </c>
      <c r="K1864" s="74" t="str">
        <f>IF(Table1[صباحي]&gt;0,TEXT(Table1[صباحي],"h:mm  AM/PM")," ")</f>
        <v>8:58  AM</v>
      </c>
      <c r="L1864" s="78">
        <f>IFERROR(IF(Table1[[#This Row],[مسائي -]]&gt;=K1864,I1864-K1864,I1864+1-K1864)," ")</f>
        <v>0.52361111111111114</v>
      </c>
      <c r="M1864" s="77">
        <f>IF(H1864&gt;0,INDEX(Sheet1!$H:$H,MATCH(B:B,Sheet1!B:B,0))," ")</f>
        <v>0.41666666666666663</v>
      </c>
      <c r="N186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0.10694444444444451</v>
      </c>
      <c r="O1864" s="1" t="s">
        <v>4</v>
      </c>
    </row>
    <row r="1865" spans="1:15">
      <c r="A1865" s="1" t="s">
        <v>3</v>
      </c>
      <c r="B1865" s="2">
        <v>1752</v>
      </c>
      <c r="C1865" s="21" t="str">
        <f>INDEX(Sheet1!C:C,MATCH(B:B,Sheet1!B:B,0))</f>
        <v>محمود صبرى متولى</v>
      </c>
      <c r="D1865" s="19">
        <v>43522.642743055556</v>
      </c>
      <c r="E1865" s="19"/>
      <c r="F1865" s="30">
        <v>43522</v>
      </c>
      <c r="G1865" s="30" t="str">
        <f t="shared" si="29"/>
        <v>0.642361111111111 AM</v>
      </c>
      <c r="H1865" s="72">
        <v>0.64236111111111105</v>
      </c>
      <c r="I1865" s="72" t="str">
        <f>IF(Table1[[#This Row],[مسائي]]&gt;0,TEXT($D1865,"h:mm AM/PM")," ")</f>
        <v>3:25 PM</v>
      </c>
      <c r="J1865" s="74" t="s">
        <v>124</v>
      </c>
      <c r="K1865" s="74" t="str">
        <f>IF(Table1[صباحي]&gt;0,TEXT(Table1[صباحي],"h:mm  AM/PM")," ")</f>
        <v xml:space="preserve"> </v>
      </c>
      <c r="L1865" s="80" t="str">
        <f>IFERROR(IF(Table1[[#This Row],[مسائي -]]&gt;=K1865,I1865-K1865,I1865+1-K1865)," ")</f>
        <v xml:space="preserve"> </v>
      </c>
      <c r="M1865" s="77">
        <f>IF(H1865&gt;0,INDEX(Sheet1!$H:$H,MATCH(B:B,Sheet1!B:B,0))," ")</f>
        <v>0.41666666666666663</v>
      </c>
      <c r="N186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65" s="1" t="s">
        <v>4</v>
      </c>
    </row>
    <row r="1866" spans="1:15">
      <c r="A1866" s="1" t="s">
        <v>3</v>
      </c>
      <c r="B1866" s="2">
        <v>1752</v>
      </c>
      <c r="C1866" s="21" t="str">
        <f>INDEX(Sheet1!C:C,MATCH(B:B,Sheet1!B:B,0))</f>
        <v>محمود صبرى متولى</v>
      </c>
      <c r="D1866" s="19">
        <v>43523.069618055553</v>
      </c>
      <c r="E1866" s="19"/>
      <c r="F1866" s="30">
        <v>43523</v>
      </c>
      <c r="G1866" s="30" t="str">
        <f t="shared" si="29"/>
        <v xml:space="preserve"> </v>
      </c>
      <c r="H1866" s="72"/>
      <c r="I1866" s="72"/>
      <c r="J1866" s="74" t="s">
        <v>124</v>
      </c>
      <c r="K1866" s="74" t="str">
        <f>IF(Table1[صباحي]&gt;0,TEXT(Table1[صباحي],"h:mm  AM/PM")," ")</f>
        <v xml:space="preserve"> </v>
      </c>
      <c r="L1866" s="80" t="str">
        <f>IFERROR(IF(Table1[[#This Row],[مسائي -]]&gt;=K1866,I1866-K1866,I1866+1-K1866)," ")</f>
        <v xml:space="preserve"> </v>
      </c>
      <c r="M1866" s="77" t="str">
        <f>IF(H1866&gt;0,INDEX(Sheet1!$H:$H,MATCH(B:B,Sheet1!B:B,0))," ")</f>
        <v xml:space="preserve"> </v>
      </c>
      <c r="N186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66" s="1" t="s">
        <v>4</v>
      </c>
    </row>
    <row r="1867" spans="1:15">
      <c r="A1867" s="1" t="s">
        <v>3</v>
      </c>
      <c r="B1867" s="2">
        <v>1752</v>
      </c>
      <c r="C1867" s="21" t="str">
        <f>INDEX(Sheet1!C:C,MATCH(B:B,Sheet1!B:B,0))</f>
        <v>محمود صبرى متولى</v>
      </c>
      <c r="D1867" s="19">
        <v>43523.649965277778</v>
      </c>
      <c r="E1867" s="19"/>
      <c r="F1867" s="30">
        <v>43523</v>
      </c>
      <c r="G1867" s="30" t="str">
        <f t="shared" si="29"/>
        <v>0.649305555555556 AM</v>
      </c>
      <c r="H1867" s="72">
        <v>0.64930555555555558</v>
      </c>
      <c r="I1867" s="72" t="str">
        <f>IF(Table1[[#This Row],[مسائي]]&gt;0,TEXT($D1867,"h:mm AM/PM")," ")</f>
        <v>3:35 PM</v>
      </c>
      <c r="J1867" s="74">
        <v>6.9444444444444434E-2</v>
      </c>
      <c r="K1867" s="74" t="str">
        <f>IF(Table1[صباحي]&gt;0,TEXT(Table1[صباحي],"h:mm  AM/PM")," ")</f>
        <v>1:40  AM</v>
      </c>
      <c r="L1867" s="78">
        <f>IFERROR(IF(Table1[[#This Row],[مسائي -]]&gt;=K1867,I1867-K1867,I1867+1-K1867)," ")</f>
        <v>0.57986111111111116</v>
      </c>
      <c r="M1867" s="77">
        <f>IF(H1867&gt;0,INDEX(Sheet1!$H:$H,MATCH(B:B,Sheet1!B:B,0))," ")</f>
        <v>0.41666666666666663</v>
      </c>
      <c r="N186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0.16319444444444453</v>
      </c>
      <c r="O1867" s="1" t="s">
        <v>4</v>
      </c>
    </row>
    <row r="1868" spans="1:15">
      <c r="A1868" s="1" t="s">
        <v>3</v>
      </c>
      <c r="B1868" s="2">
        <v>1752</v>
      </c>
      <c r="C1868" s="21" t="str">
        <f>INDEX(Sheet1!C:C,MATCH(B:B,Sheet1!B:B,0))</f>
        <v>محمود صبرى متولى</v>
      </c>
      <c r="D1868" s="19">
        <v>43524.057951388888</v>
      </c>
      <c r="E1868" s="19"/>
      <c r="F1868" s="30">
        <v>43524</v>
      </c>
      <c r="G1868" s="30" t="str">
        <f t="shared" si="29"/>
        <v xml:space="preserve"> </v>
      </c>
      <c r="H1868" s="72"/>
      <c r="I1868" s="72"/>
      <c r="J1868" s="74" t="s">
        <v>124</v>
      </c>
      <c r="K1868" s="74" t="str">
        <f>IF(Table1[صباحي]&gt;0,TEXT(Table1[صباحي],"h:mm  AM/PM")," ")</f>
        <v xml:space="preserve"> </v>
      </c>
      <c r="L1868" s="80" t="str">
        <f>IFERROR(IF(Table1[[#This Row],[مسائي -]]&gt;=K1868,I1868-K1868,I1868+1-K1868)," ")</f>
        <v xml:space="preserve"> </v>
      </c>
      <c r="M1868" s="77" t="str">
        <f>IF(H1868&gt;0,INDEX(Sheet1!$H:$H,MATCH(B:B,Sheet1!B:B,0))," ")</f>
        <v xml:space="preserve"> </v>
      </c>
      <c r="N186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68" s="1" t="s">
        <v>4</v>
      </c>
    </row>
    <row r="1869" spans="1:15">
      <c r="A1869" s="1" t="s">
        <v>3</v>
      </c>
      <c r="B1869" s="2">
        <v>1752</v>
      </c>
      <c r="C1869" s="21" t="str">
        <f>INDEX(Sheet1!C:C,MATCH(B:B,Sheet1!B:B,0))</f>
        <v>محمود صبرى متولى</v>
      </c>
      <c r="D1869" s="19">
        <v>43524.652569444443</v>
      </c>
      <c r="E1869" s="19"/>
      <c r="F1869" s="30">
        <v>43524</v>
      </c>
      <c r="G1869" s="30" t="str">
        <f t="shared" si="29"/>
        <v>0.652083333333333 AM</v>
      </c>
      <c r="H1869" s="72">
        <v>0.65208333333333335</v>
      </c>
      <c r="I1869" s="72" t="str">
        <f>IF(Table1[[#This Row],[مسائي]]&gt;0,TEXT($D1869,"h:mm AM/PM")," ")</f>
        <v>3:39 PM</v>
      </c>
      <c r="J1869" s="74">
        <v>5.7638888888888885E-2</v>
      </c>
      <c r="K1869" s="74" t="str">
        <f>IF(Table1[صباحي]&gt;0,TEXT(Table1[صباحي],"h:mm  AM/PM")," ")</f>
        <v>1:23  AM</v>
      </c>
      <c r="L1869" s="78">
        <f>IFERROR(IF(Table1[[#This Row],[مسائي -]]&gt;=K1869,I1869-K1869,I1869+1-K1869)," ")</f>
        <v>0.59444444444444444</v>
      </c>
      <c r="M1869" s="77">
        <f>IF(H1869&gt;0,INDEX(Sheet1!$H:$H,MATCH(B:B,Sheet1!B:B,0))," ")</f>
        <v>0.41666666666666663</v>
      </c>
      <c r="N186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0.17777777777777781</v>
      </c>
      <c r="O1869" s="1" t="s">
        <v>4</v>
      </c>
    </row>
    <row r="1870" spans="1:15">
      <c r="A1870" s="1" t="s">
        <v>3</v>
      </c>
      <c r="B1870" s="2">
        <v>1752</v>
      </c>
      <c r="C1870" s="21" t="str">
        <f>INDEX(Sheet1!C:C,MATCH(B:B,Sheet1!B:B,0))</f>
        <v>محمود صبرى متولى</v>
      </c>
      <c r="D1870" s="19">
        <v>43525.050856481481</v>
      </c>
      <c r="E1870" s="19"/>
      <c r="F1870" s="30">
        <v>43525</v>
      </c>
      <c r="G1870" s="30" t="str">
        <f t="shared" si="29"/>
        <v xml:space="preserve"> </v>
      </c>
      <c r="H1870" s="72"/>
      <c r="I1870" s="72"/>
      <c r="J1870" s="74" t="s">
        <v>124</v>
      </c>
      <c r="K1870" s="74" t="str">
        <f>IF(Table1[صباحي]&gt;0,TEXT(Table1[صباحي],"h:mm  AM/PM")," ")</f>
        <v xml:space="preserve"> </v>
      </c>
      <c r="L1870" s="80" t="str">
        <f>IFERROR(IF(Table1[[#This Row],[مسائي -]]&gt;=K1870,I1870-K1870,I1870+1-K1870)," ")</f>
        <v xml:space="preserve"> </v>
      </c>
      <c r="M1870" s="77" t="str">
        <f>IF(H1870&gt;0,INDEX(Sheet1!$H:$H,MATCH(B:B,Sheet1!B:B,0))," ")</f>
        <v xml:space="preserve"> </v>
      </c>
      <c r="N187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70" s="1" t="s">
        <v>4</v>
      </c>
    </row>
    <row r="1871" spans="1:15">
      <c r="A1871" s="1" t="s">
        <v>3</v>
      </c>
      <c r="B1871" s="2">
        <v>1752</v>
      </c>
      <c r="C1871" s="21" t="str">
        <f>INDEX(Sheet1!C:C,MATCH(B:B,Sheet1!B:B,0))</f>
        <v>محمود صبرى متولى</v>
      </c>
      <c r="D1871" s="19">
        <v>43525.647511574076</v>
      </c>
      <c r="E1871" s="19"/>
      <c r="F1871" s="30">
        <v>43525</v>
      </c>
      <c r="G1871" s="30" t="str">
        <f t="shared" si="29"/>
        <v>0.647222222222222 AM</v>
      </c>
      <c r="H1871" s="72">
        <v>0.64722222222222225</v>
      </c>
      <c r="I1871" s="72" t="str">
        <f>IF(Table1[[#This Row],[مسائي]]&gt;0,TEXT($D1871,"h:mm AM/PM")," ")</f>
        <v>3:32 PM</v>
      </c>
      <c r="J1871" s="74">
        <v>5.0694444444444452E-2</v>
      </c>
      <c r="K1871" s="74" t="str">
        <f>IF(Table1[صباحي]&gt;0,TEXT(Table1[صباحي],"h:mm  AM/PM")," ")</f>
        <v>1:13  AM</v>
      </c>
      <c r="L1871" s="78">
        <f>IFERROR(IF(Table1[[#This Row],[مسائي -]]&gt;=K1871,I1871-K1871,I1871+1-K1871)," ")</f>
        <v>0.59652777777777777</v>
      </c>
      <c r="M1871" s="77">
        <f>IF(H1871&gt;0,INDEX(Sheet1!$H:$H,MATCH(B:B,Sheet1!B:B,0))," ")</f>
        <v>0.41666666666666663</v>
      </c>
      <c r="N187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0.17986111111111114</v>
      </c>
      <c r="O1871" s="1" t="s">
        <v>4</v>
      </c>
    </row>
    <row r="1872" spans="1:15">
      <c r="A1872" s="1" t="s">
        <v>3</v>
      </c>
      <c r="B1872" s="2">
        <v>1752</v>
      </c>
      <c r="C1872" s="21" t="str">
        <f>INDEX(Sheet1!C:C,MATCH(B:B,Sheet1!B:B,0))</f>
        <v>محمود صبرى متولى</v>
      </c>
      <c r="D1872" s="19">
        <v>43526.059687499997</v>
      </c>
      <c r="E1872" s="19"/>
      <c r="F1872" s="30">
        <v>43526</v>
      </c>
      <c r="G1872" s="30" t="str">
        <f t="shared" si="29"/>
        <v xml:space="preserve"> </v>
      </c>
      <c r="H1872" s="72"/>
      <c r="I1872" s="72"/>
      <c r="J1872" s="74" t="s">
        <v>124</v>
      </c>
      <c r="K1872" s="74" t="str">
        <f>IF(Table1[صباحي]&gt;0,TEXT(Table1[صباحي],"h:mm  AM/PM")," ")</f>
        <v xml:space="preserve"> </v>
      </c>
      <c r="L1872" s="80" t="str">
        <f>IFERROR(IF(Table1[[#This Row],[مسائي -]]&gt;=K1872,I1872-K1872,I1872+1-K1872)," ")</f>
        <v xml:space="preserve"> </v>
      </c>
      <c r="M1872" s="77" t="str">
        <f>IF(H1872&gt;0,INDEX(Sheet1!$H:$H,MATCH(B:B,Sheet1!B:B,0))," ")</f>
        <v xml:space="preserve"> </v>
      </c>
      <c r="N187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72" s="1" t="s">
        <v>4</v>
      </c>
    </row>
    <row r="1873" spans="1:15">
      <c r="A1873" s="1" t="s">
        <v>3</v>
      </c>
      <c r="B1873" s="2">
        <v>1752</v>
      </c>
      <c r="C1873" s="21" t="str">
        <f>INDEX(Sheet1!C:C,MATCH(B:B,Sheet1!B:B,0))</f>
        <v>محمود صبرى متولى</v>
      </c>
      <c r="D1873" s="19">
        <v>43526.646956018521</v>
      </c>
      <c r="E1873" s="19"/>
      <c r="F1873" s="30">
        <v>43526</v>
      </c>
      <c r="G1873" s="30" t="str">
        <f t="shared" si="29"/>
        <v>0.646527777777778 AM</v>
      </c>
      <c r="H1873" s="72">
        <v>0.64652777777777781</v>
      </c>
      <c r="I1873" s="72" t="str">
        <f>IF(Table1[[#This Row],[مسائي]]&gt;0,TEXT($D1873,"h:mm AM/PM")," ")</f>
        <v>3:31 PM</v>
      </c>
      <c r="J1873" s="74">
        <v>5.9027777777777783E-2</v>
      </c>
      <c r="K1873" s="74" t="str">
        <f>IF(Table1[صباحي]&gt;0,TEXT(Table1[صباحي],"h:mm  AM/PM")," ")</f>
        <v>1:25  AM</v>
      </c>
      <c r="L1873" s="78">
        <f>IFERROR(IF(Table1[[#This Row],[مسائي -]]&gt;=K1873,I1873-K1873,I1873+1-K1873)," ")</f>
        <v>0.58750000000000002</v>
      </c>
      <c r="M1873" s="77">
        <f>IF(H1873&gt;0,INDEX(Sheet1!$H:$H,MATCH(B:B,Sheet1!B:B,0))," ")</f>
        <v>0.41666666666666663</v>
      </c>
      <c r="N187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0.17083333333333339</v>
      </c>
      <c r="O1873" s="1" t="s">
        <v>4</v>
      </c>
    </row>
    <row r="1874" spans="1:15">
      <c r="A1874" s="1" t="s">
        <v>3</v>
      </c>
      <c r="B1874" s="2">
        <v>1752</v>
      </c>
      <c r="C1874" s="21" t="str">
        <f>INDEX(Sheet1!C:C,MATCH(B:B,Sheet1!B:B,0))</f>
        <v>محمود صبرى متولى</v>
      </c>
      <c r="D1874" s="19">
        <v>43527.044664351852</v>
      </c>
      <c r="E1874" s="19"/>
      <c r="F1874" s="30">
        <v>43527</v>
      </c>
      <c r="G1874" s="30" t="str">
        <f t="shared" si="29"/>
        <v xml:space="preserve"> </v>
      </c>
      <c r="H1874" s="72"/>
      <c r="I1874" s="72"/>
      <c r="J1874" s="74" t="s">
        <v>124</v>
      </c>
      <c r="K1874" s="74" t="str">
        <f>IF(Table1[صباحي]&gt;0,TEXT(Table1[صباحي],"h:mm  AM/PM")," ")</f>
        <v xml:space="preserve"> </v>
      </c>
      <c r="L1874" s="80" t="str">
        <f>IFERROR(IF(Table1[[#This Row],[مسائي -]]&gt;=K1874,I1874-K1874,I1874+1-K1874)," ")</f>
        <v xml:space="preserve"> </v>
      </c>
      <c r="M1874" s="77" t="str">
        <f>IF(H1874&gt;0,INDEX(Sheet1!$H:$H,MATCH(B:B,Sheet1!B:B,0))," ")</f>
        <v xml:space="preserve"> </v>
      </c>
      <c r="N187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74" s="1" t="s">
        <v>4</v>
      </c>
    </row>
    <row r="1875" spans="1:15">
      <c r="A1875" s="1" t="s">
        <v>3</v>
      </c>
      <c r="B1875" s="2">
        <v>1752</v>
      </c>
      <c r="C1875" s="21" t="str">
        <f>INDEX(Sheet1!C:C,MATCH(B:B,Sheet1!B:B,0))</f>
        <v>محمود صبرى متولى</v>
      </c>
      <c r="D1875" s="19">
        <v>43527.603032407409</v>
      </c>
      <c r="E1875" s="19"/>
      <c r="F1875" s="30">
        <v>43527</v>
      </c>
      <c r="G1875" s="30" t="str">
        <f t="shared" si="29"/>
        <v>0.602777777777778 AM</v>
      </c>
      <c r="H1875" s="72">
        <v>0.60277777777777775</v>
      </c>
      <c r="I1875" s="72" t="str">
        <f>IF(Table1[[#This Row],[مسائي]]&gt;0,TEXT($D1875,"h:mm AM/PM")," ")</f>
        <v>2:28 PM</v>
      </c>
      <c r="J1875" s="74">
        <v>4.4444444444444446E-2</v>
      </c>
      <c r="K1875" s="74" t="str">
        <f>IF(Table1[صباحي]&gt;0,TEXT(Table1[صباحي],"h:mm  AM/PM")," ")</f>
        <v>1:04  AM</v>
      </c>
      <c r="L1875" s="78">
        <f>IFERROR(IF(Table1[[#This Row],[مسائي -]]&gt;=K1875,I1875-K1875,I1875+1-K1875)," ")</f>
        <v>0.55833333333333335</v>
      </c>
      <c r="M1875" s="77">
        <f>IF(H1875&gt;0,INDEX(Sheet1!$H:$H,MATCH(B:B,Sheet1!B:B,0))," ")</f>
        <v>0.41666666666666663</v>
      </c>
      <c r="N187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0.14166666666666672</v>
      </c>
      <c r="O1875" s="1" t="s">
        <v>4</v>
      </c>
    </row>
    <row r="1876" spans="1:15">
      <c r="A1876" s="1" t="s">
        <v>3</v>
      </c>
      <c r="B1876" s="2">
        <v>1752</v>
      </c>
      <c r="C1876" s="21" t="str">
        <f>INDEX(Sheet1!C:C,MATCH(B:B,Sheet1!B:B,0))</f>
        <v>محمود صبرى متولى</v>
      </c>
      <c r="D1876" s="19">
        <v>43528.005520833336</v>
      </c>
      <c r="E1876" s="19"/>
      <c r="F1876" s="30">
        <v>43528</v>
      </c>
      <c r="G1876" s="30" t="str">
        <f t="shared" si="29"/>
        <v xml:space="preserve"> </v>
      </c>
      <c r="H1876" s="72"/>
      <c r="I1876" s="72"/>
      <c r="J1876" s="74" t="s">
        <v>124</v>
      </c>
      <c r="K1876" s="74" t="str">
        <f>IF(Table1[صباحي]&gt;0,TEXT(Table1[صباحي],"h:mm  AM/PM")," ")</f>
        <v xml:space="preserve"> </v>
      </c>
      <c r="L1876" s="80" t="str">
        <f>IFERROR(IF(Table1[[#This Row],[مسائي -]]&gt;=K1876,I1876-K1876,I1876+1-K1876)," ")</f>
        <v xml:space="preserve"> </v>
      </c>
      <c r="M1876" s="77" t="str">
        <f>IF(H1876&gt;0,INDEX(Sheet1!$H:$H,MATCH(B:B,Sheet1!B:B,0))," ")</f>
        <v xml:space="preserve"> </v>
      </c>
      <c r="N187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76" s="1" t="s">
        <v>4</v>
      </c>
    </row>
    <row r="1877" spans="1:15">
      <c r="A1877" s="1" t="s">
        <v>3</v>
      </c>
      <c r="B1877" s="2">
        <v>1752</v>
      </c>
      <c r="C1877" s="21" t="str">
        <f>INDEX(Sheet1!C:C,MATCH(B:B,Sheet1!B:B,0))</f>
        <v>محمود صبرى متولى</v>
      </c>
      <c r="D1877" s="19">
        <v>43528.674050925925</v>
      </c>
      <c r="E1877" s="19"/>
      <c r="F1877" s="30">
        <v>43528</v>
      </c>
      <c r="G1877" s="30" t="str">
        <f t="shared" si="29"/>
        <v>0.673611111111111 AM</v>
      </c>
      <c r="H1877" s="72">
        <v>0.67361111111111116</v>
      </c>
      <c r="I1877" s="72" t="str">
        <f>IF(Table1[[#This Row],[مسائي]]&gt;0,TEXT($D1877,"h:mm AM/PM")," ")</f>
        <v>4:10 PM</v>
      </c>
      <c r="J1877" s="74">
        <v>4.8611111111111112E-3</v>
      </c>
      <c r="K1877" s="74" t="str">
        <f>IF(Table1[صباحي]&gt;0,TEXT(Table1[صباحي],"h:mm  AM/PM")," ")</f>
        <v>12:07  AM</v>
      </c>
      <c r="L1877" s="78">
        <f>IFERROR(IF(Table1[[#This Row],[مسائي -]]&gt;=K1877,I1877-K1877,I1877+1-K1877)," ")</f>
        <v>0.66875000000000007</v>
      </c>
      <c r="M1877" s="77">
        <f>IF(H1877&gt;0,INDEX(Sheet1!$H:$H,MATCH(B:B,Sheet1!B:B,0))," ")</f>
        <v>0.41666666666666663</v>
      </c>
      <c r="N187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0.25208333333333344</v>
      </c>
      <c r="O1877" s="1" t="s">
        <v>4</v>
      </c>
    </row>
    <row r="1878" spans="1:15">
      <c r="A1878" s="1" t="s">
        <v>3</v>
      </c>
      <c r="B1878" s="2">
        <v>1752</v>
      </c>
      <c r="C1878" s="21" t="str">
        <f>INDEX(Sheet1!C:C,MATCH(B:B,Sheet1!B:B,0))</f>
        <v>محمود صبرى متولى</v>
      </c>
      <c r="D1878" s="19">
        <v>43529.024606481478</v>
      </c>
      <c r="E1878" s="19"/>
      <c r="F1878" s="30">
        <v>43529</v>
      </c>
      <c r="G1878" s="30" t="str">
        <f t="shared" si="29"/>
        <v xml:space="preserve"> </v>
      </c>
      <c r="H1878" s="72"/>
      <c r="I1878" s="72"/>
      <c r="J1878" s="74" t="s">
        <v>124</v>
      </c>
      <c r="K1878" s="74" t="str">
        <f>IF(Table1[صباحي]&gt;0,TEXT(Table1[صباحي],"h:mm  AM/PM")," ")</f>
        <v xml:space="preserve"> </v>
      </c>
      <c r="L1878" s="80" t="str">
        <f>IFERROR(IF(Table1[[#This Row],[مسائي -]]&gt;=K1878,I1878-K1878,I1878+1-K1878)," ")</f>
        <v xml:space="preserve"> </v>
      </c>
      <c r="M1878" s="77" t="str">
        <f>IF(H1878&gt;0,INDEX(Sheet1!$H:$H,MATCH(B:B,Sheet1!B:B,0))," ")</f>
        <v xml:space="preserve"> </v>
      </c>
      <c r="N187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78" s="1" t="s">
        <v>4</v>
      </c>
    </row>
    <row r="1879" spans="1:15">
      <c r="A1879" s="1" t="s">
        <v>3</v>
      </c>
      <c r="B1879" s="2">
        <v>1752</v>
      </c>
      <c r="C1879" s="21" t="str">
        <f>INDEX(Sheet1!C:C,MATCH(B:B,Sheet1!B:B,0))</f>
        <v>محمود صبرى متولى</v>
      </c>
      <c r="D1879" s="19">
        <v>43529.699965277781</v>
      </c>
      <c r="E1879" s="19"/>
      <c r="F1879" s="30">
        <v>43529</v>
      </c>
      <c r="G1879" s="30" t="str">
        <f t="shared" si="29"/>
        <v>0.699305555555556 AM</v>
      </c>
      <c r="H1879" s="72">
        <v>0.69930555555555562</v>
      </c>
      <c r="I1879" s="72" t="str">
        <f>IF(Table1[[#This Row],[مسائي]]&gt;0,TEXT($D1879,"h:mm AM/PM")," ")</f>
        <v>4:47 PM</v>
      </c>
      <c r="J1879" s="74">
        <v>2.4305555555555556E-2</v>
      </c>
      <c r="K1879" s="74" t="str">
        <f>IF(Table1[صباحي]&gt;0,TEXT(Table1[صباحي],"h:mm  AM/PM")," ")</f>
        <v>12:35  AM</v>
      </c>
      <c r="L1879" s="78">
        <f>IFERROR(IF(Table1[[#This Row],[مسائي -]]&gt;=K1879,I1879-K1879,I1879+1-K1879)," ")</f>
        <v>0.67500000000000004</v>
      </c>
      <c r="M1879" s="77">
        <f>IF(H1879&gt;0,INDEX(Sheet1!$H:$H,MATCH(B:B,Sheet1!B:B,0))," ")</f>
        <v>0.41666666666666663</v>
      </c>
      <c r="N187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0.25833333333333341</v>
      </c>
      <c r="O1879" s="1" t="s">
        <v>4</v>
      </c>
    </row>
    <row r="1880" spans="1:15">
      <c r="A1880" s="1" t="s">
        <v>3</v>
      </c>
      <c r="B1880" s="2">
        <v>1752</v>
      </c>
      <c r="C1880" s="21" t="str">
        <f>INDEX(Sheet1!C:C,MATCH(B:B,Sheet1!B:B,0))</f>
        <v>محمود صبرى متولى</v>
      </c>
      <c r="D1880" s="19">
        <v>43530.046574074076</v>
      </c>
      <c r="E1880" s="19"/>
      <c r="F1880" s="30">
        <v>43530</v>
      </c>
      <c r="G1880" s="30" t="str">
        <f t="shared" si="29"/>
        <v xml:space="preserve"> </v>
      </c>
      <c r="H1880" s="72"/>
      <c r="I1880" s="72"/>
      <c r="J1880" s="74" t="s">
        <v>124</v>
      </c>
      <c r="K1880" s="74" t="str">
        <f>IF(Table1[صباحي]&gt;0,TEXT(Table1[صباحي],"h:mm  AM/PM")," ")</f>
        <v xml:space="preserve"> </v>
      </c>
      <c r="L1880" s="80" t="str">
        <f>IFERROR(IF(Table1[[#This Row],[مسائي -]]&gt;=K1880,I1880-K1880,I1880+1-K1880)," ")</f>
        <v xml:space="preserve"> </v>
      </c>
      <c r="M1880" s="77" t="str">
        <f>IF(H1880&gt;0,INDEX(Sheet1!$H:$H,MATCH(B:B,Sheet1!B:B,0))," ")</f>
        <v xml:space="preserve"> </v>
      </c>
      <c r="N188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80" s="1" t="s">
        <v>4</v>
      </c>
    </row>
    <row r="1881" spans="1:15">
      <c r="A1881" s="1" t="s">
        <v>3</v>
      </c>
      <c r="B1881" s="2">
        <v>1752</v>
      </c>
      <c r="C1881" s="21" t="str">
        <f>INDEX(Sheet1!C:C,MATCH(B:B,Sheet1!B:B,0))</f>
        <v>محمود صبرى متولى</v>
      </c>
      <c r="D1881" s="19">
        <v>43531.626215277778</v>
      </c>
      <c r="E1881" s="19"/>
      <c r="F1881" s="30">
        <v>43531</v>
      </c>
      <c r="G1881" s="30" t="str">
        <f t="shared" si="29"/>
        <v>0.625694444444444 AM</v>
      </c>
      <c r="H1881" s="72">
        <v>0.62569444444444444</v>
      </c>
      <c r="I1881" s="72" t="str">
        <f>IF(Table1[[#This Row],[مسائي]]&gt;0,TEXT($D1881,"h:mm AM/PM")," ")</f>
        <v>3:01 PM</v>
      </c>
      <c r="J1881" s="74">
        <v>4.6527777777777779E-2</v>
      </c>
      <c r="K1881" s="74" t="str">
        <f>IF(Table1[صباحي]&gt;0,TEXT(Table1[صباحي],"h:mm  AM/PM")," ")</f>
        <v>1:07  AM</v>
      </c>
      <c r="L1881" s="78">
        <f>IFERROR(IF(Table1[[#This Row],[مسائي -]]&gt;=K1881,I1881-K1881,I1881+1-K1881)," ")</f>
        <v>0.57916666666666661</v>
      </c>
      <c r="M1881" s="77">
        <f>IF(H1881&gt;0,INDEX(Sheet1!$H:$H,MATCH(B:B,Sheet1!B:B,0))," ")</f>
        <v>0.41666666666666663</v>
      </c>
      <c r="N188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0.16249999999999998</v>
      </c>
      <c r="O1881" s="1" t="s">
        <v>4</v>
      </c>
    </row>
    <row r="1882" spans="1:15">
      <c r="A1882" s="1" t="s">
        <v>3</v>
      </c>
      <c r="B1882" s="2">
        <v>1752</v>
      </c>
      <c r="C1882" s="21" t="str">
        <f>INDEX(Sheet1!C:C,MATCH(B:B,Sheet1!B:B,0))</f>
        <v>محمود صبرى متولى</v>
      </c>
      <c r="D1882" s="19">
        <v>43532.067986111113</v>
      </c>
      <c r="E1882" s="19"/>
      <c r="F1882" s="30">
        <v>43532</v>
      </c>
      <c r="G1882" s="30" t="str">
        <f t="shared" si="29"/>
        <v xml:space="preserve"> </v>
      </c>
      <c r="H1882" s="72"/>
      <c r="I1882" s="72"/>
      <c r="J1882" s="74" t="s">
        <v>124</v>
      </c>
      <c r="K1882" s="74" t="str">
        <f>IF(Table1[صباحي]&gt;0,TEXT(Table1[صباحي],"h:mm  AM/PM")," ")</f>
        <v xml:space="preserve"> </v>
      </c>
      <c r="L1882" s="80" t="str">
        <f>IFERROR(IF(Table1[[#This Row],[مسائي -]]&gt;=K1882,I1882-K1882,I1882+1-K1882)," ")</f>
        <v xml:space="preserve"> </v>
      </c>
      <c r="M1882" s="77" t="str">
        <f>IF(H1882&gt;0,INDEX(Sheet1!$H:$H,MATCH(B:B,Sheet1!B:B,0))," ")</f>
        <v xml:space="preserve"> </v>
      </c>
      <c r="N188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82" s="1" t="s">
        <v>4</v>
      </c>
    </row>
    <row r="1883" spans="1:15">
      <c r="A1883" s="1" t="s">
        <v>3</v>
      </c>
      <c r="B1883" s="2">
        <v>1752</v>
      </c>
      <c r="C1883" s="21" t="str">
        <f>INDEX(Sheet1!C:C,MATCH(B:B,Sheet1!B:B,0))</f>
        <v>محمود صبرى متولى</v>
      </c>
      <c r="D1883" s="19">
        <v>43532.619641203702</v>
      </c>
      <c r="E1883" s="19"/>
      <c r="F1883" s="30">
        <v>43532</v>
      </c>
      <c r="G1883" s="30" t="str">
        <f t="shared" si="29"/>
        <v>0.619444444444444 AM</v>
      </c>
      <c r="H1883" s="72">
        <v>0.61944444444444446</v>
      </c>
      <c r="I1883" s="72" t="str">
        <f>IF(Table1[[#This Row],[مسائي]]&gt;0,TEXT($D1883,"h:mm AM/PM")," ")</f>
        <v>2:52 PM</v>
      </c>
      <c r="J1883" s="74">
        <v>6.7361111111111108E-2</v>
      </c>
      <c r="K1883" s="74" t="str">
        <f>IF(Table1[صباحي]&gt;0,TEXT(Table1[صباحي],"h:mm  AM/PM")," ")</f>
        <v>1:37  AM</v>
      </c>
      <c r="L1883" s="78">
        <f>IFERROR(IF(Table1[[#This Row],[مسائي -]]&gt;=K1883,I1883-K1883,I1883+1-K1883)," ")</f>
        <v>0.55208333333333337</v>
      </c>
      <c r="M1883" s="77">
        <f>IF(H1883&gt;0,INDEX(Sheet1!$H:$H,MATCH(B:B,Sheet1!B:B,0))," ")</f>
        <v>0.41666666666666663</v>
      </c>
      <c r="N188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0.13541666666666674</v>
      </c>
      <c r="O1883" s="1" t="s">
        <v>4</v>
      </c>
    </row>
    <row r="1884" spans="1:15">
      <c r="A1884" s="1" t="s">
        <v>3</v>
      </c>
      <c r="B1884" s="2">
        <v>1752</v>
      </c>
      <c r="C1884" s="21" t="str">
        <f>INDEX(Sheet1!C:C,MATCH(B:B,Sheet1!B:B,0))</f>
        <v>محمود صبرى متولى</v>
      </c>
      <c r="D1884" s="19">
        <v>43533.049513888887</v>
      </c>
      <c r="E1884" s="19"/>
      <c r="F1884" s="30">
        <v>43533</v>
      </c>
      <c r="G1884" s="30" t="str">
        <f t="shared" si="29"/>
        <v xml:space="preserve"> </v>
      </c>
      <c r="H1884" s="72"/>
      <c r="I1884" s="72"/>
      <c r="J1884" s="74" t="s">
        <v>124</v>
      </c>
      <c r="K1884" s="74" t="str">
        <f>IF(Table1[صباحي]&gt;0,TEXT(Table1[صباحي],"h:mm  AM/PM")," ")</f>
        <v xml:space="preserve"> </v>
      </c>
      <c r="L1884" s="80" t="str">
        <f>IFERROR(IF(Table1[[#This Row],[مسائي -]]&gt;=K1884,I1884-K1884,I1884+1-K1884)," ")</f>
        <v xml:space="preserve"> </v>
      </c>
      <c r="M1884" s="77" t="str">
        <f>IF(H1884&gt;0,INDEX(Sheet1!$H:$H,MATCH(B:B,Sheet1!B:B,0))," ")</f>
        <v xml:space="preserve"> </v>
      </c>
      <c r="N188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84" s="1" t="s">
        <v>4</v>
      </c>
    </row>
    <row r="1885" spans="1:15">
      <c r="A1885" s="1" t="s">
        <v>3</v>
      </c>
      <c r="B1885" s="2">
        <v>1752</v>
      </c>
      <c r="C1885" s="21" t="str">
        <f>INDEX(Sheet1!C:C,MATCH(B:B,Sheet1!B:B,0))</f>
        <v>محمود صبرى متولى</v>
      </c>
      <c r="D1885" s="19">
        <v>43533.635358796295</v>
      </c>
      <c r="E1885" s="19"/>
      <c r="F1885" s="30">
        <v>43533</v>
      </c>
      <c r="G1885" s="30" t="str">
        <f t="shared" si="29"/>
        <v>0.634722222222222 AM</v>
      </c>
      <c r="H1885" s="72">
        <v>0.63472222222222219</v>
      </c>
      <c r="I1885" s="72" t="str">
        <f>IF(Table1[[#This Row],[مسائي]]&gt;0,TEXT($D1885,"h:mm AM/PM")," ")</f>
        <v>3:14 PM</v>
      </c>
      <c r="J1885" s="74">
        <v>4.9305555555555554E-2</v>
      </c>
      <c r="K1885" s="74" t="str">
        <f>IF(Table1[صباحي]&gt;0,TEXT(Table1[صباحي],"h:mm  AM/PM")," ")</f>
        <v>1:11  AM</v>
      </c>
      <c r="L1885" s="78">
        <f>IFERROR(IF(Table1[[#This Row],[مسائي -]]&gt;=K1885,I1885-K1885,I1885+1-K1885)," ")</f>
        <v>0.58541666666666659</v>
      </c>
      <c r="M1885" s="77">
        <f>IF(H1885&gt;0,INDEX(Sheet1!$H:$H,MATCH(B:B,Sheet1!B:B,0))," ")</f>
        <v>0.41666666666666663</v>
      </c>
      <c r="N188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0.16874999999999996</v>
      </c>
      <c r="O1885" s="1" t="s">
        <v>4</v>
      </c>
    </row>
    <row r="1886" spans="1:15">
      <c r="A1886" s="1" t="s">
        <v>3</v>
      </c>
      <c r="B1886" s="2">
        <v>1752</v>
      </c>
      <c r="C1886" s="21" t="str">
        <f>INDEX(Sheet1!C:C,MATCH(B:B,Sheet1!B:B,0))</f>
        <v>محمود صبرى متولى</v>
      </c>
      <c r="D1886" s="19">
        <v>43534.056956018518</v>
      </c>
      <c r="E1886" s="19"/>
      <c r="F1886" s="30">
        <v>43534</v>
      </c>
      <c r="G1886" s="30" t="str">
        <f t="shared" si="29"/>
        <v xml:space="preserve"> </v>
      </c>
      <c r="H1886" s="72"/>
      <c r="I1886" s="72"/>
      <c r="J1886" s="74" t="s">
        <v>124</v>
      </c>
      <c r="K1886" s="74" t="str">
        <f>IF(Table1[صباحي]&gt;0,TEXT(Table1[صباحي],"h:mm  AM/PM")," ")</f>
        <v xml:space="preserve"> </v>
      </c>
      <c r="L1886" s="80" t="str">
        <f>IFERROR(IF(Table1[[#This Row],[مسائي -]]&gt;=K1886,I1886-K1886,I1886+1-K1886)," ")</f>
        <v xml:space="preserve"> </v>
      </c>
      <c r="M1886" s="77" t="str">
        <f>IF(H1886&gt;0,INDEX(Sheet1!$H:$H,MATCH(B:B,Sheet1!B:B,0))," ")</f>
        <v xml:space="preserve"> </v>
      </c>
      <c r="N188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86" s="1" t="s">
        <v>4</v>
      </c>
    </row>
    <row r="1887" spans="1:15">
      <c r="A1887" s="1" t="s">
        <v>3</v>
      </c>
      <c r="B1887" s="2">
        <v>1752</v>
      </c>
      <c r="C1887" s="21" t="str">
        <f>INDEX(Sheet1!C:C,MATCH(B:B,Sheet1!B:B,0))</f>
        <v>محمود صبرى متولى</v>
      </c>
      <c r="D1887" s="19">
        <v>43534.638842592591</v>
      </c>
      <c r="E1887" s="19"/>
      <c r="F1887" s="30">
        <v>43534</v>
      </c>
      <c r="G1887" s="30" t="str">
        <f t="shared" si="29"/>
        <v>0.638194444444444 AM</v>
      </c>
      <c r="H1887" s="72">
        <v>0.6381944444444444</v>
      </c>
      <c r="I1887" s="72" t="str">
        <f>IF(Table1[[#This Row],[مسائي]]&gt;0,TEXT($D1887,"h:mm AM/PM")," ")</f>
        <v>3:19 PM</v>
      </c>
      <c r="J1887" s="74">
        <v>5.6944444444444443E-2</v>
      </c>
      <c r="K1887" s="74" t="str">
        <f>IF(Table1[صباحي]&gt;0,TEXT(Table1[صباحي],"h:mm  AM/PM")," ")</f>
        <v>1:22  AM</v>
      </c>
      <c r="L1887" s="78">
        <f>IFERROR(IF(Table1[[#This Row],[مسائي -]]&gt;=K1887,I1887-K1887,I1887+1-K1887)," ")</f>
        <v>0.58124999999999993</v>
      </c>
      <c r="M1887" s="77">
        <f>IF(H1887&gt;0,INDEX(Sheet1!$H:$H,MATCH(B:B,Sheet1!B:B,0))," ")</f>
        <v>0.41666666666666663</v>
      </c>
      <c r="N188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0.1645833333333333</v>
      </c>
      <c r="O1887" s="1" t="s">
        <v>4</v>
      </c>
    </row>
    <row r="1888" spans="1:15">
      <c r="A1888" s="1" t="s">
        <v>3</v>
      </c>
      <c r="B1888" s="2">
        <v>1752</v>
      </c>
      <c r="C1888" s="21" t="str">
        <f>INDEX(Sheet1!C:C,MATCH(B:B,Sheet1!B:B,0))</f>
        <v>محمود صبرى متولى</v>
      </c>
      <c r="D1888" s="19">
        <v>43535.024513888886</v>
      </c>
      <c r="E1888" s="19"/>
      <c r="F1888" s="30">
        <v>43535</v>
      </c>
      <c r="G1888" s="30" t="str">
        <f t="shared" si="29"/>
        <v xml:space="preserve"> </v>
      </c>
      <c r="H1888" s="72"/>
      <c r="I1888" s="72"/>
      <c r="J1888" s="74" t="s">
        <v>124</v>
      </c>
      <c r="K1888" s="74" t="str">
        <f>IF(Table1[صباحي]&gt;0,TEXT(Table1[صباحي],"h:mm  AM/PM")," ")</f>
        <v xml:space="preserve"> </v>
      </c>
      <c r="L1888" s="80" t="str">
        <f>IFERROR(IF(Table1[[#This Row],[مسائي -]]&gt;=K1888,I1888-K1888,I1888+1-K1888)," ")</f>
        <v xml:space="preserve"> </v>
      </c>
      <c r="M1888" s="77" t="str">
        <f>IF(H1888&gt;0,INDEX(Sheet1!$H:$H,MATCH(B:B,Sheet1!B:B,0))," ")</f>
        <v xml:space="preserve"> </v>
      </c>
      <c r="N188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88" s="1" t="s">
        <v>4</v>
      </c>
    </row>
    <row r="1889" spans="1:15">
      <c r="A1889" s="1" t="s">
        <v>3</v>
      </c>
      <c r="B1889" s="2">
        <v>1752</v>
      </c>
      <c r="C1889" s="21" t="str">
        <f>INDEX(Sheet1!C:C,MATCH(B:B,Sheet1!B:B,0))</f>
        <v>محمود صبرى متولى</v>
      </c>
      <c r="D1889" s="19">
        <v>43535.638148148151</v>
      </c>
      <c r="E1889" s="19"/>
      <c r="F1889" s="30">
        <v>43535</v>
      </c>
      <c r="G1889" s="30" t="str">
        <f t="shared" si="29"/>
        <v>0.6375 AM</v>
      </c>
      <c r="H1889" s="72">
        <v>0.63750000000000007</v>
      </c>
      <c r="I1889" s="72" t="str">
        <f>IF(Table1[[#This Row],[مسائي]]&gt;0,TEXT($D1889,"h:mm AM/PM")," ")</f>
        <v>3:18 PM</v>
      </c>
      <c r="J1889" s="74">
        <v>2.4305555555555556E-2</v>
      </c>
      <c r="K1889" s="74" t="str">
        <f>IF(Table1[صباحي]&gt;0,TEXT(Table1[صباحي],"h:mm  AM/PM")," ")</f>
        <v>12:35  AM</v>
      </c>
      <c r="L1889" s="78">
        <f>IFERROR(IF(Table1[[#This Row],[مسائي -]]&gt;=K1889,I1889-K1889,I1889+1-K1889)," ")</f>
        <v>0.61319444444444449</v>
      </c>
      <c r="M1889" s="77">
        <f>IF(H1889&gt;0,INDEX(Sheet1!$H:$H,MATCH(B:B,Sheet1!B:B,0))," ")</f>
        <v>0.41666666666666663</v>
      </c>
      <c r="N188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0.19652777777777786</v>
      </c>
      <c r="O1889" s="1" t="s">
        <v>4</v>
      </c>
    </row>
    <row r="1890" spans="1:15">
      <c r="A1890" s="1" t="s">
        <v>3</v>
      </c>
      <c r="B1890" s="2">
        <v>1752</v>
      </c>
      <c r="C1890" s="21" t="str">
        <f>INDEX(Sheet1!C:C,MATCH(B:B,Sheet1!B:B,0))</f>
        <v>محمود صبرى متولى</v>
      </c>
      <c r="D1890" s="19">
        <v>43536.038587962961</v>
      </c>
      <c r="E1890" s="19"/>
      <c r="F1890" s="30">
        <v>43536</v>
      </c>
      <c r="G1890" s="30" t="str">
        <f t="shared" si="29"/>
        <v xml:space="preserve"> </v>
      </c>
      <c r="H1890" s="72"/>
      <c r="I1890" s="72"/>
      <c r="J1890" s="74" t="s">
        <v>124</v>
      </c>
      <c r="K1890" s="74" t="str">
        <f>IF(Table1[صباحي]&gt;0,TEXT(Table1[صباحي],"h:mm  AM/PM")," ")</f>
        <v xml:space="preserve"> </v>
      </c>
      <c r="L1890" s="80" t="str">
        <f>IFERROR(IF(Table1[[#This Row],[مسائي -]]&gt;=K1890,I1890-K1890,I1890+1-K1890)," ")</f>
        <v xml:space="preserve"> </v>
      </c>
      <c r="M1890" s="77" t="str">
        <f>IF(H1890&gt;0,INDEX(Sheet1!$H:$H,MATCH(B:B,Sheet1!B:B,0))," ")</f>
        <v xml:space="preserve"> </v>
      </c>
      <c r="N189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90" s="1" t="s">
        <v>4</v>
      </c>
    </row>
    <row r="1891" spans="1:15">
      <c r="A1891" s="1" t="s">
        <v>3</v>
      </c>
      <c r="B1891" s="2">
        <v>1752</v>
      </c>
      <c r="C1891" s="21" t="str">
        <f>INDEX(Sheet1!C:C,MATCH(B:B,Sheet1!B:B,0))</f>
        <v>محمود صبرى متولى</v>
      </c>
      <c r="D1891" s="19">
        <v>43536.645358796297</v>
      </c>
      <c r="E1891" s="19"/>
      <c r="F1891" s="30">
        <v>43536</v>
      </c>
      <c r="G1891" s="30" t="str">
        <f t="shared" si="29"/>
        <v>0.645138888888889 AM</v>
      </c>
      <c r="H1891" s="72">
        <v>0.64513888888888882</v>
      </c>
      <c r="I1891" s="72" t="str">
        <f>IF(Table1[[#This Row],[مسائي]]&gt;0,TEXT($D1891,"h:mm AM/PM")," ")</f>
        <v>3:29 PM</v>
      </c>
      <c r="J1891" s="74">
        <v>3.8194444444444441E-2</v>
      </c>
      <c r="K1891" s="74" t="str">
        <f>IF(Table1[صباحي]&gt;0,TEXT(Table1[صباحي],"h:mm  AM/PM")," ")</f>
        <v>12:55  AM</v>
      </c>
      <c r="L1891" s="78">
        <f>IFERROR(IF(Table1[[#This Row],[مسائي -]]&gt;=K1891,I1891-K1891,I1891+1-K1891)," ")</f>
        <v>0.6069444444444444</v>
      </c>
      <c r="M1891" s="77">
        <f>IF(H1891&gt;0,INDEX(Sheet1!$H:$H,MATCH(B:B,Sheet1!B:B,0))," ")</f>
        <v>0.41666666666666663</v>
      </c>
      <c r="N189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0.19027777777777777</v>
      </c>
      <c r="O1891" s="1" t="s">
        <v>4</v>
      </c>
    </row>
    <row r="1892" spans="1:15">
      <c r="A1892" s="1" t="s">
        <v>3</v>
      </c>
      <c r="B1892" s="2">
        <v>1752</v>
      </c>
      <c r="C1892" s="21" t="str">
        <f>INDEX(Sheet1!C:C,MATCH(B:B,Sheet1!B:B,0))</f>
        <v>محمود صبرى متولى</v>
      </c>
      <c r="D1892" s="19">
        <v>43537.04582175926</v>
      </c>
      <c r="E1892" s="19"/>
      <c r="F1892" s="30">
        <v>43537</v>
      </c>
      <c r="G1892" s="30" t="str">
        <f t="shared" si="29"/>
        <v xml:space="preserve"> </v>
      </c>
      <c r="H1892" s="72"/>
      <c r="I1892" s="72"/>
      <c r="J1892" s="74" t="s">
        <v>124</v>
      </c>
      <c r="K1892" s="74" t="str">
        <f>IF(Table1[صباحي]&gt;0,TEXT(Table1[صباحي],"h:mm  AM/PM")," ")</f>
        <v xml:space="preserve"> </v>
      </c>
      <c r="L1892" s="80" t="str">
        <f>IFERROR(IF(Table1[[#This Row],[مسائي -]]&gt;=K1892,I1892-K1892,I1892+1-K1892)," ")</f>
        <v xml:space="preserve"> </v>
      </c>
      <c r="M1892" s="77" t="str">
        <f>IF(H1892&gt;0,INDEX(Sheet1!$H:$H,MATCH(B:B,Sheet1!B:B,0))," ")</f>
        <v xml:space="preserve"> </v>
      </c>
      <c r="N189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92" s="1" t="s">
        <v>4</v>
      </c>
    </row>
    <row r="1893" spans="1:15">
      <c r="A1893" s="1" t="s">
        <v>3</v>
      </c>
      <c r="B1893" s="2">
        <v>1752</v>
      </c>
      <c r="C1893" s="21" t="str">
        <f>INDEX(Sheet1!C:C,MATCH(B:B,Sheet1!B:B,0))</f>
        <v>محمود صبرى متولى</v>
      </c>
      <c r="D1893" s="19">
        <v>43537.657106481478</v>
      </c>
      <c r="E1893" s="19"/>
      <c r="F1893" s="30">
        <v>43537</v>
      </c>
      <c r="G1893" s="30" t="str">
        <f t="shared" si="29"/>
        <v>0.656944444444444 AM</v>
      </c>
      <c r="H1893" s="72">
        <v>0.65694444444444444</v>
      </c>
      <c r="I1893" s="72" t="str">
        <f>IF(Table1[[#This Row],[مسائي]]&gt;0,TEXT($D1893,"h:mm AM/PM")," ")</f>
        <v>3:46 PM</v>
      </c>
      <c r="J1893" s="74">
        <v>4.5138888888888888E-2</v>
      </c>
      <c r="K1893" s="74" t="str">
        <f>IF(Table1[صباحي]&gt;0,TEXT(Table1[صباحي],"h:mm  AM/PM")," ")</f>
        <v>1:05  AM</v>
      </c>
      <c r="L1893" s="78">
        <f>IFERROR(IF(Table1[[#This Row],[مسائي -]]&gt;=K1893,I1893-K1893,I1893+1-K1893)," ")</f>
        <v>0.6118055555555556</v>
      </c>
      <c r="M1893" s="77">
        <f>IF(H1893&gt;0,INDEX(Sheet1!$H:$H,MATCH(B:B,Sheet1!B:B,0))," ")</f>
        <v>0.41666666666666663</v>
      </c>
      <c r="N189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0.19513888888888897</v>
      </c>
      <c r="O1893" s="1" t="s">
        <v>4</v>
      </c>
    </row>
    <row r="1894" spans="1:15">
      <c r="A1894" s="1" t="s">
        <v>3</v>
      </c>
      <c r="B1894" s="2">
        <v>1752</v>
      </c>
      <c r="C1894" s="21" t="str">
        <f>INDEX(Sheet1!C:C,MATCH(B:B,Sheet1!B:B,0))</f>
        <v>محمود صبرى متولى</v>
      </c>
      <c r="D1894" s="19">
        <v>43538.049907407411</v>
      </c>
      <c r="E1894" s="19"/>
      <c r="F1894" s="30">
        <v>43538</v>
      </c>
      <c r="G1894" s="30" t="str">
        <f t="shared" si="29"/>
        <v xml:space="preserve"> </v>
      </c>
      <c r="H1894" s="72"/>
      <c r="I1894" s="72"/>
      <c r="J1894" s="74" t="s">
        <v>124</v>
      </c>
      <c r="K1894" s="74" t="str">
        <f>IF(Table1[صباحي]&gt;0,TEXT(Table1[صباحي],"h:mm  AM/PM")," ")</f>
        <v xml:space="preserve"> </v>
      </c>
      <c r="L1894" s="80" t="str">
        <f>IFERROR(IF(Table1[[#This Row],[مسائي -]]&gt;=K1894,I1894-K1894,I1894+1-K1894)," ")</f>
        <v xml:space="preserve"> </v>
      </c>
      <c r="M1894" s="77" t="str">
        <f>IF(H1894&gt;0,INDEX(Sheet1!$H:$H,MATCH(B:B,Sheet1!B:B,0))," ")</f>
        <v xml:space="preserve"> </v>
      </c>
      <c r="N189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94" s="1" t="s">
        <v>4</v>
      </c>
    </row>
    <row r="1895" spans="1:15">
      <c r="A1895" s="1" t="s">
        <v>3</v>
      </c>
      <c r="B1895" s="2">
        <v>1752</v>
      </c>
      <c r="C1895" s="21" t="str">
        <f>INDEX(Sheet1!C:C,MATCH(B:B,Sheet1!B:B,0))</f>
        <v>محمود صبرى متولى</v>
      </c>
      <c r="D1895" s="19">
        <v>43538.647013888891</v>
      </c>
      <c r="E1895" s="19"/>
      <c r="F1895" s="30">
        <v>43538</v>
      </c>
      <c r="G1895" s="30" t="str">
        <f t="shared" si="29"/>
        <v>0.646527777777778 AM</v>
      </c>
      <c r="H1895" s="72">
        <v>0.64652777777777781</v>
      </c>
      <c r="I1895" s="72" t="str">
        <f>IF(Table1[[#This Row],[مسائي]]&gt;0,TEXT($D1895,"h:mm AM/PM")," ")</f>
        <v>3:31 PM</v>
      </c>
      <c r="J1895" s="74">
        <v>4.9305555555555554E-2</v>
      </c>
      <c r="K1895" s="74" t="str">
        <f>IF(Table1[صباحي]&gt;0,TEXT(Table1[صباحي],"h:mm  AM/PM")," ")</f>
        <v>1:11  AM</v>
      </c>
      <c r="L1895" s="78">
        <f>IFERROR(IF(Table1[[#This Row],[مسائي -]]&gt;=K1895,I1895-K1895,I1895+1-K1895)," ")</f>
        <v>0.59722222222222221</v>
      </c>
      <c r="M1895" s="77">
        <f>IF(H1895&gt;0,INDEX(Sheet1!$H:$H,MATCH(B:B,Sheet1!B:B,0))," ")</f>
        <v>0.41666666666666663</v>
      </c>
      <c r="N189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0.18055555555555558</v>
      </c>
      <c r="O1895" s="1" t="s">
        <v>4</v>
      </c>
    </row>
    <row r="1896" spans="1:15">
      <c r="A1896" s="1" t="s">
        <v>3</v>
      </c>
      <c r="B1896" s="2">
        <v>1752</v>
      </c>
      <c r="C1896" s="21" t="str">
        <f>INDEX(Sheet1!C:C,MATCH(B:B,Sheet1!B:B,0))</f>
        <v>محمود صبرى متولى</v>
      </c>
      <c r="D1896" s="19">
        <v>43539.05877314815</v>
      </c>
      <c r="E1896" s="19"/>
      <c r="F1896" s="30">
        <v>43539</v>
      </c>
      <c r="G1896" s="30" t="str">
        <f t="shared" si="29"/>
        <v xml:space="preserve"> </v>
      </c>
      <c r="H1896" s="72"/>
      <c r="I1896" s="72"/>
      <c r="J1896" s="74" t="s">
        <v>124</v>
      </c>
      <c r="K1896" s="74" t="str">
        <f>IF(Table1[صباحي]&gt;0,TEXT(Table1[صباحي],"h:mm  AM/PM")," ")</f>
        <v xml:space="preserve"> </v>
      </c>
      <c r="L1896" s="80" t="str">
        <f>IFERROR(IF(Table1[[#This Row],[مسائي -]]&gt;=K1896,I1896-K1896,I1896+1-K1896)," ")</f>
        <v xml:space="preserve"> </v>
      </c>
      <c r="M1896" s="77" t="str">
        <f>IF(H1896&gt;0,INDEX(Sheet1!$H:$H,MATCH(B:B,Sheet1!B:B,0))," ")</f>
        <v xml:space="preserve"> </v>
      </c>
      <c r="N189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96" s="1" t="s">
        <v>4</v>
      </c>
    </row>
    <row r="1897" spans="1:15">
      <c r="A1897" s="1" t="s">
        <v>3</v>
      </c>
      <c r="B1897" s="2">
        <v>1752</v>
      </c>
      <c r="C1897" s="21" t="str">
        <f>INDEX(Sheet1!C:C,MATCH(B:B,Sheet1!B:B,0))</f>
        <v>محمود صبرى متولى</v>
      </c>
      <c r="D1897" s="19">
        <v>43539.607488425929</v>
      </c>
      <c r="E1897" s="19"/>
      <c r="F1897" s="30">
        <v>43539</v>
      </c>
      <c r="G1897" s="30" t="str">
        <f t="shared" si="29"/>
        <v>0.606944444444444 AM</v>
      </c>
      <c r="H1897" s="72">
        <v>0.6069444444444444</v>
      </c>
      <c r="I1897" s="72" t="str">
        <f>IF(Table1[[#This Row],[مسائي]]&gt;0,TEXT($D1897,"h:mm AM/PM")," ")</f>
        <v>2:34 PM</v>
      </c>
      <c r="J1897" s="74">
        <v>5.8333333333333327E-2</v>
      </c>
      <c r="K1897" s="74" t="str">
        <f>IF(Table1[صباحي]&gt;0,TEXT(Table1[صباحي],"h:mm  AM/PM")," ")</f>
        <v>1:24  AM</v>
      </c>
      <c r="L1897" s="78">
        <f>IFERROR(IF(Table1[[#This Row],[مسائي -]]&gt;=K1897,I1897-K1897,I1897+1-K1897)," ")</f>
        <v>0.54861111111111105</v>
      </c>
      <c r="M1897" s="77">
        <f>IF(H1897&gt;0,INDEX(Sheet1!$H:$H,MATCH(B:B,Sheet1!B:B,0))," ")</f>
        <v>0.41666666666666663</v>
      </c>
      <c r="N189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0.13194444444444442</v>
      </c>
      <c r="O1897" s="1" t="s">
        <v>4</v>
      </c>
    </row>
    <row r="1898" spans="1:15">
      <c r="A1898" s="1" t="s">
        <v>3</v>
      </c>
      <c r="B1898" s="2">
        <v>1752</v>
      </c>
      <c r="C1898" s="21" t="str">
        <f>INDEX(Sheet1!C:C,MATCH(B:B,Sheet1!B:B,0))</f>
        <v>محمود صبرى متولى</v>
      </c>
      <c r="D1898" s="19">
        <v>43540.081967592596</v>
      </c>
      <c r="E1898" s="19"/>
      <c r="F1898" s="30">
        <v>43540</v>
      </c>
      <c r="G1898" s="30" t="str">
        <f t="shared" si="29"/>
        <v xml:space="preserve"> </v>
      </c>
      <c r="H1898" s="72"/>
      <c r="I1898" s="72"/>
      <c r="J1898" s="74" t="s">
        <v>124</v>
      </c>
      <c r="K1898" s="74" t="str">
        <f>IF(Table1[صباحي]&gt;0,TEXT(Table1[صباحي],"h:mm  AM/PM")," ")</f>
        <v xml:space="preserve"> </v>
      </c>
      <c r="L1898" s="80" t="str">
        <f>IFERROR(IF(Table1[[#This Row],[مسائي -]]&gt;=K1898,I1898-K1898,I1898+1-K1898)," ")</f>
        <v xml:space="preserve"> </v>
      </c>
      <c r="M1898" s="77" t="str">
        <f>IF(H1898&gt;0,INDEX(Sheet1!$H:$H,MATCH(B:B,Sheet1!B:B,0))," ")</f>
        <v xml:space="preserve"> </v>
      </c>
      <c r="N189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898" s="1" t="s">
        <v>4</v>
      </c>
    </row>
    <row r="1899" spans="1:15">
      <c r="A1899" s="1" t="s">
        <v>3</v>
      </c>
      <c r="B1899" s="2">
        <v>1752</v>
      </c>
      <c r="C1899" s="21" t="str">
        <f>INDEX(Sheet1!C:C,MATCH(B:B,Sheet1!B:B,0))</f>
        <v>محمود صبرى متولى</v>
      </c>
      <c r="D1899" s="19">
        <v>43540.625636574077</v>
      </c>
      <c r="E1899" s="19"/>
      <c r="F1899" s="30">
        <v>43540</v>
      </c>
      <c r="G1899" s="30" t="str">
        <f t="shared" si="29"/>
        <v>0.625 AM</v>
      </c>
      <c r="H1899" s="72">
        <v>0.625</v>
      </c>
      <c r="I1899" s="72" t="str">
        <f>IF(Table1[[#This Row],[مسائي]]&gt;0,TEXT($D1899,"h:mm AM/PM")," ")</f>
        <v>3:00 PM</v>
      </c>
      <c r="J1899" s="74">
        <v>8.1944444444444445E-2</v>
      </c>
      <c r="K1899" s="74" t="str">
        <f>IF(Table1[صباحي]&gt;0,TEXT(Table1[صباحي],"h:mm  AM/PM")," ")</f>
        <v>1:58  AM</v>
      </c>
      <c r="L1899" s="78">
        <f>IFERROR(IF(Table1[[#This Row],[مسائي -]]&gt;=K1899,I1899-K1899,I1899+1-K1899)," ")</f>
        <v>0.54305555555555551</v>
      </c>
      <c r="M1899" s="77">
        <f>IF(H1899&gt;0,INDEX(Sheet1!$H:$H,MATCH(B:B,Sheet1!B:B,0))," ")</f>
        <v>0.41666666666666663</v>
      </c>
      <c r="N189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0.12638888888888888</v>
      </c>
      <c r="O1899" s="1" t="s">
        <v>4</v>
      </c>
    </row>
    <row r="1900" spans="1:15">
      <c r="A1900" s="1" t="s">
        <v>3</v>
      </c>
      <c r="B1900" s="2">
        <v>1752</v>
      </c>
      <c r="C1900" s="21" t="str">
        <f>INDEX(Sheet1!C:C,MATCH(B:B,Sheet1!B:B,0))</f>
        <v>محمود صبرى متولى</v>
      </c>
      <c r="D1900" s="19">
        <v>43541.083622685182</v>
      </c>
      <c r="E1900" s="19"/>
      <c r="F1900" s="30">
        <v>43541</v>
      </c>
      <c r="G1900" s="30" t="str">
        <f t="shared" si="29"/>
        <v xml:space="preserve"> </v>
      </c>
      <c r="H1900" s="72"/>
      <c r="I1900" s="72"/>
      <c r="J1900" s="74" t="s">
        <v>124</v>
      </c>
      <c r="K1900" s="74" t="str">
        <f>IF(Table1[صباحي]&gt;0,TEXT(Table1[صباحي],"h:mm  AM/PM")," ")</f>
        <v xml:space="preserve"> </v>
      </c>
      <c r="L1900" s="80" t="str">
        <f>IFERROR(IF(Table1[[#This Row],[مسائي -]]&gt;=K1900,I1900-K1900,I1900+1-K1900)," ")</f>
        <v xml:space="preserve"> </v>
      </c>
      <c r="M1900" s="77" t="str">
        <f>IF(H1900&gt;0,INDEX(Sheet1!$H:$H,MATCH(B:B,Sheet1!B:B,0))," ")</f>
        <v xml:space="preserve"> </v>
      </c>
      <c r="N190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00" s="1" t="s">
        <v>4</v>
      </c>
    </row>
    <row r="1901" spans="1:15">
      <c r="A1901" s="1" t="s">
        <v>3</v>
      </c>
      <c r="B1901" s="2">
        <v>1752</v>
      </c>
      <c r="C1901" s="21" t="str">
        <f>INDEX(Sheet1!C:C,MATCH(B:B,Sheet1!B:B,0))</f>
        <v>محمود صبرى متولى</v>
      </c>
      <c r="D1901" s="19">
        <v>43541.659131944441</v>
      </c>
      <c r="E1901" s="19"/>
      <c r="F1901" s="30">
        <v>43541</v>
      </c>
      <c r="G1901" s="30" t="str">
        <f t="shared" si="29"/>
        <v>0.659027777777778 AM</v>
      </c>
      <c r="H1901" s="72">
        <v>0.65902777777777777</v>
      </c>
      <c r="I1901" s="72" t="str">
        <f>IF(Table1[[#This Row],[مسائي]]&gt;0,TEXT($D1901,"h:mm AM/PM")," ")</f>
        <v>3:49 PM</v>
      </c>
      <c r="J1901" s="74">
        <v>8.3333333333333329E-2</v>
      </c>
      <c r="K1901" s="74" t="str">
        <f>IF(Table1[صباحي]&gt;0,TEXT(Table1[صباحي],"h:mm  AM/PM")," ")</f>
        <v>2:00  AM</v>
      </c>
      <c r="L1901" s="78">
        <f>IFERROR(IF(Table1[[#This Row],[مسائي -]]&gt;=K1901,I1901-K1901,I1901+1-K1901)," ")</f>
        <v>0.5756944444444444</v>
      </c>
      <c r="M1901" s="77">
        <f>IF(H1901&gt;0,INDEX(Sheet1!$H:$H,MATCH(B:B,Sheet1!B:B,0))," ")</f>
        <v>0.41666666666666663</v>
      </c>
      <c r="N190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0.15902777777777777</v>
      </c>
      <c r="O1901" s="1" t="s">
        <v>4</v>
      </c>
    </row>
    <row r="1902" spans="1:15">
      <c r="A1902" s="1" t="s">
        <v>3</v>
      </c>
      <c r="B1902" s="2">
        <v>1752</v>
      </c>
      <c r="C1902" s="21" t="str">
        <f>INDEX(Sheet1!C:C,MATCH(B:B,Sheet1!B:B,0))</f>
        <v>محمود صبرى متولى</v>
      </c>
      <c r="D1902" s="19">
        <v>43542.079328703701</v>
      </c>
      <c r="E1902" s="19"/>
      <c r="F1902" s="30">
        <v>43542</v>
      </c>
      <c r="G1902" s="30" t="str">
        <f t="shared" si="29"/>
        <v xml:space="preserve"> </v>
      </c>
      <c r="H1902" s="72"/>
      <c r="I1902" s="72"/>
      <c r="J1902" s="74" t="s">
        <v>124</v>
      </c>
      <c r="K1902" s="74" t="str">
        <f>IF(Table1[صباحي]&gt;0,TEXT(Table1[صباحي],"h:mm  AM/PM")," ")</f>
        <v xml:space="preserve"> </v>
      </c>
      <c r="L1902" s="80" t="str">
        <f>IFERROR(IF(Table1[[#This Row],[مسائي -]]&gt;=K1902,I1902-K1902,I1902+1-K1902)," ")</f>
        <v xml:space="preserve"> </v>
      </c>
      <c r="M1902" s="77" t="str">
        <f>IF(H1902&gt;0,INDEX(Sheet1!$H:$H,MATCH(B:B,Sheet1!B:B,0))," ")</f>
        <v xml:space="preserve"> </v>
      </c>
      <c r="N190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02" s="1" t="s">
        <v>4</v>
      </c>
    </row>
    <row r="1903" spans="1:15">
      <c r="A1903" s="1" t="s">
        <v>3</v>
      </c>
      <c r="B1903" s="2">
        <v>1752</v>
      </c>
      <c r="C1903" s="21" t="str">
        <f>INDEX(Sheet1!C:C,MATCH(B:B,Sheet1!B:B,0))</f>
        <v>محمود صبرى متولى</v>
      </c>
      <c r="D1903" s="19">
        <v>43543.603738425925</v>
      </c>
      <c r="E1903" s="19"/>
      <c r="F1903" s="30">
        <v>43543</v>
      </c>
      <c r="G1903" s="30" t="str">
        <f t="shared" si="29"/>
        <v>0.603472222222222 AM</v>
      </c>
      <c r="H1903" s="72">
        <v>0.60347222222222219</v>
      </c>
      <c r="I1903" s="72" t="str">
        <f>IF(Table1[[#This Row],[مسائي]]&gt;0,TEXT($D1903,"h:mm AM/PM")," ")</f>
        <v>2:29 PM</v>
      </c>
      <c r="J1903" s="74">
        <v>7.9166666666666663E-2</v>
      </c>
      <c r="K1903" s="74" t="str">
        <f>IF(Table1[صباحي]&gt;0,TEXT(Table1[صباحي],"h:mm  AM/PM")," ")</f>
        <v>1:54  AM</v>
      </c>
      <c r="L1903" s="78">
        <f>IFERROR(IF(Table1[[#This Row],[مسائي -]]&gt;=K1903,I1903-K1903,I1903+1-K1903)," ")</f>
        <v>0.52430555555555558</v>
      </c>
      <c r="M1903" s="77">
        <f>IF(H1903&gt;0,INDEX(Sheet1!$H:$H,MATCH(B:B,Sheet1!B:B,0))," ")</f>
        <v>0.41666666666666663</v>
      </c>
      <c r="N190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0.10763888888888895</v>
      </c>
      <c r="O1903" s="1" t="s">
        <v>4</v>
      </c>
    </row>
    <row r="1904" spans="1:15">
      <c r="A1904" s="1" t="s">
        <v>3</v>
      </c>
      <c r="B1904" s="2">
        <v>1752</v>
      </c>
      <c r="C1904" s="21" t="str">
        <f>INDEX(Sheet1!C:C,MATCH(B:B,Sheet1!B:B,0))</f>
        <v>محمود صبرى متولى</v>
      </c>
      <c r="D1904" s="19">
        <v>43544.061712962961</v>
      </c>
      <c r="E1904" s="19"/>
      <c r="F1904" s="30">
        <v>43544</v>
      </c>
      <c r="G1904" s="30" t="str">
        <f t="shared" si="29"/>
        <v xml:space="preserve"> </v>
      </c>
      <c r="H1904" s="72"/>
      <c r="I1904" s="72"/>
      <c r="J1904" s="74" t="s">
        <v>124</v>
      </c>
      <c r="K1904" s="74" t="str">
        <f>IF(Table1[صباحي]&gt;0,TEXT(Table1[صباحي],"h:mm  AM/PM")," ")</f>
        <v xml:space="preserve"> </v>
      </c>
      <c r="L1904" s="80" t="str">
        <f>IFERROR(IF(Table1[[#This Row],[مسائي -]]&gt;=K1904,I1904-K1904,I1904+1-K1904)," ")</f>
        <v xml:space="preserve"> </v>
      </c>
      <c r="M1904" s="77" t="str">
        <f>IF(H1904&gt;0,INDEX(Sheet1!$H:$H,MATCH(B:B,Sheet1!B:B,0))," ")</f>
        <v xml:space="preserve"> </v>
      </c>
      <c r="N190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04" s="1" t="s">
        <v>4</v>
      </c>
    </row>
    <row r="1905" spans="1:15">
      <c r="A1905" s="1" t="s">
        <v>3</v>
      </c>
      <c r="B1905" s="2">
        <v>1752</v>
      </c>
      <c r="C1905" s="21" t="str">
        <f>INDEX(Sheet1!C:C,MATCH(B:B,Sheet1!B:B,0))</f>
        <v>محمود صبرى متولى</v>
      </c>
      <c r="D1905" s="19">
        <v>43544.65828703704</v>
      </c>
      <c r="E1905" s="19"/>
      <c r="F1905" s="30">
        <v>43544</v>
      </c>
      <c r="G1905" s="30" t="str">
        <f t="shared" si="29"/>
        <v>0.657638888888889 AM</v>
      </c>
      <c r="H1905" s="72">
        <v>0.65763888888888888</v>
      </c>
      <c r="I1905" s="72" t="str">
        <f>IF(Table1[[#This Row],[مسائي]]&gt;0,TEXT($D1905,"h:mm AM/PM")," ")</f>
        <v>3:47 PM</v>
      </c>
      <c r="J1905" s="74">
        <v>6.1111111111111116E-2</v>
      </c>
      <c r="K1905" s="74" t="str">
        <f>IF(Table1[صباحي]&gt;0,TEXT(Table1[صباحي],"h:mm  AM/PM")," ")</f>
        <v>1:28  AM</v>
      </c>
      <c r="L1905" s="78">
        <f>IFERROR(IF(Table1[[#This Row],[مسائي -]]&gt;=K1905,I1905-K1905,I1905+1-K1905)," ")</f>
        <v>0.59652777777777777</v>
      </c>
      <c r="M1905" s="77">
        <f>IF(H1905&gt;0,INDEX(Sheet1!$H:$H,MATCH(B:B,Sheet1!B:B,0))," ")</f>
        <v>0.41666666666666663</v>
      </c>
      <c r="N190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0.17986111111111114</v>
      </c>
      <c r="O1905" s="1" t="s">
        <v>4</v>
      </c>
    </row>
    <row r="1906" spans="1:15">
      <c r="A1906" s="1" t="s">
        <v>3</v>
      </c>
      <c r="B1906" s="2">
        <v>1752</v>
      </c>
      <c r="C1906" s="21" t="str">
        <f>INDEX(Sheet1!C:C,MATCH(B:B,Sheet1!B:B,0))</f>
        <v>محمود صبرى متولى</v>
      </c>
      <c r="D1906" s="19">
        <v>43545.045127314814</v>
      </c>
      <c r="E1906" s="19"/>
      <c r="F1906" s="30">
        <v>43545</v>
      </c>
      <c r="G1906" s="30" t="str">
        <f t="shared" si="29"/>
        <v xml:space="preserve"> </v>
      </c>
      <c r="H1906" s="72"/>
      <c r="I1906" s="72"/>
      <c r="J1906" s="74" t="s">
        <v>124</v>
      </c>
      <c r="K1906" s="74" t="str">
        <f>IF(Table1[صباحي]&gt;0,TEXT(Table1[صباحي],"h:mm  AM/PM")," ")</f>
        <v xml:space="preserve"> </v>
      </c>
      <c r="L1906" s="80" t="str">
        <f>IFERROR(IF(Table1[[#This Row],[مسائي -]]&gt;=K1906,I1906-K1906,I1906+1-K1906)," ")</f>
        <v xml:space="preserve"> </v>
      </c>
      <c r="M1906" s="77" t="str">
        <f>IF(H1906&gt;0,INDEX(Sheet1!$H:$H,MATCH(B:B,Sheet1!B:B,0))," ")</f>
        <v xml:space="preserve"> </v>
      </c>
      <c r="N190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06" s="1" t="s">
        <v>4</v>
      </c>
    </row>
    <row r="1907" spans="1:15">
      <c r="A1907" s="1" t="s">
        <v>3</v>
      </c>
      <c r="B1907" s="2">
        <v>1752</v>
      </c>
      <c r="C1907" s="21" t="str">
        <f>INDEX(Sheet1!C:C,MATCH(B:B,Sheet1!B:B,0))</f>
        <v>محمود صبرى متولى</v>
      </c>
      <c r="D1907" s="19">
        <v>43545.643900462965</v>
      </c>
      <c r="E1907" s="19"/>
      <c r="F1907" s="30">
        <v>43545</v>
      </c>
      <c r="G1907" s="30" t="str">
        <f t="shared" si="29"/>
        <v>0.64375 AM</v>
      </c>
      <c r="H1907" s="72">
        <v>0.64374999999999993</v>
      </c>
      <c r="I1907" s="72" t="str">
        <f>IF(Table1[[#This Row],[مسائي]]&gt;0,TEXT($D1907,"h:mm AM/PM")," ")</f>
        <v>3:27 PM</v>
      </c>
      <c r="J1907" s="74">
        <v>4.4444444444444446E-2</v>
      </c>
      <c r="K1907" s="74" t="str">
        <f>IF(Table1[صباحي]&gt;0,TEXT(Table1[صباحي],"h:mm  AM/PM")," ")</f>
        <v>1:04  AM</v>
      </c>
      <c r="L1907" s="78">
        <f>IFERROR(IF(Table1[[#This Row],[مسائي -]]&gt;=K1907,I1907-K1907,I1907+1-K1907)," ")</f>
        <v>0.59930555555555554</v>
      </c>
      <c r="M1907" s="77">
        <f>IF(H1907&gt;0,INDEX(Sheet1!$H:$H,MATCH(B:B,Sheet1!B:B,0))," ")</f>
        <v>0.41666666666666663</v>
      </c>
      <c r="N190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0.18263888888888891</v>
      </c>
      <c r="O1907" s="1" t="s">
        <v>4</v>
      </c>
    </row>
    <row r="1908" spans="1:15">
      <c r="A1908" s="1" t="s">
        <v>3</v>
      </c>
      <c r="B1908" s="2">
        <v>1752</v>
      </c>
      <c r="C1908" s="21" t="str">
        <f>INDEX(Sheet1!C:C,MATCH(B:B,Sheet1!B:B,0))</f>
        <v>محمود صبرى متولى</v>
      </c>
      <c r="D1908" s="19">
        <v>43546.633877314816</v>
      </c>
      <c r="E1908" s="19"/>
      <c r="F1908" s="30">
        <v>43546</v>
      </c>
      <c r="G1908" s="30" t="str">
        <f t="shared" si="29"/>
        <v>0.633333333333333 AM</v>
      </c>
      <c r="H1908" s="72">
        <v>0.6333333333333333</v>
      </c>
      <c r="I1908" s="72" t="str">
        <f>IF(Table1[[#This Row],[مسائي]]&gt;0,TEXT($D1908,"h:mm AM/PM")," ")</f>
        <v>3:12 PM</v>
      </c>
      <c r="J1908" s="74" t="s">
        <v>124</v>
      </c>
      <c r="K1908" s="74" t="str">
        <f>IF(Table1[صباحي]&gt;0,TEXT(Table1[صباحي],"h:mm  AM/PM")," ")</f>
        <v xml:space="preserve"> </v>
      </c>
      <c r="L1908" s="80" t="str">
        <f>IFERROR(IF(Table1[[#This Row],[مسائي -]]&gt;=K1908,I1908-K1908,I1908+1-K1908)," ")</f>
        <v xml:space="preserve"> </v>
      </c>
      <c r="M1908" s="77">
        <f>IF(H1908&gt;0,INDEX(Sheet1!$H:$H,MATCH(B:B,Sheet1!B:B,0))," ")</f>
        <v>0.41666666666666663</v>
      </c>
      <c r="N190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08" s="1" t="s">
        <v>4</v>
      </c>
    </row>
    <row r="1909" spans="1:15">
      <c r="A1909" s="1" t="s">
        <v>3</v>
      </c>
      <c r="B1909" s="2">
        <v>1752</v>
      </c>
      <c r="C1909" s="21" t="str">
        <f>INDEX(Sheet1!C:C,MATCH(B:B,Sheet1!B:B,0))</f>
        <v>محمود صبرى متولى</v>
      </c>
      <c r="D1909" s="19">
        <v>43547.065115740741</v>
      </c>
      <c r="E1909" s="19"/>
      <c r="F1909" s="30">
        <v>43547</v>
      </c>
      <c r="G1909" s="30" t="str">
        <f t="shared" si="29"/>
        <v xml:space="preserve"> </v>
      </c>
      <c r="H1909" s="72"/>
      <c r="I1909" s="72"/>
      <c r="J1909" s="74" t="s">
        <v>124</v>
      </c>
      <c r="K1909" s="74" t="str">
        <f>IF(Table1[صباحي]&gt;0,TEXT(Table1[صباحي],"h:mm  AM/PM")," ")</f>
        <v xml:space="preserve"> </v>
      </c>
      <c r="L1909" s="80" t="str">
        <f>IFERROR(IF(Table1[[#This Row],[مسائي -]]&gt;=K1909,I1909-K1909,I1909+1-K1909)," ")</f>
        <v xml:space="preserve"> </v>
      </c>
      <c r="M1909" s="77" t="str">
        <f>IF(H1909&gt;0,INDEX(Sheet1!$H:$H,MATCH(B:B,Sheet1!B:B,0))," ")</f>
        <v xml:space="preserve"> </v>
      </c>
      <c r="N190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09" s="1" t="s">
        <v>4</v>
      </c>
    </row>
    <row r="1910" spans="1:15">
      <c r="A1910" s="1" t="s">
        <v>3</v>
      </c>
      <c r="B1910" s="2">
        <v>1752</v>
      </c>
      <c r="C1910" s="21" t="str">
        <f>INDEX(Sheet1!C:C,MATCH(B:B,Sheet1!B:B,0))</f>
        <v>محمود صبرى متولى</v>
      </c>
      <c r="D1910" s="19">
        <v>43547.637627314813</v>
      </c>
      <c r="E1910" s="19"/>
      <c r="F1910" s="30">
        <v>43547</v>
      </c>
      <c r="G1910" s="30" t="str">
        <f t="shared" si="29"/>
        <v>0.6375 AM</v>
      </c>
      <c r="H1910" s="72">
        <v>0.63750000000000007</v>
      </c>
      <c r="I1910" s="72" t="str">
        <f>IF(Table1[[#This Row],[مسائي]]&gt;0,TEXT($D1910,"h:mm AM/PM")," ")</f>
        <v>3:18 PM</v>
      </c>
      <c r="J1910" s="74">
        <v>6.458333333333334E-2</v>
      </c>
      <c r="K1910" s="74" t="str">
        <f>IF(Table1[صباحي]&gt;0,TEXT(Table1[صباحي],"h:mm  AM/PM")," ")</f>
        <v>1:33  AM</v>
      </c>
      <c r="L1910" s="78">
        <f>IFERROR(IF(Table1[[#This Row],[مسائي -]]&gt;=K1910,I1910-K1910,I1910+1-K1910)," ")</f>
        <v>0.57291666666666674</v>
      </c>
      <c r="M1910" s="77">
        <f>IF(H1910&gt;0,INDEX(Sheet1!$H:$H,MATCH(B:B,Sheet1!B:B,0))," ")</f>
        <v>0.41666666666666663</v>
      </c>
      <c r="N191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0.15625000000000011</v>
      </c>
      <c r="O1910" s="1" t="s">
        <v>4</v>
      </c>
    </row>
    <row r="1911" spans="1:15">
      <c r="A1911" s="1" t="s">
        <v>3</v>
      </c>
      <c r="B1911" s="2">
        <v>1752</v>
      </c>
      <c r="C1911" s="21" t="str">
        <f>INDEX(Sheet1!C:C,MATCH(B:B,Sheet1!B:B,0))</f>
        <v>محمود صبرى متولى</v>
      </c>
      <c r="D1911" s="19">
        <v>43548.076331018521</v>
      </c>
      <c r="E1911" s="19"/>
      <c r="F1911" s="30">
        <v>43548</v>
      </c>
      <c r="G1911" s="30" t="str">
        <f t="shared" si="29"/>
        <v xml:space="preserve"> </v>
      </c>
      <c r="H1911" s="72"/>
      <c r="I1911" s="72"/>
      <c r="J1911" s="74" t="s">
        <v>124</v>
      </c>
      <c r="K1911" s="74" t="str">
        <f>IF(Table1[صباحي]&gt;0,TEXT(Table1[صباحي],"h:mm  AM/PM")," ")</f>
        <v xml:space="preserve"> </v>
      </c>
      <c r="L1911" s="80" t="str">
        <f>IFERROR(IF(Table1[[#This Row],[مسائي -]]&gt;=K1911,I1911-K1911,I1911+1-K1911)," ")</f>
        <v xml:space="preserve"> </v>
      </c>
      <c r="M1911" s="77" t="str">
        <f>IF(H1911&gt;0,INDEX(Sheet1!$H:$H,MATCH(B:B,Sheet1!B:B,0))," ")</f>
        <v xml:space="preserve"> </v>
      </c>
      <c r="N191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11" s="1" t="s">
        <v>4</v>
      </c>
    </row>
    <row r="1912" spans="1:15">
      <c r="A1912" s="1" t="s">
        <v>3</v>
      </c>
      <c r="B1912" s="2">
        <v>1752</v>
      </c>
      <c r="C1912" s="21" t="str">
        <f>INDEX(Sheet1!C:C,MATCH(B:B,Sheet1!B:B,0))</f>
        <v>محمود صبرى متولى</v>
      </c>
      <c r="D1912" s="19">
        <v>43548.690613425926</v>
      </c>
      <c r="E1912" s="19"/>
      <c r="F1912" s="30">
        <v>43548</v>
      </c>
      <c r="G1912" s="30" t="str">
        <f t="shared" si="29"/>
        <v>0.690277777777778 AM</v>
      </c>
      <c r="H1912" s="72">
        <v>0.69027777777777777</v>
      </c>
      <c r="I1912" s="72" t="str">
        <f>IF(Table1[[#This Row],[مسائي]]&gt;0,TEXT($D1912,"h:mm AM/PM")," ")</f>
        <v>4:34 PM</v>
      </c>
      <c r="J1912" s="74">
        <v>7.5694444444444439E-2</v>
      </c>
      <c r="K1912" s="74" t="str">
        <f>IF(Table1[صباحي]&gt;0,TEXT(Table1[صباحي],"h:mm  AM/PM")," ")</f>
        <v>1:49  AM</v>
      </c>
      <c r="L1912" s="78">
        <f>IFERROR(IF(Table1[[#This Row],[مسائي -]]&gt;=K1912,I1912-K1912,I1912+1-K1912)," ")</f>
        <v>0.61458333333333337</v>
      </c>
      <c r="M1912" s="77">
        <f>IF(H1912&gt;0,INDEX(Sheet1!$H:$H,MATCH(B:B,Sheet1!B:B,0))," ")</f>
        <v>0.41666666666666663</v>
      </c>
      <c r="N191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0.19791666666666674</v>
      </c>
      <c r="O1912" s="1" t="s">
        <v>4</v>
      </c>
    </row>
    <row r="1913" spans="1:15">
      <c r="A1913" s="1" t="s">
        <v>3</v>
      </c>
      <c r="B1913" s="2">
        <v>1752</v>
      </c>
      <c r="C1913" s="21" t="str">
        <f>INDEX(Sheet1!C:C,MATCH(B:B,Sheet1!B:B,0))</f>
        <v>محمود صبرى متولى</v>
      </c>
      <c r="D1913" s="19">
        <v>43549.069305555553</v>
      </c>
      <c r="E1913" s="19"/>
      <c r="F1913" s="30">
        <v>43549</v>
      </c>
      <c r="G1913" s="30" t="str">
        <f t="shared" si="29"/>
        <v xml:space="preserve"> </v>
      </c>
      <c r="H1913" s="72"/>
      <c r="I1913" s="72"/>
      <c r="J1913" s="74" t="s">
        <v>124</v>
      </c>
      <c r="K1913" s="74" t="str">
        <f>IF(Table1[صباحي]&gt;0,TEXT(Table1[صباحي],"h:mm  AM/PM")," ")</f>
        <v xml:space="preserve"> </v>
      </c>
      <c r="L1913" s="80" t="str">
        <f>IFERROR(IF(Table1[[#This Row],[مسائي -]]&gt;=K1913,I1913-K1913,I1913+1-K1913)," ")</f>
        <v xml:space="preserve"> </v>
      </c>
      <c r="M1913" s="77" t="str">
        <f>IF(H1913&gt;0,INDEX(Sheet1!$H:$H,MATCH(B:B,Sheet1!B:B,0))," ")</f>
        <v xml:space="preserve"> </v>
      </c>
      <c r="N191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13" s="1" t="s">
        <v>4</v>
      </c>
    </row>
    <row r="1914" spans="1:15">
      <c r="A1914" s="1" t="s">
        <v>3</v>
      </c>
      <c r="B1914" s="2">
        <v>1754</v>
      </c>
      <c r="C1914" s="21" t="str">
        <f>INDEX(Sheet1!C:C,MATCH(B:B,Sheet1!B:B,0))</f>
        <v>احمد علاء السيد البرلسي</v>
      </c>
      <c r="D1914" s="19">
        <v>43521.718356481484</v>
      </c>
      <c r="E1914" s="19"/>
      <c r="F1914" s="30">
        <v>43521</v>
      </c>
      <c r="G1914" s="30" t="str">
        <f t="shared" si="29"/>
        <v>0.718055555555556 AM</v>
      </c>
      <c r="H1914" s="72">
        <v>0.71805555555555556</v>
      </c>
      <c r="I1914" s="72" t="str">
        <f>IF(Table1[[#This Row],[مسائي]]&gt;0,TEXT($D1914,"h:mm AM/PM")," ")</f>
        <v>5:14 PM</v>
      </c>
      <c r="J1914" s="74">
        <v>6.8749999999999992E-2</v>
      </c>
      <c r="K1914" s="74" t="str">
        <f>IF(Table1[صباحي]&gt;0,TEXT(Table1[صباحي],"h:mm  AM/PM")," ")</f>
        <v>1:39  AM</v>
      </c>
      <c r="L1914" s="78">
        <f>IFERROR(IF(Table1[[#This Row],[مسائي -]]&gt;=K1914,I1914-K1914,I1914+1-K1914)," ")</f>
        <v>0.64930555555555558</v>
      </c>
      <c r="M1914" s="77">
        <f>IF(H1914&gt;0,INDEX(Sheet1!$H:$H,MATCH(B:B,Sheet1!B:B,0))," ")</f>
        <v>0</v>
      </c>
      <c r="N191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0.64930555555555558</v>
      </c>
      <c r="O1914" s="1" t="s">
        <v>4</v>
      </c>
    </row>
    <row r="1915" spans="1:15">
      <c r="A1915" s="1" t="s">
        <v>3</v>
      </c>
      <c r="B1915" s="2">
        <v>1754</v>
      </c>
      <c r="C1915" s="21" t="str">
        <f>INDEX(Sheet1!C:C,MATCH(B:B,Sheet1!B:B,0))</f>
        <v>احمد علاء السيد البرلسي</v>
      </c>
      <c r="D1915" s="19">
        <v>43522.115277777775</v>
      </c>
      <c r="E1915" s="19"/>
      <c r="F1915" s="30">
        <v>43522</v>
      </c>
      <c r="G1915" s="30" t="str">
        <f t="shared" si="29"/>
        <v xml:space="preserve"> </v>
      </c>
      <c r="H1915" s="72"/>
      <c r="I1915" s="72"/>
      <c r="J1915" s="74" t="s">
        <v>124</v>
      </c>
      <c r="K1915" s="74" t="str">
        <f>IF(Table1[صباحي]&gt;0,TEXT(Table1[صباحي],"h:mm  AM/PM")," ")</f>
        <v xml:space="preserve"> </v>
      </c>
      <c r="L1915" s="80" t="str">
        <f>IFERROR(IF(Table1[[#This Row],[مسائي -]]&gt;=K1915,I1915-K1915,I1915+1-K1915)," ")</f>
        <v xml:space="preserve"> </v>
      </c>
      <c r="M1915" s="77" t="str">
        <f>IF(H1915&gt;0,INDEX(Sheet1!$H:$H,MATCH(B:B,Sheet1!B:B,0))," ")</f>
        <v xml:space="preserve"> </v>
      </c>
      <c r="N191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15" s="1" t="s">
        <v>4</v>
      </c>
    </row>
    <row r="1916" spans="1:15">
      <c r="A1916" s="1" t="s">
        <v>3</v>
      </c>
      <c r="B1916" s="2">
        <v>1754</v>
      </c>
      <c r="C1916" s="21" t="str">
        <f>INDEX(Sheet1!C:C,MATCH(B:B,Sheet1!B:B,0))</f>
        <v>احمد علاء السيد البرلسي</v>
      </c>
      <c r="D1916" s="19">
        <v>43522.700740740744</v>
      </c>
      <c r="E1916" s="19"/>
      <c r="F1916" s="30">
        <v>43522</v>
      </c>
      <c r="G1916" s="30" t="str">
        <f t="shared" si="29"/>
        <v>0.700694444444444 AM</v>
      </c>
      <c r="H1916" s="72">
        <v>0.7006944444444444</v>
      </c>
      <c r="I1916" s="72" t="str">
        <f>IF(Table1[[#This Row],[مسائي]]&gt;0,TEXT($D1916,"h:mm AM/PM")," ")</f>
        <v>4:49 PM</v>
      </c>
      <c r="J1916" s="74">
        <v>0.11527777777777777</v>
      </c>
      <c r="K1916" s="74" t="str">
        <f>IF(Table1[صباحي]&gt;0,TEXT(Table1[صباحي],"h:mm  AM/PM")," ")</f>
        <v>2:46  AM</v>
      </c>
      <c r="L1916" s="78">
        <f>IFERROR(IF(Table1[[#This Row],[مسائي -]]&gt;=K1916,I1916-K1916,I1916+1-K1916)," ")</f>
        <v>0.58541666666666659</v>
      </c>
      <c r="M1916" s="77">
        <f>IF(H1916&gt;0,INDEX(Sheet1!$H:$H,MATCH(B:B,Sheet1!B:B,0))," ")</f>
        <v>0</v>
      </c>
      <c r="N191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0.58541666666666659</v>
      </c>
      <c r="O1916" s="1" t="s">
        <v>4</v>
      </c>
    </row>
    <row r="1917" spans="1:15">
      <c r="A1917" s="1" t="s">
        <v>3</v>
      </c>
      <c r="B1917" s="2">
        <v>1754</v>
      </c>
      <c r="C1917" s="21" t="str">
        <f>INDEX(Sheet1!C:C,MATCH(B:B,Sheet1!B:B,0))</f>
        <v>احمد علاء السيد البرلسي</v>
      </c>
      <c r="D1917" s="19">
        <v>43523.122881944444</v>
      </c>
      <c r="E1917" s="19"/>
      <c r="F1917" s="30">
        <v>43523</v>
      </c>
      <c r="G1917" s="30" t="str">
        <f t="shared" si="29"/>
        <v xml:space="preserve"> </v>
      </c>
      <c r="H1917" s="72"/>
      <c r="I1917" s="72"/>
      <c r="J1917" s="74" t="s">
        <v>124</v>
      </c>
      <c r="K1917" s="74" t="str">
        <f>IF(Table1[صباحي]&gt;0,TEXT(Table1[صباحي],"h:mm  AM/PM")," ")</f>
        <v xml:space="preserve"> </v>
      </c>
      <c r="L1917" s="80" t="str">
        <f>IFERROR(IF(Table1[[#This Row],[مسائي -]]&gt;=K1917,I1917-K1917,I1917+1-K1917)," ")</f>
        <v xml:space="preserve"> </v>
      </c>
      <c r="M1917" s="77" t="str">
        <f>IF(H1917&gt;0,INDEX(Sheet1!$H:$H,MATCH(B:B,Sheet1!B:B,0))," ")</f>
        <v xml:space="preserve"> </v>
      </c>
      <c r="N191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17" s="1" t="s">
        <v>4</v>
      </c>
    </row>
    <row r="1918" spans="1:15">
      <c r="A1918" s="1" t="s">
        <v>3</v>
      </c>
      <c r="B1918" s="2">
        <v>1754</v>
      </c>
      <c r="C1918" s="21" t="str">
        <f>INDEX(Sheet1!C:C,MATCH(B:B,Sheet1!B:B,0))</f>
        <v>احمد علاء السيد البرلسي</v>
      </c>
      <c r="D1918" s="19">
        <v>43523.729699074072</v>
      </c>
      <c r="E1918" s="19"/>
      <c r="F1918" s="30">
        <v>43523</v>
      </c>
      <c r="G1918" s="30" t="str">
        <f t="shared" si="29"/>
        <v>0.729166666666667 AM</v>
      </c>
      <c r="H1918" s="72">
        <v>0.72916666666666663</v>
      </c>
      <c r="I1918" s="72" t="str">
        <f>IF(Table1[[#This Row],[مسائي]]&gt;0,TEXT($D1918,"h:mm AM/PM")," ")</f>
        <v>5:30 PM</v>
      </c>
      <c r="J1918" s="74">
        <v>0.12222222222222223</v>
      </c>
      <c r="K1918" s="74" t="str">
        <f>IF(Table1[صباحي]&gt;0,TEXT(Table1[صباحي],"h:mm  AM/PM")," ")</f>
        <v>2:56  AM</v>
      </c>
      <c r="L1918" s="78">
        <f>IFERROR(IF(Table1[[#This Row],[مسائي -]]&gt;=K1918,I1918-K1918,I1918+1-K1918)," ")</f>
        <v>0.6069444444444444</v>
      </c>
      <c r="M1918" s="77">
        <f>IF(H1918&gt;0,INDEX(Sheet1!$H:$H,MATCH(B:B,Sheet1!B:B,0))," ")</f>
        <v>0</v>
      </c>
      <c r="N191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0.6069444444444444</v>
      </c>
      <c r="O1918" s="1" t="s">
        <v>4</v>
      </c>
    </row>
    <row r="1919" spans="1:15">
      <c r="A1919" s="1" t="s">
        <v>3</v>
      </c>
      <c r="B1919" s="2">
        <v>1754</v>
      </c>
      <c r="C1919" s="21" t="str">
        <f>INDEX(Sheet1!C:C,MATCH(B:B,Sheet1!B:B,0))</f>
        <v>احمد علاء السيد البرلسي</v>
      </c>
      <c r="D1919" s="19">
        <v>43524.126435185186</v>
      </c>
      <c r="E1919" s="19"/>
      <c r="F1919" s="30">
        <v>43524</v>
      </c>
      <c r="G1919" s="30" t="str">
        <f t="shared" si="29"/>
        <v xml:space="preserve"> </v>
      </c>
      <c r="H1919" s="72"/>
      <c r="I1919" s="72"/>
      <c r="J1919" s="74" t="s">
        <v>124</v>
      </c>
      <c r="K1919" s="74" t="str">
        <f>IF(Table1[صباحي]&gt;0,TEXT(Table1[صباحي],"h:mm  AM/PM")," ")</f>
        <v xml:space="preserve"> </v>
      </c>
      <c r="L1919" s="80" t="str">
        <f>IFERROR(IF(Table1[[#This Row],[مسائي -]]&gt;=K1919,I1919-K1919,I1919+1-K1919)," ")</f>
        <v xml:space="preserve"> </v>
      </c>
      <c r="M1919" s="77" t="str">
        <f>IF(H1919&gt;0,INDEX(Sheet1!$H:$H,MATCH(B:B,Sheet1!B:B,0))," ")</f>
        <v xml:space="preserve"> </v>
      </c>
      <c r="N191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19" s="1" t="s">
        <v>4</v>
      </c>
    </row>
    <row r="1920" spans="1:15">
      <c r="A1920" s="1" t="s">
        <v>3</v>
      </c>
      <c r="B1920" s="2">
        <v>1754</v>
      </c>
      <c r="C1920" s="21" t="str">
        <f>INDEX(Sheet1!C:C,MATCH(B:B,Sheet1!B:B,0))</f>
        <v>احمد علاء السيد البرلسي</v>
      </c>
      <c r="D1920" s="19">
        <v>43524.733171296299</v>
      </c>
      <c r="E1920" s="19"/>
      <c r="F1920" s="30">
        <v>43524</v>
      </c>
      <c r="G1920" s="30" t="str">
        <f t="shared" si="29"/>
        <v>0.732638888888889 AM</v>
      </c>
      <c r="H1920" s="72">
        <v>0.73263888888888884</v>
      </c>
      <c r="I1920" s="72" t="str">
        <f>IF(Table1[[#This Row],[مسائي]]&gt;0,TEXT($D1920,"h:mm AM/PM")," ")</f>
        <v>5:35 PM</v>
      </c>
      <c r="J1920" s="74">
        <v>0.12638888888888888</v>
      </c>
      <c r="K1920" s="74" t="str">
        <f>IF(Table1[صباحي]&gt;0,TEXT(Table1[صباحي],"h:mm  AM/PM")," ")</f>
        <v>3:02  AM</v>
      </c>
      <c r="L1920" s="78">
        <f>IFERROR(IF(Table1[[#This Row],[مسائي -]]&gt;=K1920,I1920-K1920,I1920+1-K1920)," ")</f>
        <v>0.60624999999999996</v>
      </c>
      <c r="M1920" s="77">
        <f>IF(H1920&gt;0,INDEX(Sheet1!$H:$H,MATCH(B:B,Sheet1!B:B,0))," ")</f>
        <v>0</v>
      </c>
      <c r="N192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0.60624999999999996</v>
      </c>
      <c r="O1920" s="1" t="s">
        <v>4</v>
      </c>
    </row>
    <row r="1921" spans="1:15">
      <c r="A1921" s="1" t="s">
        <v>3</v>
      </c>
      <c r="B1921" s="2">
        <v>1754</v>
      </c>
      <c r="C1921" s="21" t="str">
        <f>INDEX(Sheet1!C:C,MATCH(B:B,Sheet1!B:B,0))</f>
        <v>احمد علاء السيد البرلسي</v>
      </c>
      <c r="D1921" s="19">
        <v>43525.133113425924</v>
      </c>
      <c r="E1921" s="19"/>
      <c r="F1921" s="30">
        <v>43525</v>
      </c>
      <c r="G1921" s="30" t="str">
        <f t="shared" ref="G1921:G1984" si="30">IF(H1921&lt;&gt;"",IF(H1921&gt;=12,H1921&amp;" PM",H1921&amp;" AM")," ")</f>
        <v xml:space="preserve"> </v>
      </c>
      <c r="H1921" s="72"/>
      <c r="I1921" s="72"/>
      <c r="J1921" s="74" t="s">
        <v>124</v>
      </c>
      <c r="K1921" s="74" t="str">
        <f>IF(Table1[صباحي]&gt;0,TEXT(Table1[صباحي],"h:mm  AM/PM")," ")</f>
        <v xml:space="preserve"> </v>
      </c>
      <c r="L1921" s="80" t="str">
        <f>IFERROR(IF(Table1[[#This Row],[مسائي -]]&gt;=K1921,I1921-K1921,I1921+1-K1921)," ")</f>
        <v xml:space="preserve"> </v>
      </c>
      <c r="M1921" s="77" t="str">
        <f>IF(H1921&gt;0,INDEX(Sheet1!$H:$H,MATCH(B:B,Sheet1!B:B,0))," ")</f>
        <v xml:space="preserve"> </v>
      </c>
      <c r="N192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21" s="1" t="s">
        <v>4</v>
      </c>
    </row>
    <row r="1922" spans="1:15">
      <c r="A1922" s="1" t="s">
        <v>3</v>
      </c>
      <c r="B1922" s="2">
        <v>1754</v>
      </c>
      <c r="C1922" s="21" t="str">
        <f>INDEX(Sheet1!C:C,MATCH(B:B,Sheet1!B:B,0))</f>
        <v>احمد علاء السيد البرلسي</v>
      </c>
      <c r="D1922" s="19">
        <v>43527.137511574074</v>
      </c>
      <c r="E1922" s="19"/>
      <c r="F1922" s="30">
        <v>43527</v>
      </c>
      <c r="G1922" s="30" t="str">
        <f t="shared" si="30"/>
        <v xml:space="preserve"> </v>
      </c>
      <c r="H1922" s="72"/>
      <c r="I1922" s="72"/>
      <c r="J1922" s="74">
        <v>0.13263888888888889</v>
      </c>
      <c r="K1922" s="74" t="str">
        <f>IF(Table1[صباحي]&gt;0,TEXT(Table1[صباحي],"h:mm  AM/PM")," ")</f>
        <v>3:11  AM</v>
      </c>
      <c r="L1922" s="78">
        <f>IFERROR(IF(Table1[[#This Row],[مسائي -]]&gt;=K1922,I1922-K1922,I1922+1-K1922)," ")</f>
        <v>0.86736111111111114</v>
      </c>
      <c r="M1922" s="77" t="str">
        <f>IF(H1922&gt;0,INDEX(Sheet1!$H:$H,MATCH(B:B,Sheet1!B:B,0))," ")</f>
        <v xml:space="preserve"> </v>
      </c>
      <c r="N1922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922" s="1" t="s">
        <v>4</v>
      </c>
    </row>
    <row r="1923" spans="1:15">
      <c r="A1923" s="1" t="s">
        <v>3</v>
      </c>
      <c r="B1923" s="2">
        <v>1754</v>
      </c>
      <c r="C1923" s="21" t="str">
        <f>INDEX(Sheet1!C:C,MATCH(B:B,Sheet1!B:B,0))</f>
        <v>احمد علاء السيد البرلسي</v>
      </c>
      <c r="D1923" s="19">
        <v>43527.729363425926</v>
      </c>
      <c r="E1923" s="19"/>
      <c r="F1923" s="30">
        <v>43527</v>
      </c>
      <c r="G1923" s="30" t="str">
        <f t="shared" si="30"/>
        <v>0.729166666666667 AM</v>
      </c>
      <c r="H1923" s="72">
        <v>0.72916666666666663</v>
      </c>
      <c r="I1923" s="72" t="str">
        <f>IF(Table1[[#This Row],[مسائي]]&gt;0,TEXT($D1923,"h:mm AM/PM")," ")</f>
        <v>5:30 PM</v>
      </c>
      <c r="J1923" s="74">
        <v>0.13749999999999998</v>
      </c>
      <c r="K1923" s="74" t="str">
        <f>IF(Table1[صباحي]&gt;0,TEXT(Table1[صباحي],"h:mm  AM/PM")," ")</f>
        <v>3:18  AM</v>
      </c>
      <c r="L1923" s="78">
        <f>IFERROR(IF(Table1[[#This Row],[مسائي -]]&gt;=K1923,I1923-K1923,I1923+1-K1923)," ")</f>
        <v>0.59166666666666667</v>
      </c>
      <c r="M1923" s="77">
        <f>IF(H1923&gt;0,INDEX(Sheet1!$H:$H,MATCH(B:B,Sheet1!B:B,0))," ")</f>
        <v>0</v>
      </c>
      <c r="N192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0.59166666666666667</v>
      </c>
      <c r="O1923" s="1" t="s">
        <v>4</v>
      </c>
    </row>
    <row r="1924" spans="1:15">
      <c r="A1924" s="1" t="s">
        <v>3</v>
      </c>
      <c r="B1924" s="2">
        <v>1754</v>
      </c>
      <c r="C1924" s="21" t="str">
        <f>INDEX(Sheet1!C:C,MATCH(B:B,Sheet1!B:B,0))</f>
        <v>احمد علاء السيد البرلسي</v>
      </c>
      <c r="D1924" s="19">
        <v>43528.129537037035</v>
      </c>
      <c r="E1924" s="19"/>
      <c r="F1924" s="30">
        <v>43528</v>
      </c>
      <c r="G1924" s="30" t="str">
        <f t="shared" si="30"/>
        <v xml:space="preserve"> </v>
      </c>
      <c r="H1924" s="72"/>
      <c r="I1924" s="72"/>
      <c r="J1924" s="74" t="s">
        <v>124</v>
      </c>
      <c r="K1924" s="74" t="str">
        <f>IF(Table1[صباحي]&gt;0,TEXT(Table1[صباحي],"h:mm  AM/PM")," ")</f>
        <v xml:space="preserve"> </v>
      </c>
      <c r="L1924" s="80" t="str">
        <f>IFERROR(IF(Table1[[#This Row],[مسائي -]]&gt;=K1924,I1924-K1924,I1924+1-K1924)," ")</f>
        <v xml:space="preserve"> </v>
      </c>
      <c r="M1924" s="77" t="str">
        <f>IF(H1924&gt;0,INDEX(Sheet1!$H:$H,MATCH(B:B,Sheet1!B:B,0))," ")</f>
        <v xml:space="preserve"> </v>
      </c>
      <c r="N192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24" s="1" t="s">
        <v>4</v>
      </c>
    </row>
    <row r="1925" spans="1:15">
      <c r="A1925" s="1" t="s">
        <v>3</v>
      </c>
      <c r="B1925" s="2">
        <v>1754</v>
      </c>
      <c r="C1925" s="21" t="str">
        <f>INDEX(Sheet1!C:C,MATCH(B:B,Sheet1!B:B,0))</f>
        <v>احمد علاء السيد البرلسي</v>
      </c>
      <c r="D1925" s="19">
        <v>43528.720011574071</v>
      </c>
      <c r="E1925" s="19"/>
      <c r="F1925" s="30">
        <v>43528</v>
      </c>
      <c r="G1925" s="30" t="str">
        <f t="shared" si="30"/>
        <v>0.719444444444444 AM</v>
      </c>
      <c r="H1925" s="72">
        <v>0.71944444444444444</v>
      </c>
      <c r="I1925" s="72" t="str">
        <f>IF(Table1[[#This Row],[مسائي]]&gt;0,TEXT($D1925,"h:mm AM/PM")," ")</f>
        <v>5:16 PM</v>
      </c>
      <c r="J1925" s="74">
        <v>0.12916666666666668</v>
      </c>
      <c r="K1925" s="74" t="str">
        <f>IF(Table1[صباحي]&gt;0,TEXT(Table1[صباحي],"h:mm  AM/PM")," ")</f>
        <v>3:06  AM</v>
      </c>
      <c r="L1925" s="78">
        <f>IFERROR(IF(Table1[[#This Row],[مسائي -]]&gt;=K1925,I1925-K1925,I1925+1-K1925)," ")</f>
        <v>0.59027777777777779</v>
      </c>
      <c r="M1925" s="77">
        <f>IF(H1925&gt;0,INDEX(Sheet1!$H:$H,MATCH(B:B,Sheet1!B:B,0))," ")</f>
        <v>0</v>
      </c>
      <c r="N192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0.59027777777777779</v>
      </c>
      <c r="O1925" s="1" t="s">
        <v>4</v>
      </c>
    </row>
    <row r="1926" spans="1:15">
      <c r="A1926" s="1" t="s">
        <v>3</v>
      </c>
      <c r="B1926" s="2">
        <v>1754</v>
      </c>
      <c r="C1926" s="21" t="str">
        <f>INDEX(Sheet1!C:C,MATCH(B:B,Sheet1!B:B,0))</f>
        <v>احمد علاء السيد البرلسي</v>
      </c>
      <c r="D1926" s="19">
        <v>43529.129050925927</v>
      </c>
      <c r="E1926" s="19"/>
      <c r="F1926" s="30">
        <v>43529</v>
      </c>
      <c r="G1926" s="30" t="str">
        <f t="shared" si="30"/>
        <v xml:space="preserve"> </v>
      </c>
      <c r="H1926" s="72"/>
      <c r="I1926" s="72"/>
      <c r="J1926" s="74" t="s">
        <v>124</v>
      </c>
      <c r="K1926" s="74" t="str">
        <f>IF(Table1[صباحي]&gt;0,TEXT(Table1[صباحي],"h:mm  AM/PM")," ")</f>
        <v xml:space="preserve"> </v>
      </c>
      <c r="L1926" s="80" t="str">
        <f>IFERROR(IF(Table1[[#This Row],[مسائي -]]&gt;=K1926,I1926-K1926,I1926+1-K1926)," ")</f>
        <v xml:space="preserve"> </v>
      </c>
      <c r="M1926" s="77" t="str">
        <f>IF(H1926&gt;0,INDEX(Sheet1!$H:$H,MATCH(B:B,Sheet1!B:B,0))," ")</f>
        <v xml:space="preserve"> </v>
      </c>
      <c r="N192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26" s="1" t="s">
        <v>4</v>
      </c>
    </row>
    <row r="1927" spans="1:15">
      <c r="A1927" s="1" t="s">
        <v>3</v>
      </c>
      <c r="B1927" s="2">
        <v>1754</v>
      </c>
      <c r="C1927" s="21" t="str">
        <f>INDEX(Sheet1!C:C,MATCH(B:B,Sheet1!B:B,0))</f>
        <v>احمد علاء السيد البرلسي</v>
      </c>
      <c r="D1927" s="19">
        <v>43529.734594907408</v>
      </c>
      <c r="E1927" s="19"/>
      <c r="F1927" s="30">
        <v>43529</v>
      </c>
      <c r="G1927" s="30" t="str">
        <f t="shared" si="30"/>
        <v>0.734027777777778 AM</v>
      </c>
      <c r="H1927" s="72">
        <v>0.73402777777777783</v>
      </c>
      <c r="I1927" s="72" t="str">
        <f>IF(Table1[[#This Row],[مسائي]]&gt;0,TEXT($D1927,"h:mm AM/PM")," ")</f>
        <v>5:37 PM</v>
      </c>
      <c r="J1927" s="74">
        <v>0.12847222222222224</v>
      </c>
      <c r="K1927" s="74" t="str">
        <f>IF(Table1[صباحي]&gt;0,TEXT(Table1[صباحي],"h:mm  AM/PM")," ")</f>
        <v>3:05  AM</v>
      </c>
      <c r="L1927" s="78">
        <f>IFERROR(IF(Table1[[#This Row],[مسائي -]]&gt;=K1927,I1927-K1927,I1927+1-K1927)," ")</f>
        <v>0.60555555555555562</v>
      </c>
      <c r="M1927" s="77">
        <f>IF(H1927&gt;0,INDEX(Sheet1!$H:$H,MATCH(B:B,Sheet1!B:B,0))," ")</f>
        <v>0</v>
      </c>
      <c r="N192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0.60555555555555562</v>
      </c>
      <c r="O1927" s="1" t="s">
        <v>4</v>
      </c>
    </row>
    <row r="1928" spans="1:15">
      <c r="A1928" s="1" t="s">
        <v>3</v>
      </c>
      <c r="B1928" s="2">
        <v>1754</v>
      </c>
      <c r="C1928" s="21" t="str">
        <f>INDEX(Sheet1!C:C,MATCH(B:B,Sheet1!B:B,0))</f>
        <v>احمد علاء السيد البرلسي</v>
      </c>
      <c r="D1928" s="19">
        <v>43530.131782407407</v>
      </c>
      <c r="E1928" s="19"/>
      <c r="F1928" s="30">
        <v>43530</v>
      </c>
      <c r="G1928" s="30" t="str">
        <f t="shared" si="30"/>
        <v xml:space="preserve"> </v>
      </c>
      <c r="H1928" s="72"/>
      <c r="I1928" s="72"/>
      <c r="J1928" s="74" t="s">
        <v>124</v>
      </c>
      <c r="K1928" s="74" t="str">
        <f>IF(Table1[صباحي]&gt;0,TEXT(Table1[صباحي],"h:mm  AM/PM")," ")</f>
        <v xml:space="preserve"> </v>
      </c>
      <c r="L1928" s="80" t="str">
        <f>IFERROR(IF(Table1[[#This Row],[مسائي -]]&gt;=K1928,I1928-K1928,I1928+1-K1928)," ")</f>
        <v xml:space="preserve"> </v>
      </c>
      <c r="M1928" s="77" t="str">
        <f>IF(H1928&gt;0,INDEX(Sheet1!$H:$H,MATCH(B:B,Sheet1!B:B,0))," ")</f>
        <v xml:space="preserve"> </v>
      </c>
      <c r="N192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28" s="1" t="s">
        <v>4</v>
      </c>
    </row>
    <row r="1929" spans="1:15">
      <c r="A1929" s="1" t="s">
        <v>3</v>
      </c>
      <c r="B1929" s="2">
        <v>1755</v>
      </c>
      <c r="C1929" s="21" t="str">
        <f>INDEX(Sheet1!C:C,MATCH(B:B,Sheet1!B:B,0))</f>
        <v>ايهاب محمد عبد الرحمن</v>
      </c>
      <c r="D1929" s="19">
        <v>43523.409490740742</v>
      </c>
      <c r="E1929" s="19"/>
      <c r="F1929" s="30">
        <v>43523</v>
      </c>
      <c r="G1929" s="30" t="str">
        <f t="shared" si="30"/>
        <v xml:space="preserve"> </v>
      </c>
      <c r="H1929" s="72"/>
      <c r="I1929" s="72"/>
      <c r="J1929" s="74">
        <v>0.13125000000000001</v>
      </c>
      <c r="K1929" s="74" t="str">
        <f>IF(Table1[صباحي]&gt;0,TEXT(Table1[صباحي],"h:mm  AM/PM")," ")</f>
        <v>3:09  AM</v>
      </c>
      <c r="L1929" s="78">
        <f>IFERROR(IF(Table1[[#This Row],[مسائي -]]&gt;=K1929,I1929-K1929,I1929+1-K1929)," ")</f>
        <v>0.86875000000000002</v>
      </c>
      <c r="M1929" s="77" t="str">
        <f>IF(H1929&gt;0,INDEX(Sheet1!$H:$H,MATCH(B:B,Sheet1!B:B,0))," ")</f>
        <v xml:space="preserve"> </v>
      </c>
      <c r="N192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1929" s="1" t="s">
        <v>4</v>
      </c>
    </row>
    <row r="1930" spans="1:15">
      <c r="A1930" s="1" t="s">
        <v>3</v>
      </c>
      <c r="B1930" s="2">
        <v>1755</v>
      </c>
      <c r="C1930" s="21" t="str">
        <f>INDEX(Sheet1!C:C,MATCH(B:B,Sheet1!B:B,0))</f>
        <v>ايهاب محمد عبد الرحمن</v>
      </c>
      <c r="D1930" s="19">
        <v>43523.833553240744</v>
      </c>
      <c r="E1930" s="19"/>
      <c r="F1930" s="30">
        <v>43523</v>
      </c>
      <c r="G1930" s="30" t="str">
        <f t="shared" si="30"/>
        <v>0.833333333333333 AM</v>
      </c>
      <c r="H1930" s="72">
        <v>0.83333333333333337</v>
      </c>
      <c r="I1930" s="72" t="str">
        <f>IF(Table1[[#This Row],[مسائي]]&gt;0,TEXT($D1930,"h:mm AM/PM")," ")</f>
        <v>8:00 PM</v>
      </c>
      <c r="J1930" s="74">
        <v>0.40902777777777777</v>
      </c>
      <c r="K1930" s="74" t="str">
        <f>IF(Table1[صباحي]&gt;0,TEXT(Table1[صباحي],"h:mm  AM/PM")," ")</f>
        <v>9:49  AM</v>
      </c>
      <c r="L1930" s="78">
        <f>IFERROR(IF(Table1[[#This Row],[مسائي -]]&gt;=K1930,I1930-K1930,I1930+1-K1930)," ")</f>
        <v>1.4243055555555557</v>
      </c>
      <c r="M1930" s="77">
        <f>IF(H1930&gt;0,INDEX(Sheet1!$H:$H,MATCH(B:B,Sheet1!B:B,0))," ")</f>
        <v>0.41666666666666663</v>
      </c>
      <c r="N193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1.0076388888888892</v>
      </c>
      <c r="O1930" s="1" t="s">
        <v>4</v>
      </c>
    </row>
    <row r="1931" spans="1:15">
      <c r="A1931" s="1" t="s">
        <v>3</v>
      </c>
      <c r="B1931" s="2">
        <v>1755</v>
      </c>
      <c r="C1931" s="21" t="str">
        <f>INDEX(Sheet1!C:C,MATCH(B:B,Sheet1!B:B,0))</f>
        <v>ايهاب محمد عبد الرحمن</v>
      </c>
      <c r="D1931" s="19">
        <v>43524.408842592595</v>
      </c>
      <c r="E1931" s="19"/>
      <c r="F1931" s="30">
        <v>43524</v>
      </c>
      <c r="G1931" s="30" t="str">
        <f t="shared" si="30"/>
        <v xml:space="preserve"> </v>
      </c>
      <c r="H1931" s="72"/>
      <c r="I1931" s="72"/>
      <c r="J1931" s="74" t="s">
        <v>124</v>
      </c>
      <c r="K1931" s="74" t="str">
        <f>IF(Table1[صباحي]&gt;0,TEXT(Table1[صباحي],"h:mm  AM/PM")," ")</f>
        <v xml:space="preserve"> </v>
      </c>
      <c r="L1931" s="80" t="str">
        <f>IFERROR(IF(Table1[[#This Row],[مسائي -]]&gt;=K1931,I1931-K1931,I1931+1-K1931)," ")</f>
        <v xml:space="preserve"> </v>
      </c>
      <c r="M1931" s="77" t="str">
        <f>IF(H1931&gt;0,INDEX(Sheet1!$H:$H,MATCH(B:B,Sheet1!B:B,0))," ")</f>
        <v xml:space="preserve"> </v>
      </c>
      <c r="N193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31" s="1" t="s">
        <v>4</v>
      </c>
    </row>
    <row r="1932" spans="1:15">
      <c r="A1932" s="1" t="s">
        <v>3</v>
      </c>
      <c r="B1932" s="2">
        <v>1755</v>
      </c>
      <c r="C1932" s="21" t="str">
        <f>INDEX(Sheet1!C:C,MATCH(B:B,Sheet1!B:B,0))</f>
        <v>ايهاب محمد عبد الرحمن</v>
      </c>
      <c r="D1932" s="19">
        <v>43524.833379629628</v>
      </c>
      <c r="E1932" s="19"/>
      <c r="F1932" s="30">
        <v>43524</v>
      </c>
      <c r="G1932" s="30" t="str">
        <f t="shared" si="30"/>
        <v>0.833333333333333 AM</v>
      </c>
      <c r="H1932" s="72">
        <v>0.83333333333333337</v>
      </c>
      <c r="I1932" s="72" t="str">
        <f>IF(Table1[[#This Row],[مسائي]]&gt;0,TEXT($D1932,"h:mm AM/PM")," ")</f>
        <v>8:00 PM</v>
      </c>
      <c r="J1932" s="74">
        <v>0.40833333333333338</v>
      </c>
      <c r="K1932" s="74" t="str">
        <f>IF(Table1[صباحي]&gt;0,TEXT(Table1[صباحي],"h:mm  AM/PM")," ")</f>
        <v>9:48  AM</v>
      </c>
      <c r="L1932" s="78">
        <f>IFERROR(IF(Table1[[#This Row],[مسائي -]]&gt;=K1932,I1932-K1932,I1932+1-K1932)," ")</f>
        <v>1.425</v>
      </c>
      <c r="M1932" s="77">
        <f>IF(H1932&gt;0,INDEX(Sheet1!$H:$H,MATCH(B:B,Sheet1!B:B,0))," ")</f>
        <v>0.41666666666666663</v>
      </c>
      <c r="N193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1.0083333333333333</v>
      </c>
      <c r="O1932" s="1" t="s">
        <v>4</v>
      </c>
    </row>
    <row r="1933" spans="1:15">
      <c r="A1933" s="1" t="s">
        <v>3</v>
      </c>
      <c r="B1933" s="2">
        <v>1755</v>
      </c>
      <c r="C1933" s="21" t="str">
        <f>INDEX(Sheet1!C:C,MATCH(B:B,Sheet1!B:B,0))</f>
        <v>ايهاب محمد عبد الرحمن</v>
      </c>
      <c r="D1933" s="19">
        <v>43525.410173611112</v>
      </c>
      <c r="E1933" s="19"/>
      <c r="F1933" s="30">
        <v>43525</v>
      </c>
      <c r="G1933" s="30" t="str">
        <f t="shared" si="30"/>
        <v xml:space="preserve"> </v>
      </c>
      <c r="H1933" s="72"/>
      <c r="I1933" s="72"/>
      <c r="J1933" s="74" t="s">
        <v>124</v>
      </c>
      <c r="K1933" s="74" t="str">
        <f>IF(Table1[صباحي]&gt;0,TEXT(Table1[صباحي],"h:mm  AM/PM")," ")</f>
        <v xml:space="preserve"> </v>
      </c>
      <c r="L1933" s="80" t="str">
        <f>IFERROR(IF(Table1[[#This Row],[مسائي -]]&gt;=K1933,I1933-K1933,I1933+1-K1933)," ")</f>
        <v xml:space="preserve"> </v>
      </c>
      <c r="M1933" s="77" t="str">
        <f>IF(H1933&gt;0,INDEX(Sheet1!$H:$H,MATCH(B:B,Sheet1!B:B,0))," ")</f>
        <v xml:space="preserve"> </v>
      </c>
      <c r="N193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33" s="1" t="s">
        <v>4</v>
      </c>
    </row>
    <row r="1934" spans="1:15">
      <c r="A1934" s="1" t="s">
        <v>3</v>
      </c>
      <c r="B1934" s="2">
        <v>1755</v>
      </c>
      <c r="C1934" s="21" t="str">
        <f>INDEX(Sheet1!C:C,MATCH(B:B,Sheet1!B:B,0))</f>
        <v>ايهاب محمد عبد الرحمن</v>
      </c>
      <c r="D1934" s="19">
        <v>43525.834270833337</v>
      </c>
      <c r="E1934" s="19"/>
      <c r="F1934" s="30">
        <v>43525</v>
      </c>
      <c r="G1934" s="30" t="str">
        <f t="shared" si="30"/>
        <v>0.834027777777778 AM</v>
      </c>
      <c r="H1934" s="72">
        <v>0.8340277777777777</v>
      </c>
      <c r="I1934" s="72" t="str">
        <f>IF(Table1[[#This Row],[مسائي]]&gt;0,TEXT($D1934,"h:mm AM/PM")," ")</f>
        <v>8:01 PM</v>
      </c>
      <c r="J1934" s="74">
        <v>0.40972222222222227</v>
      </c>
      <c r="K1934" s="74" t="str">
        <f>IF(Table1[صباحي]&gt;0,TEXT(Table1[صباحي],"h:mm  AM/PM")," ")</f>
        <v>9:50  AM</v>
      </c>
      <c r="L1934" s="78">
        <f>IFERROR(IF(Table1[[#This Row],[مسائي -]]&gt;=K1934,I1934-K1934,I1934+1-K1934)," ")</f>
        <v>1.4243055555555553</v>
      </c>
      <c r="M1934" s="77">
        <f>IF(H1934&gt;0,INDEX(Sheet1!$H:$H,MATCH(B:B,Sheet1!B:B,0))," ")</f>
        <v>0.41666666666666663</v>
      </c>
      <c r="N193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1.0076388888888888</v>
      </c>
      <c r="O1934" s="1" t="s">
        <v>4</v>
      </c>
    </row>
    <row r="1935" spans="1:15">
      <c r="A1935" s="1" t="s">
        <v>3</v>
      </c>
      <c r="B1935" s="2">
        <v>1755</v>
      </c>
      <c r="C1935" s="21" t="str">
        <f>INDEX(Sheet1!C:C,MATCH(B:B,Sheet1!B:B,0))</f>
        <v>ايهاب محمد عبد الرحمن</v>
      </c>
      <c r="D1935" s="19">
        <v>43526.415486111109</v>
      </c>
      <c r="E1935" s="19"/>
      <c r="F1935" s="30">
        <v>43526</v>
      </c>
      <c r="G1935" s="30" t="str">
        <f t="shared" si="30"/>
        <v xml:space="preserve"> </v>
      </c>
      <c r="H1935" s="72"/>
      <c r="I1935" s="72"/>
      <c r="J1935" s="74" t="s">
        <v>124</v>
      </c>
      <c r="K1935" s="74" t="str">
        <f>IF(Table1[صباحي]&gt;0,TEXT(Table1[صباحي],"h:mm  AM/PM")," ")</f>
        <v xml:space="preserve"> </v>
      </c>
      <c r="L1935" s="80" t="str">
        <f>IFERROR(IF(Table1[[#This Row],[مسائي -]]&gt;=K1935,I1935-K1935,I1935+1-K1935)," ")</f>
        <v xml:space="preserve"> </v>
      </c>
      <c r="M1935" s="77" t="str">
        <f>IF(H1935&gt;0,INDEX(Sheet1!$H:$H,MATCH(B:B,Sheet1!B:B,0))," ")</f>
        <v xml:space="preserve"> </v>
      </c>
      <c r="N193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35" s="1" t="s">
        <v>4</v>
      </c>
    </row>
    <row r="1936" spans="1:15">
      <c r="A1936" s="1" t="s">
        <v>3</v>
      </c>
      <c r="B1936" s="2">
        <v>1755</v>
      </c>
      <c r="C1936" s="21" t="str">
        <f>INDEX(Sheet1!C:C,MATCH(B:B,Sheet1!B:B,0))</f>
        <v>ايهاب محمد عبد الرحمن</v>
      </c>
      <c r="D1936" s="19">
        <v>43526.842581018522</v>
      </c>
      <c r="E1936" s="19"/>
      <c r="F1936" s="30">
        <v>43526</v>
      </c>
      <c r="G1936" s="30" t="str">
        <f t="shared" si="30"/>
        <v>0.842361111111111 AM</v>
      </c>
      <c r="H1936" s="72">
        <v>0.84236111111111101</v>
      </c>
      <c r="I1936" s="72" t="str">
        <f>IF(Table1[[#This Row],[مسائي]]&gt;0,TEXT($D1936,"h:mm AM/PM")," ")</f>
        <v>8:13 PM</v>
      </c>
      <c r="J1936" s="74">
        <v>0.4152777777777778</v>
      </c>
      <c r="K1936" s="74" t="str">
        <f>IF(Table1[صباحي]&gt;0,TEXT(Table1[صباحي],"h:mm  AM/PM")," ")</f>
        <v>9:58  AM</v>
      </c>
      <c r="L1936" s="78">
        <f>IFERROR(IF(Table1[[#This Row],[مسائي -]]&gt;=K1936,I1936-K1936,I1936+1-K1936)," ")</f>
        <v>1.427083333333333</v>
      </c>
      <c r="M1936" s="77">
        <f>IF(H1936&gt;0,INDEX(Sheet1!$H:$H,MATCH(B:B,Sheet1!B:B,0))," ")</f>
        <v>0.41666666666666663</v>
      </c>
      <c r="N193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1.0104166666666665</v>
      </c>
      <c r="O1936" s="1" t="s">
        <v>4</v>
      </c>
    </row>
    <row r="1937" spans="1:15">
      <c r="A1937" s="1" t="s">
        <v>3</v>
      </c>
      <c r="B1937" s="2">
        <v>1755</v>
      </c>
      <c r="C1937" s="21" t="str">
        <f>INDEX(Sheet1!C:C,MATCH(B:B,Sheet1!B:B,0))</f>
        <v>ايهاب محمد عبد الرحمن</v>
      </c>
      <c r="D1937" s="19">
        <v>43527.593263888892</v>
      </c>
      <c r="E1937" s="19"/>
      <c r="F1937" s="30">
        <v>43527</v>
      </c>
      <c r="G1937" s="30" t="str">
        <f t="shared" si="30"/>
        <v>0.593055555555556 AM</v>
      </c>
      <c r="H1937" s="72">
        <v>0.59305555555555556</v>
      </c>
      <c r="I1937" s="72" t="str">
        <f>IF(Table1[[#This Row],[مسائي]]&gt;0,TEXT($D1937,"h:mm AM/PM")," ")</f>
        <v>2:14 PM</v>
      </c>
      <c r="J1937" s="74" t="s">
        <v>124</v>
      </c>
      <c r="K1937" s="74" t="str">
        <f>IF(Table1[صباحي]&gt;0,TEXT(Table1[صباحي],"h:mm  AM/PM")," ")</f>
        <v xml:space="preserve"> </v>
      </c>
      <c r="L1937" s="80" t="str">
        <f>IFERROR(IF(Table1[[#This Row],[مسائي -]]&gt;=K1937,I1937-K1937,I1937+1-K1937)," ")</f>
        <v xml:space="preserve"> </v>
      </c>
      <c r="M1937" s="77">
        <f>IF(H1937&gt;0,INDEX(Sheet1!$H:$H,MATCH(B:B,Sheet1!B:B,0))," ")</f>
        <v>0.41666666666666663</v>
      </c>
      <c r="N193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37" s="1" t="s">
        <v>4</v>
      </c>
    </row>
    <row r="1938" spans="1:15">
      <c r="A1938" s="1" t="s">
        <v>3</v>
      </c>
      <c r="B1938" s="2">
        <v>1755</v>
      </c>
      <c r="C1938" s="21" t="str">
        <f>INDEX(Sheet1!C:C,MATCH(B:B,Sheet1!B:B,0))</f>
        <v>ايهاب محمد عبد الرحمن</v>
      </c>
      <c r="D1938" s="19">
        <v>43527.999398148146</v>
      </c>
      <c r="E1938" s="19"/>
      <c r="F1938" s="30">
        <v>43527</v>
      </c>
      <c r="G1938" s="30" t="str">
        <f t="shared" si="30"/>
        <v>0.999305555555556 AM</v>
      </c>
      <c r="H1938" s="72">
        <v>0.99930555555555556</v>
      </c>
      <c r="I1938" s="72" t="str">
        <f>IF(Table1[[#This Row],[مسائي]]&gt;0,TEXT($D1938,"h:mm AM/PM")," ")</f>
        <v>11:59 PM</v>
      </c>
      <c r="J1938" s="74" t="s">
        <v>124</v>
      </c>
      <c r="K1938" s="74" t="str">
        <f>IF(Table1[صباحي]&gt;0,TEXT(Table1[صباحي],"h:mm  AM/PM")," ")</f>
        <v xml:space="preserve"> </v>
      </c>
      <c r="L1938" s="80" t="str">
        <f>IFERROR(IF(Table1[[#This Row],[مسائي -]]&gt;=K1938,I1938-K1938,I1938+1-K1938)," ")</f>
        <v xml:space="preserve"> </v>
      </c>
      <c r="M1938" s="77">
        <f>IF(H1938&gt;0,INDEX(Sheet1!$H:$H,MATCH(B:B,Sheet1!B:B,0))," ")</f>
        <v>0.41666666666666663</v>
      </c>
      <c r="N193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38" s="1" t="s">
        <v>4</v>
      </c>
    </row>
    <row r="1939" spans="1:15">
      <c r="A1939" s="1" t="s">
        <v>3</v>
      </c>
      <c r="B1939" s="2">
        <v>1755</v>
      </c>
      <c r="C1939" s="21" t="str">
        <f>INDEX(Sheet1!C:C,MATCH(B:B,Sheet1!B:B,0))</f>
        <v>ايهاب محمد عبد الرحمن</v>
      </c>
      <c r="D1939" s="19">
        <v>43528.411041666666</v>
      </c>
      <c r="E1939" s="19"/>
      <c r="F1939" s="30">
        <v>43528</v>
      </c>
      <c r="G1939" s="30" t="str">
        <f t="shared" si="30"/>
        <v xml:space="preserve"> </v>
      </c>
      <c r="H1939" s="72"/>
      <c r="I1939" s="72"/>
      <c r="J1939" s="74" t="s">
        <v>124</v>
      </c>
      <c r="K1939" s="74" t="str">
        <f>IF(Table1[صباحي]&gt;0,TEXT(Table1[صباحي],"h:mm  AM/PM")," ")</f>
        <v xml:space="preserve"> </v>
      </c>
      <c r="L1939" s="80" t="str">
        <f>IFERROR(IF(Table1[[#This Row],[مسائي -]]&gt;=K1939,I1939-K1939,I1939+1-K1939)," ")</f>
        <v xml:space="preserve"> </v>
      </c>
      <c r="M1939" s="77" t="str">
        <f>IF(H1939&gt;0,INDEX(Sheet1!$H:$H,MATCH(B:B,Sheet1!B:B,0))," ")</f>
        <v xml:space="preserve"> </v>
      </c>
      <c r="N193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39" s="1" t="s">
        <v>4</v>
      </c>
    </row>
    <row r="1940" spans="1:15">
      <c r="A1940" s="1" t="s">
        <v>3</v>
      </c>
      <c r="B1940" s="2">
        <v>1755</v>
      </c>
      <c r="C1940" s="21" t="str">
        <f>INDEX(Sheet1!C:C,MATCH(B:B,Sheet1!B:B,0))</f>
        <v>ايهاب محمد عبد الرحمن</v>
      </c>
      <c r="D1940" s="19">
        <v>43528.829479166663</v>
      </c>
      <c r="E1940" s="19"/>
      <c r="F1940" s="30">
        <v>43528</v>
      </c>
      <c r="G1940" s="30" t="str">
        <f t="shared" si="30"/>
        <v>0.829166666666667 AM</v>
      </c>
      <c r="H1940" s="72">
        <v>0.82916666666666661</v>
      </c>
      <c r="I1940" s="72" t="str">
        <f>IF(Table1[[#This Row],[مسائي]]&gt;0,TEXT($D1940,"h:mm AM/PM")," ")</f>
        <v>7:54 PM</v>
      </c>
      <c r="J1940" s="74">
        <v>0.41041666666666665</v>
      </c>
      <c r="K1940" s="74" t="str">
        <f>IF(Table1[صباحي]&gt;0,TEXT(Table1[صباحي],"h:mm  AM/PM")," ")</f>
        <v>9:51  AM</v>
      </c>
      <c r="L1940" s="78">
        <f>IFERROR(IF(Table1[[#This Row],[مسائي -]]&gt;=K1940,I1940-K1940,I1940+1-K1940)," ")</f>
        <v>1.41875</v>
      </c>
      <c r="M1940" s="77">
        <f>IF(H1940&gt;0,INDEX(Sheet1!$H:$H,MATCH(B:B,Sheet1!B:B,0))," ")</f>
        <v>0.41666666666666663</v>
      </c>
      <c r="N194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1.0020833333333332</v>
      </c>
      <c r="O1940" s="1" t="s">
        <v>4</v>
      </c>
    </row>
    <row r="1941" spans="1:15">
      <c r="A1941" s="1" t="s">
        <v>3</v>
      </c>
      <c r="B1941" s="2">
        <v>1755</v>
      </c>
      <c r="C1941" s="21" t="str">
        <f>INDEX(Sheet1!C:C,MATCH(B:B,Sheet1!B:B,0))</f>
        <v>ايهاب محمد عبد الرحمن</v>
      </c>
      <c r="D1941" s="19">
        <v>43530.405173611114</v>
      </c>
      <c r="E1941" s="19"/>
      <c r="F1941" s="30">
        <v>43530</v>
      </c>
      <c r="G1941" s="30" t="str">
        <f t="shared" si="30"/>
        <v xml:space="preserve"> </v>
      </c>
      <c r="H1941" s="72"/>
      <c r="I1941" s="72"/>
      <c r="J1941" s="74" t="s">
        <v>124</v>
      </c>
      <c r="K1941" s="74" t="str">
        <f>IF(Table1[صباحي]&gt;0,TEXT(Table1[صباحي],"h:mm  AM/PM")," ")</f>
        <v xml:space="preserve"> </v>
      </c>
      <c r="L1941" s="80" t="str">
        <f>IFERROR(IF(Table1[[#This Row],[مسائي -]]&gt;=K1941,I1941-K1941,I1941+1-K1941)," ")</f>
        <v xml:space="preserve"> </v>
      </c>
      <c r="M1941" s="77" t="str">
        <f>IF(H1941&gt;0,INDEX(Sheet1!$H:$H,MATCH(B:B,Sheet1!B:B,0))," ")</f>
        <v xml:space="preserve"> </v>
      </c>
      <c r="N194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41" s="1" t="s">
        <v>4</v>
      </c>
    </row>
    <row r="1942" spans="1:15">
      <c r="A1942" s="1" t="s">
        <v>3</v>
      </c>
      <c r="B1942" s="2">
        <v>1755</v>
      </c>
      <c r="C1942" s="21" t="str">
        <f>INDEX(Sheet1!C:C,MATCH(B:B,Sheet1!B:B,0))</f>
        <v>ايهاب محمد عبد الرحمن</v>
      </c>
      <c r="D1942" s="19">
        <v>43530.83321759259</v>
      </c>
      <c r="E1942" s="19"/>
      <c r="F1942" s="30">
        <v>43530</v>
      </c>
      <c r="G1942" s="30" t="str">
        <f t="shared" si="30"/>
        <v>0.832638888888889 AM</v>
      </c>
      <c r="H1942" s="72">
        <v>0.83263888888888893</v>
      </c>
      <c r="I1942" s="72" t="str">
        <f>IF(Table1[[#This Row],[مسائي]]&gt;0,TEXT($D1942,"h:mm AM/PM")," ")</f>
        <v>7:59 PM</v>
      </c>
      <c r="J1942" s="74">
        <v>0.40486111111111112</v>
      </c>
      <c r="K1942" s="74" t="str">
        <f>IF(Table1[صباحي]&gt;0,TEXT(Table1[صباحي],"h:mm  AM/PM")," ")</f>
        <v>9:43  AM</v>
      </c>
      <c r="L1942" s="78">
        <f>IFERROR(IF(Table1[[#This Row],[مسائي -]]&gt;=K1942,I1942-K1942,I1942+1-K1942)," ")</f>
        <v>1.4277777777777778</v>
      </c>
      <c r="M1942" s="77">
        <f>IF(H1942&gt;0,INDEX(Sheet1!$H:$H,MATCH(B:B,Sheet1!B:B,0))," ")</f>
        <v>0.41666666666666663</v>
      </c>
      <c r="N194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1.0111111111111111</v>
      </c>
      <c r="O1942" s="1" t="s">
        <v>4</v>
      </c>
    </row>
    <row r="1943" spans="1:15">
      <c r="A1943" s="1" t="s">
        <v>3</v>
      </c>
      <c r="B1943" s="2">
        <v>1755</v>
      </c>
      <c r="C1943" s="21" t="str">
        <f>INDEX(Sheet1!C:C,MATCH(B:B,Sheet1!B:B,0))</f>
        <v>ايهاب محمد عبد الرحمن</v>
      </c>
      <c r="D1943" s="19">
        <v>43531.406342592592</v>
      </c>
      <c r="E1943" s="19"/>
      <c r="F1943" s="30">
        <v>43531</v>
      </c>
      <c r="G1943" s="30" t="str">
        <f t="shared" si="30"/>
        <v xml:space="preserve"> </v>
      </c>
      <c r="H1943" s="72"/>
      <c r="I1943" s="72"/>
      <c r="J1943" s="74" t="s">
        <v>124</v>
      </c>
      <c r="K1943" s="74" t="str">
        <f>IF(Table1[صباحي]&gt;0,TEXT(Table1[صباحي],"h:mm  AM/PM")," ")</f>
        <v xml:space="preserve"> </v>
      </c>
      <c r="L1943" s="80" t="str">
        <f>IFERROR(IF(Table1[[#This Row],[مسائي -]]&gt;=K1943,I1943-K1943,I1943+1-K1943)," ")</f>
        <v xml:space="preserve"> </v>
      </c>
      <c r="M1943" s="77" t="str">
        <f>IF(H1943&gt;0,INDEX(Sheet1!$H:$H,MATCH(B:B,Sheet1!B:B,0))," ")</f>
        <v xml:space="preserve"> </v>
      </c>
      <c r="N194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43" s="1" t="s">
        <v>4</v>
      </c>
    </row>
    <row r="1944" spans="1:15">
      <c r="A1944" s="1" t="s">
        <v>3</v>
      </c>
      <c r="B1944" s="2">
        <v>1755</v>
      </c>
      <c r="C1944" s="21" t="str">
        <f>INDEX(Sheet1!C:C,MATCH(B:B,Sheet1!B:B,0))</f>
        <v>ايهاب محمد عبد الرحمن</v>
      </c>
      <c r="D1944" s="19">
        <v>43531.83630787037</v>
      </c>
      <c r="E1944" s="19"/>
      <c r="F1944" s="30">
        <v>43531</v>
      </c>
      <c r="G1944" s="30" t="str">
        <f t="shared" si="30"/>
        <v>0.836111111111111 AM</v>
      </c>
      <c r="H1944" s="72">
        <v>0.83611111111111114</v>
      </c>
      <c r="I1944" s="72" t="str">
        <f>IF(Table1[[#This Row],[مسائي]]&gt;0,TEXT($D1944,"h:mm AM/PM")," ")</f>
        <v>8:04 PM</v>
      </c>
      <c r="J1944" s="74">
        <v>0.40625</v>
      </c>
      <c r="K1944" s="74" t="str">
        <f>IF(Table1[صباحي]&gt;0,TEXT(Table1[صباحي],"h:mm  AM/PM")," ")</f>
        <v>9:45  AM</v>
      </c>
      <c r="L1944" s="78">
        <f>IFERROR(IF(Table1[[#This Row],[مسائي -]]&gt;=K1944,I1944-K1944,I1944+1-K1944)," ")</f>
        <v>1.4298611111111112</v>
      </c>
      <c r="M1944" s="77">
        <f>IF(H1944&gt;0,INDEX(Sheet1!$H:$H,MATCH(B:B,Sheet1!B:B,0))," ")</f>
        <v>0.41666666666666663</v>
      </c>
      <c r="N194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1.0131944444444447</v>
      </c>
      <c r="O1944" s="1" t="s">
        <v>4</v>
      </c>
    </row>
    <row r="1945" spans="1:15">
      <c r="A1945" s="1" t="s">
        <v>3</v>
      </c>
      <c r="B1945" s="2">
        <v>1755</v>
      </c>
      <c r="C1945" s="21" t="str">
        <f>INDEX(Sheet1!C:C,MATCH(B:B,Sheet1!B:B,0))</f>
        <v>ايهاب محمد عبد الرحمن</v>
      </c>
      <c r="D1945" s="19">
        <v>43532.404108796298</v>
      </c>
      <c r="E1945" s="19"/>
      <c r="F1945" s="30">
        <v>43532</v>
      </c>
      <c r="G1945" s="30" t="str">
        <f t="shared" si="30"/>
        <v xml:space="preserve"> </v>
      </c>
      <c r="H1945" s="72"/>
      <c r="I1945" s="72"/>
      <c r="J1945" s="74" t="s">
        <v>124</v>
      </c>
      <c r="K1945" s="74" t="str">
        <f>IF(Table1[صباحي]&gt;0,TEXT(Table1[صباحي],"h:mm  AM/PM")," ")</f>
        <v xml:space="preserve"> </v>
      </c>
      <c r="L1945" s="80" t="str">
        <f>IFERROR(IF(Table1[[#This Row],[مسائي -]]&gt;=K1945,I1945-K1945,I1945+1-K1945)," ")</f>
        <v xml:space="preserve"> </v>
      </c>
      <c r="M1945" s="77" t="str">
        <f>IF(H1945&gt;0,INDEX(Sheet1!$H:$H,MATCH(B:B,Sheet1!B:B,0))," ")</f>
        <v xml:space="preserve"> </v>
      </c>
      <c r="N194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45" s="1" t="s">
        <v>4</v>
      </c>
    </row>
    <row r="1946" spans="1:15">
      <c r="A1946" s="1" t="s">
        <v>3</v>
      </c>
      <c r="B1946" s="2">
        <v>1755</v>
      </c>
      <c r="C1946" s="21" t="str">
        <f>INDEX(Sheet1!C:C,MATCH(B:B,Sheet1!B:B,0))</f>
        <v>ايهاب محمد عبد الرحمن</v>
      </c>
      <c r="D1946" s="19">
        <v>43532.836585648147</v>
      </c>
      <c r="E1946" s="19"/>
      <c r="F1946" s="30">
        <v>43532</v>
      </c>
      <c r="G1946" s="30" t="str">
        <f t="shared" si="30"/>
        <v>0.836111111111111 AM</v>
      </c>
      <c r="H1946" s="72">
        <v>0.83611111111111114</v>
      </c>
      <c r="I1946" s="72" t="str">
        <f>IF(Table1[[#This Row],[مسائي]]&gt;0,TEXT($D1946,"h:mm AM/PM")," ")</f>
        <v>8:04 PM</v>
      </c>
      <c r="J1946" s="74">
        <v>0.40347222222222223</v>
      </c>
      <c r="K1946" s="74" t="str">
        <f>IF(Table1[صباحي]&gt;0,TEXT(Table1[صباحي],"h:mm  AM/PM")," ")</f>
        <v>9:41  AM</v>
      </c>
      <c r="L1946" s="78">
        <f>IFERROR(IF(Table1[[#This Row],[مسائي -]]&gt;=K1946,I1946-K1946,I1946+1-K1946)," ")</f>
        <v>1.432638888888889</v>
      </c>
      <c r="M1946" s="77">
        <f>IF(H1946&gt;0,INDEX(Sheet1!$H:$H,MATCH(B:B,Sheet1!B:B,0))," ")</f>
        <v>0.41666666666666663</v>
      </c>
      <c r="N194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1.0159722222222225</v>
      </c>
      <c r="O1946" s="1" t="s">
        <v>4</v>
      </c>
    </row>
    <row r="1947" spans="1:15">
      <c r="A1947" s="1" t="s">
        <v>3</v>
      </c>
      <c r="B1947" s="2">
        <v>1755</v>
      </c>
      <c r="C1947" s="21" t="str">
        <f>INDEX(Sheet1!C:C,MATCH(B:B,Sheet1!B:B,0))</f>
        <v>ايهاب محمد عبد الرحمن</v>
      </c>
      <c r="D1947" s="19">
        <v>43533.605902777781</v>
      </c>
      <c r="E1947" s="19"/>
      <c r="F1947" s="30">
        <v>43533</v>
      </c>
      <c r="G1947" s="30" t="str">
        <f t="shared" si="30"/>
        <v>0.605555555555556 AM</v>
      </c>
      <c r="H1947" s="72">
        <v>0.60555555555555551</v>
      </c>
      <c r="I1947" s="72" t="str">
        <f>IF(Table1[[#This Row],[مسائي]]&gt;0,TEXT($D1947,"h:mm AM/PM")," ")</f>
        <v>2:32 PM</v>
      </c>
      <c r="J1947" s="74" t="s">
        <v>124</v>
      </c>
      <c r="K1947" s="74" t="str">
        <f>IF(Table1[صباحي]&gt;0,TEXT(Table1[صباحي],"h:mm  AM/PM")," ")</f>
        <v xml:space="preserve"> </v>
      </c>
      <c r="L1947" s="80" t="str">
        <f>IFERROR(IF(Table1[[#This Row],[مسائي -]]&gt;=K1947,I1947-K1947,I1947+1-K1947)," ")</f>
        <v xml:space="preserve"> </v>
      </c>
      <c r="M1947" s="77">
        <f>IF(H1947&gt;0,INDEX(Sheet1!$H:$H,MATCH(B:B,Sheet1!B:B,0))," ")</f>
        <v>0.41666666666666663</v>
      </c>
      <c r="N194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47" s="1" t="s">
        <v>4</v>
      </c>
    </row>
    <row r="1948" spans="1:15">
      <c r="A1948" s="1" t="s">
        <v>3</v>
      </c>
      <c r="B1948" s="2">
        <v>1755</v>
      </c>
      <c r="C1948" s="21" t="str">
        <f>INDEX(Sheet1!C:C,MATCH(B:B,Sheet1!B:B,0))</f>
        <v>ايهاب محمد عبد الرحمن</v>
      </c>
      <c r="D1948" s="19">
        <v>43533.999479166669</v>
      </c>
      <c r="E1948" s="19"/>
      <c r="F1948" s="30">
        <v>43533</v>
      </c>
      <c r="G1948" s="30" t="str">
        <f t="shared" si="30"/>
        <v>0.999305555555556 AM</v>
      </c>
      <c r="H1948" s="72">
        <v>0.99930555555555556</v>
      </c>
      <c r="I1948" s="72" t="str">
        <f>IF(Table1[[#This Row],[مسائي]]&gt;0,TEXT($D1948,"h:mm AM/PM")," ")</f>
        <v>11:59 PM</v>
      </c>
      <c r="J1948" s="74" t="s">
        <v>124</v>
      </c>
      <c r="K1948" s="74" t="str">
        <f>IF(Table1[صباحي]&gt;0,TEXT(Table1[صباحي],"h:mm  AM/PM")," ")</f>
        <v xml:space="preserve"> </v>
      </c>
      <c r="L1948" s="80" t="str">
        <f>IFERROR(IF(Table1[[#This Row],[مسائي -]]&gt;=K1948,I1948-K1948,I1948+1-K1948)," ")</f>
        <v xml:space="preserve"> </v>
      </c>
      <c r="M1948" s="77">
        <f>IF(H1948&gt;0,INDEX(Sheet1!$H:$H,MATCH(B:B,Sheet1!B:B,0))," ")</f>
        <v>0.41666666666666663</v>
      </c>
      <c r="N194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48" s="1" t="s">
        <v>4</v>
      </c>
    </row>
    <row r="1949" spans="1:15">
      <c r="A1949" s="1" t="s">
        <v>3</v>
      </c>
      <c r="B1949" s="2">
        <v>1755</v>
      </c>
      <c r="C1949" s="21" t="str">
        <f>INDEX(Sheet1!C:C,MATCH(B:B,Sheet1!B:B,0))</f>
        <v>ايهاب محمد عبد الرحمن</v>
      </c>
      <c r="D1949" s="19">
        <v>43534.413055555553</v>
      </c>
      <c r="E1949" s="19"/>
      <c r="F1949" s="30">
        <v>43534</v>
      </c>
      <c r="G1949" s="30" t="str">
        <f t="shared" si="30"/>
        <v xml:space="preserve"> </v>
      </c>
      <c r="H1949" s="72"/>
      <c r="I1949" s="72"/>
      <c r="J1949" s="74" t="s">
        <v>124</v>
      </c>
      <c r="K1949" s="74" t="str">
        <f>IF(Table1[صباحي]&gt;0,TEXT(Table1[صباحي],"h:mm  AM/PM")," ")</f>
        <v xml:space="preserve"> </v>
      </c>
      <c r="L1949" s="80" t="str">
        <f>IFERROR(IF(Table1[[#This Row],[مسائي -]]&gt;=K1949,I1949-K1949,I1949+1-K1949)," ")</f>
        <v xml:space="preserve"> </v>
      </c>
      <c r="M1949" s="77" t="str">
        <f>IF(H1949&gt;0,INDEX(Sheet1!$H:$H,MATCH(B:B,Sheet1!B:B,0))," ")</f>
        <v xml:space="preserve"> </v>
      </c>
      <c r="N194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49" s="1" t="s">
        <v>4</v>
      </c>
    </row>
    <row r="1950" spans="1:15">
      <c r="A1950" s="1" t="s">
        <v>3</v>
      </c>
      <c r="B1950" s="2">
        <v>1755</v>
      </c>
      <c r="C1950" s="21" t="str">
        <f>INDEX(Sheet1!C:C,MATCH(B:B,Sheet1!B:B,0))</f>
        <v>ايهاب محمد عبد الرحمن</v>
      </c>
      <c r="D1950" s="19">
        <v>43534.833333333336</v>
      </c>
      <c r="E1950" s="19"/>
      <c r="F1950" s="30">
        <v>43534</v>
      </c>
      <c r="G1950" s="30" t="str">
        <f t="shared" si="30"/>
        <v>0.833333333333333 AM</v>
      </c>
      <c r="H1950" s="72">
        <v>0.83333333333333337</v>
      </c>
      <c r="I1950" s="72" t="str">
        <f>IF(Table1[[#This Row],[مسائي]]&gt;0,TEXT($D1950,"h:mm AM/PM")," ")</f>
        <v>8:00 PM</v>
      </c>
      <c r="J1950" s="74">
        <v>0.41250000000000003</v>
      </c>
      <c r="K1950" s="74" t="str">
        <f>IF(Table1[صباحي]&gt;0,TEXT(Table1[صباحي],"h:mm  AM/PM")," ")</f>
        <v>9:54  AM</v>
      </c>
      <c r="L1950" s="78">
        <f>IFERROR(IF(Table1[[#This Row],[مسائي -]]&gt;=K1950,I1950-K1950,I1950+1-K1950)," ")</f>
        <v>1.4208333333333334</v>
      </c>
      <c r="M1950" s="77">
        <f>IF(H1950&gt;0,INDEX(Sheet1!$H:$H,MATCH(B:B,Sheet1!B:B,0))," ")</f>
        <v>0.41666666666666663</v>
      </c>
      <c r="N195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1.0041666666666669</v>
      </c>
      <c r="O1950" s="1" t="s">
        <v>4</v>
      </c>
    </row>
    <row r="1951" spans="1:15">
      <c r="A1951" s="1" t="s">
        <v>3</v>
      </c>
      <c r="B1951" s="2">
        <v>1755</v>
      </c>
      <c r="C1951" s="21" t="str">
        <f>INDEX(Sheet1!C:C,MATCH(B:B,Sheet1!B:B,0))</f>
        <v>ايهاب محمد عبد الرحمن</v>
      </c>
      <c r="D1951" s="19">
        <v>43535.411215277774</v>
      </c>
      <c r="E1951" s="19"/>
      <c r="F1951" s="30">
        <v>43535</v>
      </c>
      <c r="G1951" s="30" t="str">
        <f t="shared" si="30"/>
        <v xml:space="preserve"> </v>
      </c>
      <c r="H1951" s="72"/>
      <c r="I1951" s="72"/>
      <c r="J1951" s="74" t="s">
        <v>124</v>
      </c>
      <c r="K1951" s="74" t="str">
        <f>IF(Table1[صباحي]&gt;0,TEXT(Table1[صباحي],"h:mm  AM/PM")," ")</f>
        <v xml:space="preserve"> </v>
      </c>
      <c r="L1951" s="80" t="str">
        <f>IFERROR(IF(Table1[[#This Row],[مسائي -]]&gt;=K1951,I1951-K1951,I1951+1-K1951)," ")</f>
        <v xml:space="preserve"> </v>
      </c>
      <c r="M1951" s="77" t="str">
        <f>IF(H1951&gt;0,INDEX(Sheet1!$H:$H,MATCH(B:B,Sheet1!B:B,0))," ")</f>
        <v xml:space="preserve"> </v>
      </c>
      <c r="N195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51" s="1" t="s">
        <v>4</v>
      </c>
    </row>
    <row r="1952" spans="1:15">
      <c r="A1952" s="1" t="s">
        <v>3</v>
      </c>
      <c r="B1952" s="2">
        <v>1755</v>
      </c>
      <c r="C1952" s="21" t="str">
        <f>INDEX(Sheet1!C:C,MATCH(B:B,Sheet1!B:B,0))</f>
        <v>ايهاب محمد عبد الرحمن</v>
      </c>
      <c r="D1952" s="19">
        <v>43535.830636574072</v>
      </c>
      <c r="E1952" s="19"/>
      <c r="F1952" s="30">
        <v>43535</v>
      </c>
      <c r="G1952" s="30" t="str">
        <f t="shared" si="30"/>
        <v>0.830555555555556 AM</v>
      </c>
      <c r="H1952" s="72">
        <v>0.8305555555555556</v>
      </c>
      <c r="I1952" s="72" t="str">
        <f>IF(Table1[[#This Row],[مسائي]]&gt;0,TEXT($D1952,"h:mm AM/PM")," ")</f>
        <v>7:56 PM</v>
      </c>
      <c r="J1952" s="74">
        <v>0.41111111111111115</v>
      </c>
      <c r="K1952" s="74" t="str">
        <f>IF(Table1[صباحي]&gt;0,TEXT(Table1[صباحي],"h:mm  AM/PM")," ")</f>
        <v>9:52  AM</v>
      </c>
      <c r="L1952" s="78">
        <f>IFERROR(IF(Table1[[#This Row],[مسائي -]]&gt;=K1952,I1952-K1952,I1952+1-K1952)," ")</f>
        <v>1.4194444444444445</v>
      </c>
      <c r="M1952" s="77">
        <f>IF(H1952&gt;0,INDEX(Sheet1!$H:$H,MATCH(B:B,Sheet1!B:B,0))," ")</f>
        <v>0.41666666666666663</v>
      </c>
      <c r="N195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1.0027777777777778</v>
      </c>
      <c r="O1952" s="1" t="s">
        <v>4</v>
      </c>
    </row>
    <row r="1953" spans="1:15">
      <c r="A1953" s="1" t="s">
        <v>3</v>
      </c>
      <c r="B1953" s="2">
        <v>1755</v>
      </c>
      <c r="C1953" s="21" t="str">
        <f>INDEX(Sheet1!C:C,MATCH(B:B,Sheet1!B:B,0))</f>
        <v>ايهاب محمد عبد الرحمن</v>
      </c>
      <c r="D1953" s="19">
        <v>43537.409004629626</v>
      </c>
      <c r="E1953" s="19"/>
      <c r="F1953" s="30">
        <v>43537</v>
      </c>
      <c r="G1953" s="30" t="str">
        <f t="shared" si="30"/>
        <v xml:space="preserve"> </v>
      </c>
      <c r="H1953" s="72"/>
      <c r="I1953" s="72"/>
      <c r="J1953" s="74" t="s">
        <v>124</v>
      </c>
      <c r="K1953" s="74" t="str">
        <f>IF(Table1[صباحي]&gt;0,TEXT(Table1[صباحي],"h:mm  AM/PM")," ")</f>
        <v xml:space="preserve"> </v>
      </c>
      <c r="L1953" s="80" t="str">
        <f>IFERROR(IF(Table1[[#This Row],[مسائي -]]&gt;=K1953,I1953-K1953,I1953+1-K1953)," ")</f>
        <v xml:space="preserve"> </v>
      </c>
      <c r="M1953" s="77" t="str">
        <f>IF(H1953&gt;0,INDEX(Sheet1!$H:$H,MATCH(B:B,Sheet1!B:B,0))," ")</f>
        <v xml:space="preserve"> </v>
      </c>
      <c r="N195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53" s="1" t="s">
        <v>4</v>
      </c>
    </row>
    <row r="1954" spans="1:15">
      <c r="A1954" s="1" t="s">
        <v>3</v>
      </c>
      <c r="B1954" s="2">
        <v>1755</v>
      </c>
      <c r="C1954" s="21" t="str">
        <f>INDEX(Sheet1!C:C,MATCH(B:B,Sheet1!B:B,0))</f>
        <v>ايهاب محمد عبد الرحمن</v>
      </c>
      <c r="D1954" s="19">
        <v>43537.827604166669</v>
      </c>
      <c r="E1954" s="19"/>
      <c r="F1954" s="30">
        <v>43537</v>
      </c>
      <c r="G1954" s="30" t="str">
        <f t="shared" si="30"/>
        <v>0.827083333333333 AM</v>
      </c>
      <c r="H1954" s="72">
        <v>0.82708333333333339</v>
      </c>
      <c r="I1954" s="72" t="str">
        <f>IF(Table1[[#This Row],[مسائي]]&gt;0,TEXT($D1954,"h:mm AM/PM")," ")</f>
        <v>7:51 PM</v>
      </c>
      <c r="J1954" s="74">
        <v>0.40833333333333338</v>
      </c>
      <c r="K1954" s="74" t="str">
        <f>IF(Table1[صباحي]&gt;0,TEXT(Table1[صباحي],"h:mm  AM/PM")," ")</f>
        <v>9:48  AM</v>
      </c>
      <c r="L1954" s="78">
        <f>IFERROR(IF(Table1[[#This Row],[مسائي -]]&gt;=K1954,I1954-K1954,I1954+1-K1954)," ")</f>
        <v>1.41875</v>
      </c>
      <c r="M1954" s="77">
        <f>IF(H1954&gt;0,INDEX(Sheet1!$H:$H,MATCH(B:B,Sheet1!B:B,0))," ")</f>
        <v>0.41666666666666663</v>
      </c>
      <c r="N195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1.0020833333333332</v>
      </c>
      <c r="O1954" s="1" t="s">
        <v>4</v>
      </c>
    </row>
    <row r="1955" spans="1:15">
      <c r="A1955" s="1" t="s">
        <v>3</v>
      </c>
      <c r="B1955" s="2">
        <v>1755</v>
      </c>
      <c r="C1955" s="21" t="str">
        <f>INDEX(Sheet1!C:C,MATCH(B:B,Sheet1!B:B,0))</f>
        <v>ايهاب محمد عبد الرحمن</v>
      </c>
      <c r="D1955" s="19">
        <v>43538.406099537038</v>
      </c>
      <c r="E1955" s="19"/>
      <c r="F1955" s="30">
        <v>43538</v>
      </c>
      <c r="G1955" s="30" t="str">
        <f t="shared" si="30"/>
        <v xml:space="preserve"> </v>
      </c>
      <c r="H1955" s="72"/>
      <c r="I1955" s="72"/>
      <c r="J1955" s="74" t="s">
        <v>124</v>
      </c>
      <c r="K1955" s="74" t="str">
        <f>IF(Table1[صباحي]&gt;0,TEXT(Table1[صباحي],"h:mm  AM/PM")," ")</f>
        <v xml:space="preserve"> </v>
      </c>
      <c r="L1955" s="80" t="str">
        <f>IFERROR(IF(Table1[[#This Row],[مسائي -]]&gt;=K1955,I1955-K1955,I1955+1-K1955)," ")</f>
        <v xml:space="preserve"> </v>
      </c>
      <c r="M1955" s="77" t="str">
        <f>IF(H1955&gt;0,INDEX(Sheet1!$H:$H,MATCH(B:B,Sheet1!B:B,0))," ")</f>
        <v xml:space="preserve"> </v>
      </c>
      <c r="N195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55" s="1" t="s">
        <v>4</v>
      </c>
    </row>
    <row r="1956" spans="1:15">
      <c r="A1956" s="1" t="s">
        <v>3</v>
      </c>
      <c r="B1956" s="2">
        <v>1755</v>
      </c>
      <c r="C1956" s="21" t="str">
        <f>INDEX(Sheet1!C:C,MATCH(B:B,Sheet1!B:B,0))</f>
        <v>ايهاب محمد عبد الرحمن</v>
      </c>
      <c r="D1956" s="19">
        <v>43538.83730324074</v>
      </c>
      <c r="E1956" s="19"/>
      <c r="F1956" s="30">
        <v>43538</v>
      </c>
      <c r="G1956" s="30" t="str">
        <f t="shared" si="30"/>
        <v>0.836805555555555 AM</v>
      </c>
      <c r="H1956" s="72">
        <v>0.83680555555555547</v>
      </c>
      <c r="I1956" s="72" t="str">
        <f>IF(Table1[[#This Row],[مسائي]]&gt;0,TEXT($D1956,"h:mm AM/PM")," ")</f>
        <v>8:05 PM</v>
      </c>
      <c r="J1956" s="74">
        <v>0.4055555555555555</v>
      </c>
      <c r="K1956" s="74" t="str">
        <f>IF(Table1[صباحي]&gt;0,TEXT(Table1[صباحي],"h:mm  AM/PM")," ")</f>
        <v>9:44  AM</v>
      </c>
      <c r="L1956" s="78">
        <f>IFERROR(IF(Table1[[#This Row],[مسائي -]]&gt;=K1956,I1956-K1956,I1956+1-K1956)," ")</f>
        <v>1.4312499999999999</v>
      </c>
      <c r="M1956" s="77">
        <f>IF(H1956&gt;0,INDEX(Sheet1!$H:$H,MATCH(B:B,Sheet1!B:B,0))," ")</f>
        <v>0.41666666666666663</v>
      </c>
      <c r="N195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1.0145833333333334</v>
      </c>
      <c r="O1956" s="1" t="s">
        <v>4</v>
      </c>
    </row>
    <row r="1957" spans="1:15">
      <c r="A1957" s="1" t="s">
        <v>3</v>
      </c>
      <c r="B1957" s="2">
        <v>1755</v>
      </c>
      <c r="C1957" s="21" t="str">
        <f>INDEX(Sheet1!C:C,MATCH(B:B,Sheet1!B:B,0))</f>
        <v>ايهاب محمد عبد الرحمن</v>
      </c>
      <c r="D1957" s="19">
        <v>43539.403182870374</v>
      </c>
      <c r="E1957" s="19"/>
      <c r="F1957" s="30">
        <v>43539</v>
      </c>
      <c r="G1957" s="30" t="str">
        <f t="shared" si="30"/>
        <v xml:space="preserve"> </v>
      </c>
      <c r="H1957" s="72"/>
      <c r="I1957" s="72"/>
      <c r="J1957" s="74" t="s">
        <v>124</v>
      </c>
      <c r="K1957" s="74" t="str">
        <f>IF(Table1[صباحي]&gt;0,TEXT(Table1[صباحي],"h:mm  AM/PM")," ")</f>
        <v xml:space="preserve"> </v>
      </c>
      <c r="L1957" s="80" t="str">
        <f>IFERROR(IF(Table1[[#This Row],[مسائي -]]&gt;=K1957,I1957-K1957,I1957+1-K1957)," ")</f>
        <v xml:space="preserve"> </v>
      </c>
      <c r="M1957" s="77" t="str">
        <f>IF(H1957&gt;0,INDEX(Sheet1!$H:$H,MATCH(B:B,Sheet1!B:B,0))," ")</f>
        <v xml:space="preserve"> </v>
      </c>
      <c r="N195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57" s="1" t="s">
        <v>4</v>
      </c>
    </row>
    <row r="1958" spans="1:15">
      <c r="A1958" s="1" t="s">
        <v>3</v>
      </c>
      <c r="B1958" s="2">
        <v>1755</v>
      </c>
      <c r="C1958" s="21" t="str">
        <f>INDEX(Sheet1!C:C,MATCH(B:B,Sheet1!B:B,0))</f>
        <v>ايهاب محمد عبد الرحمن</v>
      </c>
      <c r="D1958" s="19">
        <v>43539.83185185185</v>
      </c>
      <c r="E1958" s="19"/>
      <c r="F1958" s="30">
        <v>43539</v>
      </c>
      <c r="G1958" s="30" t="str">
        <f t="shared" si="30"/>
        <v>0.83125 AM</v>
      </c>
      <c r="H1958" s="72">
        <v>0.83124999999999993</v>
      </c>
      <c r="I1958" s="72" t="str">
        <f>IF(Table1[[#This Row],[مسائي]]&gt;0,TEXT($D1958,"h:mm AM/PM")," ")</f>
        <v>7:57 PM</v>
      </c>
      <c r="J1958" s="74">
        <v>0.40277777777777773</v>
      </c>
      <c r="K1958" s="74" t="str">
        <f>IF(Table1[صباحي]&gt;0,TEXT(Table1[صباحي],"h:mm  AM/PM")," ")</f>
        <v>9:40  AM</v>
      </c>
      <c r="L1958" s="78">
        <f>IFERROR(IF(Table1[[#This Row],[مسائي -]]&gt;=K1958,I1958-K1958,I1958+1-K1958)," ")</f>
        <v>1.4284722222222221</v>
      </c>
      <c r="M1958" s="77">
        <f>IF(H1958&gt;0,INDEX(Sheet1!$H:$H,MATCH(B:B,Sheet1!B:B,0))," ")</f>
        <v>0.41666666666666663</v>
      </c>
      <c r="N195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1.0118055555555556</v>
      </c>
      <c r="O1958" s="1" t="s">
        <v>4</v>
      </c>
    </row>
    <row r="1959" spans="1:15">
      <c r="A1959" s="1" t="s">
        <v>3</v>
      </c>
      <c r="B1959" s="2">
        <v>1755</v>
      </c>
      <c r="C1959" s="21" t="str">
        <f>INDEX(Sheet1!C:C,MATCH(B:B,Sheet1!B:B,0))</f>
        <v>ايهاب محمد عبد الرحمن</v>
      </c>
      <c r="D1959" s="19">
        <v>43540.600347222222</v>
      </c>
      <c r="E1959" s="19"/>
      <c r="F1959" s="30">
        <v>43540</v>
      </c>
      <c r="G1959" s="30" t="str">
        <f t="shared" si="30"/>
        <v>0.6 AM</v>
      </c>
      <c r="H1959" s="72">
        <v>0.6</v>
      </c>
      <c r="I1959" s="72" t="str">
        <f>IF(Table1[[#This Row],[مسائي]]&gt;0,TEXT($D1959,"h:mm AM/PM")," ")</f>
        <v>2:24 PM</v>
      </c>
      <c r="J1959" s="74" t="s">
        <v>124</v>
      </c>
      <c r="K1959" s="74" t="str">
        <f>IF(Table1[صباحي]&gt;0,TEXT(Table1[صباحي],"h:mm  AM/PM")," ")</f>
        <v xml:space="preserve"> </v>
      </c>
      <c r="L1959" s="80" t="str">
        <f>IFERROR(IF(Table1[[#This Row],[مسائي -]]&gt;=K1959,I1959-K1959,I1959+1-K1959)," ")</f>
        <v xml:space="preserve"> </v>
      </c>
      <c r="M1959" s="77">
        <f>IF(H1959&gt;0,INDEX(Sheet1!$H:$H,MATCH(B:B,Sheet1!B:B,0))," ")</f>
        <v>0.41666666666666663</v>
      </c>
      <c r="N195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59" s="1" t="s">
        <v>4</v>
      </c>
    </row>
    <row r="1960" spans="1:15">
      <c r="A1960" s="1" t="s">
        <v>3</v>
      </c>
      <c r="B1960" s="2">
        <v>1755</v>
      </c>
      <c r="C1960" s="21" t="str">
        <f>INDEX(Sheet1!C:C,MATCH(B:B,Sheet1!B:B,0))</f>
        <v>ايهاب محمد عبد الرحمن</v>
      </c>
      <c r="D1960" s="19">
        <v>43541.010555555556</v>
      </c>
      <c r="E1960" s="19"/>
      <c r="F1960" s="30">
        <v>43541</v>
      </c>
      <c r="G1960" s="30" t="str">
        <f t="shared" si="30"/>
        <v xml:space="preserve"> </v>
      </c>
      <c r="H1960" s="72"/>
      <c r="I1960" s="72"/>
      <c r="J1960" s="74" t="s">
        <v>124</v>
      </c>
      <c r="K1960" s="74" t="str">
        <f>IF(Table1[صباحي]&gt;0,TEXT(Table1[صباحي],"h:mm  AM/PM")," ")</f>
        <v xml:space="preserve"> </v>
      </c>
      <c r="L1960" s="80" t="str">
        <f>IFERROR(IF(Table1[[#This Row],[مسائي -]]&gt;=K1960,I1960-K1960,I1960+1-K1960)," ")</f>
        <v xml:space="preserve"> </v>
      </c>
      <c r="M1960" s="77" t="str">
        <f>IF(H1960&gt;0,INDEX(Sheet1!$H:$H,MATCH(B:B,Sheet1!B:B,0))," ")</f>
        <v xml:space="preserve"> </v>
      </c>
      <c r="N196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60" s="1" t="s">
        <v>4</v>
      </c>
    </row>
    <row r="1961" spans="1:15">
      <c r="A1961" s="1" t="s">
        <v>3</v>
      </c>
      <c r="B1961" s="2">
        <v>1755</v>
      </c>
      <c r="C1961" s="21" t="str">
        <f>INDEX(Sheet1!C:C,MATCH(B:B,Sheet1!B:B,0))</f>
        <v>ايهاب محمد عبد الرحمن</v>
      </c>
      <c r="D1961" s="19">
        <v>43541.725185185183</v>
      </c>
      <c r="E1961" s="19"/>
      <c r="F1961" s="30">
        <v>43541</v>
      </c>
      <c r="G1961" s="30" t="str">
        <f t="shared" si="30"/>
        <v>0.725 AM</v>
      </c>
      <c r="H1961" s="72">
        <v>0.72499999999999998</v>
      </c>
      <c r="I1961" s="72" t="str">
        <f>IF(Table1[[#This Row],[مسائي]]&gt;0,TEXT($D1961,"h:mm AM/PM")," ")</f>
        <v>5:24 PM</v>
      </c>
      <c r="J1961" s="74">
        <v>1.0416666666666666E-2</v>
      </c>
      <c r="K1961" s="74" t="str">
        <f>IF(Table1[صباحي]&gt;0,TEXT(Table1[صباحي],"h:mm  AM/PM")," ")</f>
        <v>12:15  AM</v>
      </c>
      <c r="L1961" s="78">
        <f>IFERROR(IF(Table1[[#This Row],[مسائي -]]&gt;=K1961,I1961-K1961,I1961+1-K1961)," ")</f>
        <v>0.71458333333333335</v>
      </c>
      <c r="M1961" s="77">
        <f>IF(H1961&gt;0,INDEX(Sheet1!$H:$H,MATCH(B:B,Sheet1!B:B,0))," ")</f>
        <v>0.41666666666666663</v>
      </c>
      <c r="N196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0.29791666666666672</v>
      </c>
      <c r="O1961" s="1" t="s">
        <v>4</v>
      </c>
    </row>
    <row r="1962" spans="1:15">
      <c r="A1962" s="1" t="s">
        <v>3</v>
      </c>
      <c r="B1962" s="2">
        <v>1755</v>
      </c>
      <c r="C1962" s="21" t="str">
        <f>INDEX(Sheet1!C:C,MATCH(B:B,Sheet1!B:B,0))</f>
        <v>ايهاب محمد عبد الرحمن</v>
      </c>
      <c r="D1962" s="19">
        <v>43542.123807870368</v>
      </c>
      <c r="E1962" s="19"/>
      <c r="F1962" s="30">
        <v>43542</v>
      </c>
      <c r="G1962" s="30" t="str">
        <f t="shared" si="30"/>
        <v xml:space="preserve"> </v>
      </c>
      <c r="H1962" s="72"/>
      <c r="I1962" s="72"/>
      <c r="J1962" s="74" t="s">
        <v>124</v>
      </c>
      <c r="K1962" s="74" t="str">
        <f>IF(Table1[صباحي]&gt;0,TEXT(Table1[صباحي],"h:mm  AM/PM")," ")</f>
        <v xml:space="preserve"> </v>
      </c>
      <c r="L1962" s="80" t="str">
        <f>IFERROR(IF(Table1[[#This Row],[مسائي -]]&gt;=K1962,I1962-K1962,I1962+1-K1962)," ")</f>
        <v xml:space="preserve"> </v>
      </c>
      <c r="M1962" s="77" t="str">
        <f>IF(H1962&gt;0,INDEX(Sheet1!$H:$H,MATCH(B:B,Sheet1!B:B,0))," ")</f>
        <v xml:space="preserve"> </v>
      </c>
      <c r="N196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62" s="1" t="s">
        <v>4</v>
      </c>
    </row>
    <row r="1963" spans="1:15">
      <c r="A1963" s="1" t="s">
        <v>3</v>
      </c>
      <c r="B1963" s="2">
        <v>1755</v>
      </c>
      <c r="C1963" s="21" t="str">
        <f>INDEX(Sheet1!C:C,MATCH(B:B,Sheet1!B:B,0))</f>
        <v>ايهاب محمد عبد الرحمن</v>
      </c>
      <c r="D1963" s="19">
        <v>43542.73982638889</v>
      </c>
      <c r="E1963" s="19"/>
      <c r="F1963" s="30">
        <v>43542</v>
      </c>
      <c r="G1963" s="30" t="str">
        <f t="shared" si="30"/>
        <v>0.739583333333333 AM</v>
      </c>
      <c r="H1963" s="72">
        <v>0.73958333333333337</v>
      </c>
      <c r="I1963" s="72" t="str">
        <f>IF(Table1[[#This Row],[مسائي]]&gt;0,TEXT($D1963,"h:mm AM/PM")," ")</f>
        <v>5:45 PM</v>
      </c>
      <c r="J1963" s="74">
        <v>0.12361111111111112</v>
      </c>
      <c r="K1963" s="74" t="str">
        <f>IF(Table1[صباحي]&gt;0,TEXT(Table1[صباحي],"h:mm  AM/PM")," ")</f>
        <v>2:58  AM</v>
      </c>
      <c r="L1963" s="78">
        <f>IFERROR(IF(Table1[[#This Row],[مسائي -]]&gt;=K1963,I1963-K1963,I1963+1-K1963)," ")</f>
        <v>0.61597222222222225</v>
      </c>
      <c r="M1963" s="77">
        <f>IF(H1963&gt;0,INDEX(Sheet1!$H:$H,MATCH(B:B,Sheet1!B:B,0))," ")</f>
        <v>0.41666666666666663</v>
      </c>
      <c r="N196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0.19930555555555562</v>
      </c>
      <c r="O1963" s="1" t="s">
        <v>4</v>
      </c>
    </row>
    <row r="1964" spans="1:15">
      <c r="A1964" s="1" t="s">
        <v>3</v>
      </c>
      <c r="B1964" s="2">
        <v>1755</v>
      </c>
      <c r="C1964" s="21" t="str">
        <f>INDEX(Sheet1!C:C,MATCH(B:B,Sheet1!B:B,0))</f>
        <v>ايهاب محمد عبد الرحمن</v>
      </c>
      <c r="D1964" s="19">
        <v>43543.019259259258</v>
      </c>
      <c r="E1964" s="19"/>
      <c r="F1964" s="30">
        <v>43543</v>
      </c>
      <c r="G1964" s="30" t="str">
        <f t="shared" si="30"/>
        <v xml:space="preserve"> </v>
      </c>
      <c r="H1964" s="72"/>
      <c r="I1964" s="72"/>
      <c r="J1964" s="74" t="s">
        <v>124</v>
      </c>
      <c r="K1964" s="74" t="str">
        <f>IF(Table1[صباحي]&gt;0,TEXT(Table1[صباحي],"h:mm  AM/PM")," ")</f>
        <v xml:space="preserve"> </v>
      </c>
      <c r="L1964" s="80" t="str">
        <f>IFERROR(IF(Table1[[#This Row],[مسائي -]]&gt;=K1964,I1964-K1964,I1964+1-K1964)," ")</f>
        <v xml:space="preserve"> </v>
      </c>
      <c r="M1964" s="77" t="str">
        <f>IF(H1964&gt;0,INDEX(Sheet1!$H:$H,MATCH(B:B,Sheet1!B:B,0))," ")</f>
        <v xml:space="preserve"> </v>
      </c>
      <c r="N196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64" s="1" t="s">
        <v>4</v>
      </c>
    </row>
    <row r="1965" spans="1:15">
      <c r="A1965" s="1" t="s">
        <v>3</v>
      </c>
      <c r="B1965" s="2">
        <v>1755</v>
      </c>
      <c r="C1965" s="21" t="str">
        <f>INDEX(Sheet1!C:C,MATCH(B:B,Sheet1!B:B,0))</f>
        <v>ايهاب محمد عبد الرحمن</v>
      </c>
      <c r="D1965" s="19">
        <v>43545.714803240742</v>
      </c>
      <c r="E1965" s="19"/>
      <c r="F1965" s="30">
        <v>43545</v>
      </c>
      <c r="G1965" s="30" t="str">
        <f t="shared" si="30"/>
        <v>0.714583333333333 AM</v>
      </c>
      <c r="H1965" s="72">
        <v>0.71458333333333324</v>
      </c>
      <c r="I1965" s="72" t="str">
        <f>IF(Table1[[#This Row],[مسائي]]&gt;0,TEXT($D1965,"h:mm AM/PM")," ")</f>
        <v>5:09 PM</v>
      </c>
      <c r="J1965" s="74">
        <v>1.8749999999999999E-2</v>
      </c>
      <c r="K1965" s="74" t="str">
        <f>IF(Table1[صباحي]&gt;0,TEXT(Table1[صباحي],"h:mm  AM/PM")," ")</f>
        <v>12:27  AM</v>
      </c>
      <c r="L1965" s="78">
        <f>IFERROR(IF(Table1[[#This Row],[مسائي -]]&gt;=K1965,I1965-K1965,I1965+1-K1965)," ")</f>
        <v>0.69583333333333319</v>
      </c>
      <c r="M1965" s="77">
        <f>IF(H1965&gt;0,INDEX(Sheet1!$H:$H,MATCH(B:B,Sheet1!B:B,0))," ")</f>
        <v>0.41666666666666663</v>
      </c>
      <c r="N196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0.27916666666666656</v>
      </c>
      <c r="O1965" s="1" t="s">
        <v>4</v>
      </c>
    </row>
    <row r="1966" spans="1:15">
      <c r="A1966" s="1" t="s">
        <v>3</v>
      </c>
      <c r="B1966" s="2">
        <v>1755</v>
      </c>
      <c r="C1966" s="21" t="str">
        <f>INDEX(Sheet1!C:C,MATCH(B:B,Sheet1!B:B,0))</f>
        <v>ايهاب محمد عبد الرحمن</v>
      </c>
      <c r="D1966" s="19">
        <v>43546.121712962966</v>
      </c>
      <c r="E1966" s="19"/>
      <c r="F1966" s="30">
        <v>43546</v>
      </c>
      <c r="G1966" s="30" t="str">
        <f t="shared" si="30"/>
        <v xml:space="preserve"> </v>
      </c>
      <c r="H1966" s="72"/>
      <c r="I1966" s="72"/>
      <c r="J1966" s="74" t="s">
        <v>124</v>
      </c>
      <c r="K1966" s="74" t="str">
        <f>IF(Table1[صباحي]&gt;0,TEXT(Table1[صباحي],"h:mm  AM/PM")," ")</f>
        <v xml:space="preserve"> </v>
      </c>
      <c r="L1966" s="80" t="str">
        <f>IFERROR(IF(Table1[[#This Row],[مسائي -]]&gt;=K1966,I1966-K1966,I1966+1-K1966)," ")</f>
        <v xml:space="preserve"> </v>
      </c>
      <c r="M1966" s="77" t="str">
        <f>IF(H1966&gt;0,INDEX(Sheet1!$H:$H,MATCH(B:B,Sheet1!B:B,0))," ")</f>
        <v xml:space="preserve"> </v>
      </c>
      <c r="N196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66" s="1" t="s">
        <v>4</v>
      </c>
    </row>
    <row r="1967" spans="1:15">
      <c r="A1967" s="1" t="s">
        <v>3</v>
      </c>
      <c r="B1967" s="2">
        <v>1755</v>
      </c>
      <c r="C1967" s="21" t="str">
        <f>INDEX(Sheet1!C:C,MATCH(B:B,Sheet1!B:B,0))</f>
        <v>ايهاب محمد عبد الرحمن</v>
      </c>
      <c r="D1967" s="19">
        <v>43546.578738425924</v>
      </c>
      <c r="E1967" s="19"/>
      <c r="F1967" s="30">
        <v>43546</v>
      </c>
      <c r="G1967" s="30" t="str">
        <f t="shared" si="30"/>
        <v>0.578472222222222 AM</v>
      </c>
      <c r="H1967" s="72">
        <v>0.57847222222222217</v>
      </c>
      <c r="I1967" s="72" t="str">
        <f>IF(Table1[[#This Row],[مسائي]]&gt;0,TEXT($D1967,"h:mm AM/PM")," ")</f>
        <v>1:53 PM</v>
      </c>
      <c r="J1967" s="74">
        <v>0.12152777777777778</v>
      </c>
      <c r="K1967" s="74" t="str">
        <f>IF(Table1[صباحي]&gt;0,TEXT(Table1[صباحي],"h:mm  AM/PM")," ")</f>
        <v>2:55  AM</v>
      </c>
      <c r="L1967" s="78">
        <f>IFERROR(IF(Table1[[#This Row],[مسائي -]]&gt;=K1967,I1967-K1967,I1967+1-K1967)," ")</f>
        <v>1.4569444444444444</v>
      </c>
      <c r="M1967" s="77">
        <f>IF(H1967&gt;0,INDEX(Sheet1!$H:$H,MATCH(B:B,Sheet1!B:B,0))," ")</f>
        <v>0.41666666666666663</v>
      </c>
      <c r="N196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1.0402777777777779</v>
      </c>
      <c r="O1967" s="1" t="s">
        <v>4</v>
      </c>
    </row>
    <row r="1968" spans="1:15">
      <c r="A1968" s="1" t="s">
        <v>3</v>
      </c>
      <c r="B1968" s="2">
        <v>1755</v>
      </c>
      <c r="C1968" s="21" t="str">
        <f>INDEX(Sheet1!C:C,MATCH(B:B,Sheet1!B:B,0))</f>
        <v>ايهاب محمد عبد الرحمن</v>
      </c>
      <c r="D1968" s="19">
        <v>43546.998449074075</v>
      </c>
      <c r="E1968" s="19"/>
      <c r="F1968" s="30">
        <v>43546</v>
      </c>
      <c r="G1968" s="30" t="str">
        <f t="shared" si="30"/>
        <v>0.997916666666667 AM</v>
      </c>
      <c r="H1968" s="72">
        <v>0.99791666666666667</v>
      </c>
      <c r="I1968" s="72" t="str">
        <f>IF(Table1[[#This Row],[مسائي]]&gt;0,TEXT($D1968,"h:mm AM/PM")," ")</f>
        <v>11:57 PM</v>
      </c>
      <c r="J1968" s="74" t="s">
        <v>124</v>
      </c>
      <c r="K1968" s="74" t="str">
        <f>IF(Table1[صباحي]&gt;0,TEXT(Table1[صباحي],"h:mm  AM/PM")," ")</f>
        <v xml:space="preserve"> </v>
      </c>
      <c r="L1968" s="80" t="str">
        <f>IFERROR(IF(Table1[[#This Row],[مسائي -]]&gt;=K1968,I1968-K1968,I1968+1-K1968)," ")</f>
        <v xml:space="preserve"> </v>
      </c>
      <c r="M1968" s="77">
        <f>IF(H1968&gt;0,INDEX(Sheet1!$H:$H,MATCH(B:B,Sheet1!B:B,0))," ")</f>
        <v>0.41666666666666663</v>
      </c>
      <c r="N196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68" s="1" t="s">
        <v>4</v>
      </c>
    </row>
    <row r="1969" spans="1:15">
      <c r="A1969" s="1" t="s">
        <v>3</v>
      </c>
      <c r="B1969" s="2">
        <v>1755</v>
      </c>
      <c r="C1969" s="21" t="str">
        <f>INDEX(Sheet1!C:C,MATCH(B:B,Sheet1!B:B,0))</f>
        <v>ايهاب محمد عبد الرحمن</v>
      </c>
      <c r="D1969" s="19">
        <v>43547.403368055559</v>
      </c>
      <c r="E1969" s="19"/>
      <c r="F1969" s="30">
        <v>43547</v>
      </c>
      <c r="G1969" s="30" t="str">
        <f t="shared" si="30"/>
        <v xml:space="preserve"> </v>
      </c>
      <c r="H1969" s="72"/>
      <c r="I1969" s="72"/>
      <c r="J1969" s="74" t="s">
        <v>124</v>
      </c>
      <c r="K1969" s="74" t="str">
        <f>IF(Table1[صباحي]&gt;0,TEXT(Table1[صباحي],"h:mm  AM/PM")," ")</f>
        <v xml:space="preserve"> </v>
      </c>
      <c r="L1969" s="80" t="str">
        <f>IFERROR(IF(Table1[[#This Row],[مسائي -]]&gt;=K1969,I1969-K1969,I1969+1-K1969)," ")</f>
        <v xml:space="preserve"> </v>
      </c>
      <c r="M1969" s="77" t="str">
        <f>IF(H1969&gt;0,INDEX(Sheet1!$H:$H,MATCH(B:B,Sheet1!B:B,0))," ")</f>
        <v xml:space="preserve"> </v>
      </c>
      <c r="N196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69" s="1" t="s">
        <v>4</v>
      </c>
    </row>
    <row r="1970" spans="1:15">
      <c r="A1970" s="1" t="s">
        <v>3</v>
      </c>
      <c r="B1970" s="2">
        <v>1755</v>
      </c>
      <c r="C1970" s="21" t="str">
        <f>INDEX(Sheet1!C:C,MATCH(B:B,Sheet1!B:B,0))</f>
        <v>ايهاب محمد عبد الرحمن</v>
      </c>
      <c r="D1970" s="19">
        <v>43547.832685185182</v>
      </c>
      <c r="E1970" s="19"/>
      <c r="F1970" s="30">
        <v>43547</v>
      </c>
      <c r="G1970" s="30" t="str">
        <f t="shared" si="30"/>
        <v>0.832638888888889 AM</v>
      </c>
      <c r="H1970" s="72">
        <v>0.83263888888888893</v>
      </c>
      <c r="I1970" s="72" t="str">
        <f>IF(Table1[[#This Row],[مسائي]]&gt;0,TEXT($D1970,"h:mm AM/PM")," ")</f>
        <v>7:59 PM</v>
      </c>
      <c r="J1970" s="74">
        <v>0.40277777777777773</v>
      </c>
      <c r="K1970" s="74" t="str">
        <f>IF(Table1[صباحي]&gt;0,TEXT(Table1[صباحي],"h:mm  AM/PM")," ")</f>
        <v>9:40  AM</v>
      </c>
      <c r="L1970" s="78">
        <f>IFERROR(IF(Table1[[#This Row],[مسائي -]]&gt;=K1970,I1970-K1970,I1970+1-K1970)," ")</f>
        <v>1.4298611111111112</v>
      </c>
      <c r="M1970" s="77">
        <f>IF(H1970&gt;0,INDEX(Sheet1!$H:$H,MATCH(B:B,Sheet1!B:B,0))," ")</f>
        <v>0.41666666666666663</v>
      </c>
      <c r="N197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1.0131944444444447</v>
      </c>
      <c r="O1970" s="1" t="s">
        <v>4</v>
      </c>
    </row>
    <row r="1971" spans="1:15">
      <c r="A1971" s="1" t="s">
        <v>3</v>
      </c>
      <c r="B1971" s="2">
        <v>1755</v>
      </c>
      <c r="C1971" s="21" t="str">
        <f>INDEX(Sheet1!C:C,MATCH(B:B,Sheet1!B:B,0))</f>
        <v>ايهاب محمد عبد الرحمن</v>
      </c>
      <c r="D1971" s="19">
        <v>43548.396782407406</v>
      </c>
      <c r="E1971" s="19"/>
      <c r="F1971" s="30">
        <v>43548</v>
      </c>
      <c r="G1971" s="30" t="str">
        <f t="shared" si="30"/>
        <v xml:space="preserve"> </v>
      </c>
      <c r="H1971" s="72"/>
      <c r="I1971" s="72"/>
      <c r="J1971" s="74" t="s">
        <v>124</v>
      </c>
      <c r="K1971" s="74" t="str">
        <f>IF(Table1[صباحي]&gt;0,TEXT(Table1[صباحي],"h:mm  AM/PM")," ")</f>
        <v xml:space="preserve"> </v>
      </c>
      <c r="L1971" s="80" t="str">
        <f>IFERROR(IF(Table1[[#This Row],[مسائي -]]&gt;=K1971,I1971-K1971,I1971+1-K1971)," ")</f>
        <v xml:space="preserve"> </v>
      </c>
      <c r="M1971" s="77" t="str">
        <f>IF(H1971&gt;0,INDEX(Sheet1!$H:$H,MATCH(B:B,Sheet1!B:B,0))," ")</f>
        <v xml:space="preserve"> </v>
      </c>
      <c r="N197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71" s="1" t="s">
        <v>4</v>
      </c>
    </row>
    <row r="1972" spans="1:15">
      <c r="A1972" s="1" t="s">
        <v>3</v>
      </c>
      <c r="B1972" s="2">
        <v>1755</v>
      </c>
      <c r="C1972" s="21" t="str">
        <f>INDEX(Sheet1!C:C,MATCH(B:B,Sheet1!B:B,0))</f>
        <v>ايهاب محمد عبد الرحمن</v>
      </c>
      <c r="D1972" s="19">
        <v>43548.833622685182</v>
      </c>
      <c r="E1972" s="19"/>
      <c r="F1972" s="30">
        <v>43548</v>
      </c>
      <c r="G1972" s="30" t="str">
        <f t="shared" si="30"/>
        <v>0.833333333333333 AM</v>
      </c>
      <c r="H1972" s="72">
        <v>0.83333333333333337</v>
      </c>
      <c r="I1972" s="72" t="str">
        <f>IF(Table1[[#This Row],[مسائي]]&gt;0,TEXT($D1972,"h:mm AM/PM")," ")</f>
        <v>8:00 PM</v>
      </c>
      <c r="J1972" s="74">
        <v>0.39652777777777781</v>
      </c>
      <c r="K1972" s="74" t="str">
        <f>IF(Table1[صباحي]&gt;0,TEXT(Table1[صباحي],"h:mm  AM/PM")," ")</f>
        <v>9:31  AM</v>
      </c>
      <c r="L1972" s="78">
        <f>IFERROR(IF(Table1[[#This Row],[مسائي -]]&gt;=K1972,I1972-K1972,I1972+1-K1972)," ")</f>
        <v>1.4368055555555557</v>
      </c>
      <c r="M1972" s="77">
        <f>IF(H1972&gt;0,INDEX(Sheet1!$H:$H,MATCH(B:B,Sheet1!B:B,0))," ")</f>
        <v>0.41666666666666663</v>
      </c>
      <c r="N197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1.0201388888888889</v>
      </c>
      <c r="O1972" s="1" t="s">
        <v>4</v>
      </c>
    </row>
    <row r="1973" spans="1:15">
      <c r="A1973" s="1" t="s">
        <v>3</v>
      </c>
      <c r="B1973" s="2">
        <v>1755</v>
      </c>
      <c r="C1973" s="21" t="str">
        <f>INDEX(Sheet1!C:C,MATCH(B:B,Sheet1!B:B,0))</f>
        <v>ايهاب محمد عبد الرحمن</v>
      </c>
      <c r="D1973" s="19">
        <v>43549.409189814818</v>
      </c>
      <c r="E1973" s="19"/>
      <c r="F1973" s="30">
        <v>43549</v>
      </c>
      <c r="G1973" s="30" t="str">
        <f t="shared" si="30"/>
        <v xml:space="preserve"> </v>
      </c>
      <c r="H1973" s="72"/>
      <c r="I1973" s="72"/>
      <c r="J1973" s="74" t="s">
        <v>124</v>
      </c>
      <c r="K1973" s="74" t="str">
        <f>IF(Table1[صباحي]&gt;0,TEXT(Table1[صباحي],"h:mm  AM/PM")," ")</f>
        <v xml:space="preserve"> </v>
      </c>
      <c r="L1973" s="80" t="str">
        <f>IFERROR(IF(Table1[[#This Row],[مسائي -]]&gt;=K1973,I1973-K1973,I1973+1-K1973)," ")</f>
        <v xml:space="preserve"> </v>
      </c>
      <c r="M1973" s="77" t="str">
        <f>IF(H1973&gt;0,INDEX(Sheet1!$H:$H,MATCH(B:B,Sheet1!B:B,0))," ")</f>
        <v xml:space="preserve"> </v>
      </c>
      <c r="N197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73" s="1" t="s">
        <v>4</v>
      </c>
    </row>
    <row r="1974" spans="1:15">
      <c r="A1974" s="1" t="s">
        <v>3</v>
      </c>
      <c r="B1974" s="2">
        <v>1756</v>
      </c>
      <c r="C1974" s="21" t="str">
        <f>INDEX(Sheet1!C:C,MATCH(B:B,Sheet1!B:B,0))</f>
        <v>اسلام علاء اسماعيل</v>
      </c>
      <c r="D1974" s="19">
        <v>43524.709178240744</v>
      </c>
      <c r="E1974" s="19"/>
      <c r="F1974" s="30">
        <v>43524</v>
      </c>
      <c r="G1974" s="30" t="str">
        <f t="shared" si="30"/>
        <v>0.709027777777778 AM</v>
      </c>
      <c r="H1974" s="72">
        <v>0.7090277777777777</v>
      </c>
      <c r="I1974" s="72" t="str">
        <f>IF(Table1[[#This Row],[مسائي]]&gt;0,TEXT($D1974,"h:mm AM/PM")," ")</f>
        <v>5:01 PM</v>
      </c>
      <c r="J1974" s="74">
        <v>0.40902777777777777</v>
      </c>
      <c r="K1974" s="74" t="str">
        <f>IF(Table1[صباحي]&gt;0,TEXT(Table1[صباحي],"h:mm  AM/PM")," ")</f>
        <v>9:49  AM</v>
      </c>
      <c r="L1974" s="78">
        <f>IFERROR(IF(Table1[[#This Row],[مسائي -]]&gt;=K1974,I1974-K1974,I1974+1-K1974)," ")</f>
        <v>1.2999999999999998</v>
      </c>
      <c r="M1974" s="77">
        <f>IF(H1974&gt;0,INDEX(Sheet1!$H:$H,MATCH(B:B,Sheet1!B:B,0))," ")</f>
        <v>0.41666666666666663</v>
      </c>
      <c r="N197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0.88333333333333319</v>
      </c>
      <c r="O1974" s="1" t="s">
        <v>4</v>
      </c>
    </row>
    <row r="1975" spans="1:15">
      <c r="A1975" s="1" t="s">
        <v>3</v>
      </c>
      <c r="B1975" s="2">
        <v>1756</v>
      </c>
      <c r="C1975" s="21" t="str">
        <f>INDEX(Sheet1!C:C,MATCH(B:B,Sheet1!B:B,0))</f>
        <v>اسلام علاء اسماعيل</v>
      </c>
      <c r="D1975" s="19">
        <v>43525.702256944445</v>
      </c>
      <c r="E1975" s="19"/>
      <c r="F1975" s="30">
        <v>43525</v>
      </c>
      <c r="G1975" s="30" t="str">
        <f t="shared" si="30"/>
        <v>0.702083333333333 AM</v>
      </c>
      <c r="H1975" s="72">
        <v>0.70208333333333339</v>
      </c>
      <c r="I1975" s="72" t="str">
        <f>IF(Table1[[#This Row],[مسائي]]&gt;0,TEXT($D1975,"h:mm AM/PM")," ")</f>
        <v>4:51 PM</v>
      </c>
      <c r="J1975" s="74" t="s">
        <v>124</v>
      </c>
      <c r="K1975" s="74" t="str">
        <f>IF(Table1[صباحي]&gt;0,TEXT(Table1[صباحي],"h:mm  AM/PM")," ")</f>
        <v xml:space="preserve"> </v>
      </c>
      <c r="L1975" s="80" t="str">
        <f>IFERROR(IF(Table1[[#This Row],[مسائي -]]&gt;=K1975,I1975-K1975,I1975+1-K1975)," ")</f>
        <v xml:space="preserve"> </v>
      </c>
      <c r="M1975" s="77">
        <f>IF(H1975&gt;0,INDEX(Sheet1!$H:$H,MATCH(B:B,Sheet1!B:B,0))," ")</f>
        <v>0.41666666666666663</v>
      </c>
      <c r="N197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75" s="1" t="s">
        <v>4</v>
      </c>
    </row>
    <row r="1976" spans="1:15">
      <c r="A1976" s="1" t="s">
        <v>3</v>
      </c>
      <c r="B1976" s="2">
        <v>1756</v>
      </c>
      <c r="C1976" s="21" t="str">
        <f>INDEX(Sheet1!C:C,MATCH(B:B,Sheet1!B:B,0))</f>
        <v>اسلام علاء اسماعيل</v>
      </c>
      <c r="D1976" s="19">
        <v>43526.125254629631</v>
      </c>
      <c r="E1976" s="19"/>
      <c r="F1976" s="30">
        <v>43526</v>
      </c>
      <c r="G1976" s="30" t="str">
        <f t="shared" si="30"/>
        <v xml:space="preserve"> </v>
      </c>
      <c r="H1976" s="72"/>
      <c r="I1976" s="72"/>
      <c r="J1976" s="74" t="s">
        <v>124</v>
      </c>
      <c r="K1976" s="74" t="str">
        <f>IF(Table1[صباحي]&gt;0,TEXT(Table1[صباحي],"h:mm  AM/PM")," ")</f>
        <v xml:space="preserve"> </v>
      </c>
      <c r="L1976" s="80" t="str">
        <f>IFERROR(IF(Table1[[#This Row],[مسائي -]]&gt;=K1976,I1976-K1976,I1976+1-K1976)," ")</f>
        <v xml:space="preserve"> </v>
      </c>
      <c r="M1976" s="77" t="str">
        <f>IF(H1976&gt;0,INDEX(Sheet1!$H:$H,MATCH(B:B,Sheet1!B:B,0))," ")</f>
        <v xml:space="preserve"> </v>
      </c>
      <c r="N197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76" s="1" t="s">
        <v>4</v>
      </c>
    </row>
    <row r="1977" spans="1:15">
      <c r="A1977" s="1" t="s">
        <v>3</v>
      </c>
      <c r="B1977" s="2">
        <v>1756</v>
      </c>
      <c r="C1977" s="21" t="str">
        <f>INDEX(Sheet1!C:C,MATCH(B:B,Sheet1!B:B,0))</f>
        <v>اسلام علاء اسماعيل</v>
      </c>
      <c r="D1977" s="19">
        <v>43526.696226851855</v>
      </c>
      <c r="E1977" s="19"/>
      <c r="F1977" s="30">
        <v>43526</v>
      </c>
      <c r="G1977" s="30" t="str">
        <f t="shared" si="30"/>
        <v>0.695833333333333 AM</v>
      </c>
      <c r="H1977" s="72">
        <v>0.6958333333333333</v>
      </c>
      <c r="I1977" s="72" t="str">
        <f>IF(Table1[[#This Row],[مسائي]]&gt;0,TEXT($D1977,"h:mm AM/PM")," ")</f>
        <v>4:42 PM</v>
      </c>
      <c r="J1977" s="74">
        <v>0.125</v>
      </c>
      <c r="K1977" s="74" t="str">
        <f>IF(Table1[صباحي]&gt;0,TEXT(Table1[صباحي],"h:mm  AM/PM")," ")</f>
        <v>3:00  AM</v>
      </c>
      <c r="L1977" s="78">
        <f>IFERROR(IF(Table1[[#This Row],[مسائي -]]&gt;=K1977,I1977-K1977,I1977+1-K1977)," ")</f>
        <v>0.5708333333333333</v>
      </c>
      <c r="M1977" s="77">
        <f>IF(H1977&gt;0,INDEX(Sheet1!$H:$H,MATCH(B:B,Sheet1!B:B,0))," ")</f>
        <v>0.41666666666666663</v>
      </c>
      <c r="N197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0.15416666666666667</v>
      </c>
      <c r="O1977" s="1" t="s">
        <v>4</v>
      </c>
    </row>
    <row r="1978" spans="1:15">
      <c r="A1978" s="1" t="s">
        <v>3</v>
      </c>
      <c r="B1978" s="2">
        <v>1756</v>
      </c>
      <c r="C1978" s="21" t="str">
        <f>INDEX(Sheet1!C:C,MATCH(B:B,Sheet1!B:B,0))</f>
        <v>اسلام علاء اسماعيل</v>
      </c>
      <c r="D1978" s="19">
        <v>43527.1250462963</v>
      </c>
      <c r="E1978" s="19"/>
      <c r="F1978" s="30">
        <v>43527</v>
      </c>
      <c r="G1978" s="30" t="str">
        <f t="shared" si="30"/>
        <v xml:space="preserve"> </v>
      </c>
      <c r="H1978" s="72"/>
      <c r="I1978" s="72"/>
      <c r="J1978" s="74" t="s">
        <v>124</v>
      </c>
      <c r="K1978" s="74" t="str">
        <f>IF(Table1[صباحي]&gt;0,TEXT(Table1[صباحي],"h:mm  AM/PM")," ")</f>
        <v xml:space="preserve"> </v>
      </c>
      <c r="L1978" s="80" t="str">
        <f>IFERROR(IF(Table1[[#This Row],[مسائي -]]&gt;=K1978,I1978-K1978,I1978+1-K1978)," ")</f>
        <v xml:space="preserve"> </v>
      </c>
      <c r="M1978" s="77" t="str">
        <f>IF(H1978&gt;0,INDEX(Sheet1!$H:$H,MATCH(B:B,Sheet1!B:B,0))," ")</f>
        <v xml:space="preserve"> </v>
      </c>
      <c r="N197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78" s="1" t="s">
        <v>4</v>
      </c>
    </row>
    <row r="1979" spans="1:15">
      <c r="A1979" s="1" t="s">
        <v>3</v>
      </c>
      <c r="B1979" s="2">
        <v>1756</v>
      </c>
      <c r="C1979" s="21" t="str">
        <f>INDEX(Sheet1!C:C,MATCH(B:B,Sheet1!B:B,0))</f>
        <v>اسلام علاء اسماعيل</v>
      </c>
      <c r="D1979" s="19">
        <v>43528.706423611111</v>
      </c>
      <c r="E1979" s="19"/>
      <c r="F1979" s="30">
        <v>43528</v>
      </c>
      <c r="G1979" s="30" t="str">
        <f t="shared" si="30"/>
        <v>0.70625 AM</v>
      </c>
      <c r="H1979" s="72">
        <v>0.70624999999999993</v>
      </c>
      <c r="I1979" s="72" t="str">
        <f>IF(Table1[[#This Row],[مسائي]]&gt;0,TEXT($D1979,"h:mm AM/PM")," ")</f>
        <v>4:57 PM</v>
      </c>
      <c r="J1979" s="74">
        <v>0.125</v>
      </c>
      <c r="K1979" s="74" t="str">
        <f>IF(Table1[صباحي]&gt;0,TEXT(Table1[صباحي],"h:mm  AM/PM")," ")</f>
        <v>3:00  AM</v>
      </c>
      <c r="L1979" s="78">
        <f>IFERROR(IF(Table1[[#This Row],[مسائي -]]&gt;=K1979,I1979-K1979,I1979+1-K1979)," ")</f>
        <v>0.58124999999999993</v>
      </c>
      <c r="M1979" s="77">
        <f>IF(H1979&gt;0,INDEX(Sheet1!$H:$H,MATCH(B:B,Sheet1!B:B,0))," ")</f>
        <v>0.41666666666666663</v>
      </c>
      <c r="N197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0.1645833333333333</v>
      </c>
      <c r="O1979" s="1" t="s">
        <v>4</v>
      </c>
    </row>
    <row r="1980" spans="1:15">
      <c r="A1980" s="1" t="s">
        <v>3</v>
      </c>
      <c r="B1980" s="2">
        <v>1756</v>
      </c>
      <c r="C1980" s="21" t="str">
        <f>INDEX(Sheet1!C:C,MATCH(B:B,Sheet1!B:B,0))</f>
        <v>اسلام علاء اسماعيل</v>
      </c>
      <c r="D1980" s="19">
        <v>43529.130289351851</v>
      </c>
      <c r="E1980" s="19"/>
      <c r="F1980" s="30">
        <v>43529</v>
      </c>
      <c r="G1980" s="30" t="str">
        <f t="shared" si="30"/>
        <v xml:space="preserve"> </v>
      </c>
      <c r="H1980" s="72"/>
      <c r="I1980" s="72"/>
      <c r="J1980" s="74" t="s">
        <v>124</v>
      </c>
      <c r="K1980" s="74" t="str">
        <f>IF(Table1[صباحي]&gt;0,TEXT(Table1[صباحي],"h:mm  AM/PM")," ")</f>
        <v xml:space="preserve"> </v>
      </c>
      <c r="L1980" s="80" t="str">
        <f>IFERROR(IF(Table1[[#This Row],[مسائي -]]&gt;=K1980,I1980-K1980,I1980+1-K1980)," ")</f>
        <v xml:space="preserve"> </v>
      </c>
      <c r="M1980" s="77" t="str">
        <f>IF(H1980&gt;0,INDEX(Sheet1!$H:$H,MATCH(B:B,Sheet1!B:B,0))," ")</f>
        <v xml:space="preserve"> </v>
      </c>
      <c r="N198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80" s="1" t="s">
        <v>4</v>
      </c>
    </row>
    <row r="1981" spans="1:15">
      <c r="A1981" s="1" t="s">
        <v>3</v>
      </c>
      <c r="B1981" s="2">
        <v>1756</v>
      </c>
      <c r="C1981" s="21" t="str">
        <f>INDEX(Sheet1!C:C,MATCH(B:B,Sheet1!B:B,0))</f>
        <v>اسلام علاء اسماعيل</v>
      </c>
      <c r="D1981" s="19">
        <v>43529.587488425925</v>
      </c>
      <c r="E1981" s="19"/>
      <c r="F1981" s="30">
        <v>43529</v>
      </c>
      <c r="G1981" s="30" t="str">
        <f t="shared" si="30"/>
        <v>0.586805555555556 AM</v>
      </c>
      <c r="H1981" s="72">
        <v>0.58680555555555558</v>
      </c>
      <c r="I1981" s="72" t="str">
        <f>IF(Table1[[#This Row],[مسائي]]&gt;0,TEXT($D1981,"h:mm AM/PM")," ")</f>
        <v>2:05 PM</v>
      </c>
      <c r="J1981" s="74">
        <v>0.12986111111111112</v>
      </c>
      <c r="K1981" s="74" t="str">
        <f>IF(Table1[صباحي]&gt;0,TEXT(Table1[صباحي],"h:mm  AM/PM")," ")</f>
        <v>3:07  AM</v>
      </c>
      <c r="L1981" s="78">
        <f>IFERROR(IF(Table1[[#This Row],[مسائي -]]&gt;=K1981,I1981-K1981,I1981+1-K1981)," ")</f>
        <v>1.4569444444444444</v>
      </c>
      <c r="M1981" s="77">
        <f>IF(H1981&gt;0,INDEX(Sheet1!$H:$H,MATCH(B:B,Sheet1!B:B,0))," ")</f>
        <v>0.41666666666666663</v>
      </c>
      <c r="N198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1.0402777777777779</v>
      </c>
      <c r="O1981" s="1" t="s">
        <v>4</v>
      </c>
    </row>
    <row r="1982" spans="1:15">
      <c r="A1982" s="1" t="s">
        <v>3</v>
      </c>
      <c r="B1982" s="2">
        <v>1756</v>
      </c>
      <c r="C1982" s="21" t="str">
        <f>INDEX(Sheet1!C:C,MATCH(B:B,Sheet1!B:B,0))</f>
        <v>اسلام علاء اسماعيل</v>
      </c>
      <c r="D1982" s="19">
        <v>43530.000069444446</v>
      </c>
      <c r="E1982" s="19"/>
      <c r="F1982" s="30">
        <v>43530</v>
      </c>
      <c r="G1982" s="30" t="str">
        <f t="shared" si="30"/>
        <v xml:space="preserve"> </v>
      </c>
      <c r="H1982" s="72"/>
      <c r="I1982" s="72"/>
      <c r="J1982" s="74" t="s">
        <v>124</v>
      </c>
      <c r="K1982" s="74" t="str">
        <f>IF(Table1[صباحي]&gt;0,TEXT(Table1[صباحي],"h:mm  AM/PM")," ")</f>
        <v xml:space="preserve"> </v>
      </c>
      <c r="L1982" s="80" t="str">
        <f>IFERROR(IF(Table1[[#This Row],[مسائي -]]&gt;=K1982,I1982-K1982,I1982+1-K1982)," ")</f>
        <v xml:space="preserve"> </v>
      </c>
      <c r="M1982" s="77" t="str">
        <f>IF(H1982&gt;0,INDEX(Sheet1!$H:$H,MATCH(B:B,Sheet1!B:B,0))," ")</f>
        <v xml:space="preserve"> </v>
      </c>
      <c r="N198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82" s="1" t="s">
        <v>4</v>
      </c>
    </row>
    <row r="1983" spans="1:15">
      <c r="A1983" s="1" t="s">
        <v>3</v>
      </c>
      <c r="B1983" s="2">
        <v>1756</v>
      </c>
      <c r="C1983" s="21" t="str">
        <f>INDEX(Sheet1!C:C,MATCH(B:B,Sheet1!B:B,0))</f>
        <v>اسلام علاء اسماعيل</v>
      </c>
      <c r="D1983" s="19">
        <v>43530.704456018517</v>
      </c>
      <c r="E1983" s="19"/>
      <c r="F1983" s="30">
        <v>43530</v>
      </c>
      <c r="G1983" s="30" t="str">
        <f t="shared" si="30"/>
        <v>0.704166666666667 AM</v>
      </c>
      <c r="H1983" s="72">
        <v>0.70416666666666661</v>
      </c>
      <c r="I1983" s="72" t="str">
        <f>IF(Table1[[#This Row],[مسائي]]&gt;0,TEXT($D1983,"h:mm AM/PM")," ")</f>
        <v>4:54 PM</v>
      </c>
      <c r="J1983" s="74">
        <v>0</v>
      </c>
      <c r="K1983" s="74" t="str">
        <f>IF(Table1[صباحي]&gt;0,TEXT(Table1[صباحي],"h:mm  AM/PM")," ")</f>
        <v xml:space="preserve"> </v>
      </c>
      <c r="L1983" s="78" t="str">
        <f>IFERROR(IF(Table1[[#This Row],[مسائي -]]&gt;=K1983,I1983-K1983,I1983+1-K1983)," ")</f>
        <v xml:space="preserve"> </v>
      </c>
      <c r="M1983" s="77">
        <f>IF(H1983&gt;0,INDEX(Sheet1!$H:$H,MATCH(B:B,Sheet1!B:B,0))," ")</f>
        <v>0.41666666666666663</v>
      </c>
      <c r="N198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83" s="1" t="s">
        <v>4</v>
      </c>
    </row>
    <row r="1984" spans="1:15">
      <c r="A1984" s="1" t="s">
        <v>3</v>
      </c>
      <c r="B1984" s="2">
        <v>1756</v>
      </c>
      <c r="C1984" s="21" t="str">
        <f>INDEX(Sheet1!C:C,MATCH(B:B,Sheet1!B:B,0))</f>
        <v>اسلام علاء اسماعيل</v>
      </c>
      <c r="D1984" s="19">
        <v>43531.124699074076</v>
      </c>
      <c r="E1984" s="19"/>
      <c r="F1984" s="30">
        <v>43531</v>
      </c>
      <c r="G1984" s="30" t="str">
        <f t="shared" si="30"/>
        <v xml:space="preserve"> </v>
      </c>
      <c r="H1984" s="72"/>
      <c r="I1984" s="72"/>
      <c r="J1984" s="74" t="s">
        <v>124</v>
      </c>
      <c r="K1984" s="74" t="str">
        <f>IF(Table1[صباحي]&gt;0,TEXT(Table1[صباحي],"h:mm  AM/PM")," ")</f>
        <v xml:space="preserve"> </v>
      </c>
      <c r="L1984" s="80" t="str">
        <f>IFERROR(IF(Table1[[#This Row],[مسائي -]]&gt;=K1984,I1984-K1984,I1984+1-K1984)," ")</f>
        <v xml:space="preserve"> </v>
      </c>
      <c r="M1984" s="77" t="str">
        <f>IF(H1984&gt;0,INDEX(Sheet1!$H:$H,MATCH(B:B,Sheet1!B:B,0))," ")</f>
        <v xml:space="preserve"> </v>
      </c>
      <c r="N198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84" s="1" t="s">
        <v>4</v>
      </c>
    </row>
    <row r="1985" spans="1:15">
      <c r="A1985" s="1" t="s">
        <v>3</v>
      </c>
      <c r="B1985" s="2">
        <v>1756</v>
      </c>
      <c r="C1985" s="21" t="str">
        <f>INDEX(Sheet1!C:C,MATCH(B:B,Sheet1!B:B,0))</f>
        <v>اسلام علاء اسماعيل</v>
      </c>
      <c r="D1985" s="19">
        <v>43531.705277777779</v>
      </c>
      <c r="E1985" s="19"/>
      <c r="F1985" s="30">
        <v>43531</v>
      </c>
      <c r="G1985" s="30" t="str">
        <f t="shared" ref="G1985:G2048" si="31">IF(H1985&lt;&gt;"",IF(H1985&gt;=12,H1985&amp;" PM",H1985&amp;" AM")," ")</f>
        <v>0.704861111111111 AM</v>
      </c>
      <c r="H1985" s="72">
        <v>0.70486111111111116</v>
      </c>
      <c r="I1985" s="72" t="str">
        <f>IF(Table1[[#This Row],[مسائي]]&gt;0,TEXT($D1985,"h:mm AM/PM")," ")</f>
        <v>4:55 PM</v>
      </c>
      <c r="J1985" s="74">
        <v>0.12430555555555556</v>
      </c>
      <c r="K1985" s="74" t="str">
        <f>IF(Table1[صباحي]&gt;0,TEXT(Table1[صباحي],"h:mm  AM/PM")," ")</f>
        <v>2:59  AM</v>
      </c>
      <c r="L1985" s="78">
        <f>IFERROR(IF(Table1[[#This Row],[مسائي -]]&gt;=K1985,I1985-K1985,I1985+1-K1985)," ")</f>
        <v>0.5805555555555556</v>
      </c>
      <c r="M1985" s="77">
        <f>IF(H1985&gt;0,INDEX(Sheet1!$H:$H,MATCH(B:B,Sheet1!B:B,0))," ")</f>
        <v>0.41666666666666663</v>
      </c>
      <c r="N198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0.16388888888888897</v>
      </c>
      <c r="O1985" s="1" t="s">
        <v>4</v>
      </c>
    </row>
    <row r="1986" spans="1:15">
      <c r="A1986" s="1" t="s">
        <v>3</v>
      </c>
      <c r="B1986" s="2">
        <v>1756</v>
      </c>
      <c r="C1986" s="21" t="str">
        <f>INDEX(Sheet1!C:C,MATCH(B:B,Sheet1!B:B,0))</f>
        <v>اسلام علاء اسماعيل</v>
      </c>
      <c r="D1986" s="19">
        <v>43532.126469907409</v>
      </c>
      <c r="E1986" s="19"/>
      <c r="F1986" s="30">
        <v>43532</v>
      </c>
      <c r="G1986" s="30" t="str">
        <f t="shared" si="31"/>
        <v xml:space="preserve"> </v>
      </c>
      <c r="H1986" s="72"/>
      <c r="I1986" s="72"/>
      <c r="J1986" s="74" t="s">
        <v>124</v>
      </c>
      <c r="K1986" s="74" t="str">
        <f>IF(Table1[صباحي]&gt;0,TEXT(Table1[صباحي],"h:mm  AM/PM")," ")</f>
        <v xml:space="preserve"> </v>
      </c>
      <c r="L1986" s="80" t="str">
        <f>IFERROR(IF(Table1[[#This Row],[مسائي -]]&gt;=K1986,I1986-K1986,I1986+1-K1986)," ")</f>
        <v xml:space="preserve"> </v>
      </c>
      <c r="M1986" s="77" t="str">
        <f>IF(H1986&gt;0,INDEX(Sheet1!$H:$H,MATCH(B:B,Sheet1!B:B,0))," ")</f>
        <v xml:space="preserve"> </v>
      </c>
      <c r="N198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86" s="1" t="s">
        <v>4</v>
      </c>
    </row>
    <row r="1987" spans="1:15">
      <c r="A1987" s="1" t="s">
        <v>3</v>
      </c>
      <c r="B1987" s="2">
        <v>1756</v>
      </c>
      <c r="C1987" s="21" t="str">
        <f>INDEX(Sheet1!C:C,MATCH(B:B,Sheet1!B:B,0))</f>
        <v>اسلام علاء اسماعيل</v>
      </c>
      <c r="D1987" s="19">
        <v>43532.702511574076</v>
      </c>
      <c r="E1987" s="19"/>
      <c r="F1987" s="30">
        <v>43532</v>
      </c>
      <c r="G1987" s="30" t="str">
        <f t="shared" si="31"/>
        <v>0.702083333333333 AM</v>
      </c>
      <c r="H1987" s="72">
        <v>0.70208333333333339</v>
      </c>
      <c r="I1987" s="72" t="str">
        <f>IF(Table1[[#This Row],[مسائي]]&gt;0,TEXT($D1987,"h:mm AM/PM")," ")</f>
        <v>4:51 PM</v>
      </c>
      <c r="J1987" s="74">
        <v>0.12638888888888888</v>
      </c>
      <c r="K1987" s="74" t="str">
        <f>IF(Table1[صباحي]&gt;0,TEXT(Table1[صباحي],"h:mm  AM/PM")," ")</f>
        <v>3:02  AM</v>
      </c>
      <c r="L1987" s="78">
        <f>IFERROR(IF(Table1[[#This Row],[مسائي -]]&gt;=K1987,I1987-K1987,I1987+1-K1987)," ")</f>
        <v>0.57569444444444451</v>
      </c>
      <c r="M1987" s="77">
        <f>IF(H1987&gt;0,INDEX(Sheet1!$H:$H,MATCH(B:B,Sheet1!B:B,0))," ")</f>
        <v>0.41666666666666663</v>
      </c>
      <c r="N198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0.15902777777777788</v>
      </c>
      <c r="O1987" s="1" t="s">
        <v>4</v>
      </c>
    </row>
    <row r="1988" spans="1:15">
      <c r="A1988" s="1" t="s">
        <v>3</v>
      </c>
      <c r="B1988" s="2">
        <v>1756</v>
      </c>
      <c r="C1988" s="21" t="str">
        <f>INDEX(Sheet1!C:C,MATCH(B:B,Sheet1!B:B,0))</f>
        <v>اسلام علاء اسماعيل</v>
      </c>
      <c r="D1988" s="19">
        <v>43533.124293981484</v>
      </c>
      <c r="E1988" s="19"/>
      <c r="F1988" s="30">
        <v>43533</v>
      </c>
      <c r="G1988" s="30" t="str">
        <f t="shared" si="31"/>
        <v xml:space="preserve"> </v>
      </c>
      <c r="H1988" s="72"/>
      <c r="I1988" s="72"/>
      <c r="J1988" s="74" t="s">
        <v>124</v>
      </c>
      <c r="K1988" s="74" t="str">
        <f>IF(Table1[صباحي]&gt;0,TEXT(Table1[صباحي],"h:mm  AM/PM")," ")</f>
        <v xml:space="preserve"> </v>
      </c>
      <c r="L1988" s="80" t="str">
        <f>IFERROR(IF(Table1[[#This Row],[مسائي -]]&gt;=K1988,I1988-K1988,I1988+1-K1988)," ")</f>
        <v xml:space="preserve"> </v>
      </c>
      <c r="M1988" s="77" t="str">
        <f>IF(H1988&gt;0,INDEX(Sheet1!$H:$H,MATCH(B:B,Sheet1!B:B,0))," ")</f>
        <v xml:space="preserve"> </v>
      </c>
      <c r="N198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88" s="1" t="s">
        <v>4</v>
      </c>
    </row>
    <row r="1989" spans="1:15">
      <c r="A1989" s="1" t="s">
        <v>3</v>
      </c>
      <c r="B1989" s="2">
        <v>1756</v>
      </c>
      <c r="C1989" s="21" t="str">
        <f>INDEX(Sheet1!C:C,MATCH(B:B,Sheet1!B:B,0))</f>
        <v>اسلام علاء اسماعيل</v>
      </c>
      <c r="D1989" s="19">
        <v>43534.701550925929</v>
      </c>
      <c r="E1989" s="19"/>
      <c r="F1989" s="30">
        <v>43534</v>
      </c>
      <c r="G1989" s="30" t="str">
        <f t="shared" si="31"/>
        <v>0.701388888888889 AM</v>
      </c>
      <c r="H1989" s="72">
        <v>0.70138888888888884</v>
      </c>
      <c r="I1989" s="72" t="str">
        <f>IF(Table1[[#This Row],[مسائي]]&gt;0,TEXT($D1989,"h:mm AM/PM")," ")</f>
        <v>4:50 PM</v>
      </c>
      <c r="J1989" s="74">
        <v>0.12361111111111112</v>
      </c>
      <c r="K1989" s="74" t="str">
        <f>IF(Table1[صباحي]&gt;0,TEXT(Table1[صباحي],"h:mm  AM/PM")," ")</f>
        <v>2:58  AM</v>
      </c>
      <c r="L1989" s="78">
        <f>IFERROR(IF(Table1[[#This Row],[مسائي -]]&gt;=K1989,I1989-K1989,I1989+1-K1989)," ")</f>
        <v>0.57777777777777772</v>
      </c>
      <c r="M1989" s="77">
        <f>IF(H1989&gt;0,INDEX(Sheet1!$H:$H,MATCH(B:B,Sheet1!B:B,0))," ")</f>
        <v>0.41666666666666663</v>
      </c>
      <c r="N198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0.16111111111111109</v>
      </c>
      <c r="O1989" s="1" t="s">
        <v>4</v>
      </c>
    </row>
    <row r="1990" spans="1:15">
      <c r="A1990" s="1" t="s">
        <v>3</v>
      </c>
      <c r="B1990" s="2">
        <v>1756</v>
      </c>
      <c r="C1990" s="21" t="str">
        <f>INDEX(Sheet1!C:C,MATCH(B:B,Sheet1!B:B,0))</f>
        <v>اسلام علاء اسماعيل</v>
      </c>
      <c r="D1990" s="19">
        <v>43535.706504629627</v>
      </c>
      <c r="E1990" s="19"/>
      <c r="F1990" s="30">
        <v>43535</v>
      </c>
      <c r="G1990" s="30" t="str">
        <f t="shared" si="31"/>
        <v>0.70625 AM</v>
      </c>
      <c r="H1990" s="72">
        <v>0.70624999999999993</v>
      </c>
      <c r="I1990" s="72" t="str">
        <f>IF(Table1[[#This Row],[مسائي]]&gt;0,TEXT($D1990,"h:mm AM/PM")," ")</f>
        <v>4:57 PM</v>
      </c>
      <c r="J1990" s="74" t="s">
        <v>124</v>
      </c>
      <c r="K1990" s="74" t="str">
        <f>IF(Table1[صباحي]&gt;0,TEXT(Table1[صباحي],"h:mm  AM/PM")," ")</f>
        <v xml:space="preserve"> </v>
      </c>
      <c r="L1990" s="80" t="str">
        <f>IFERROR(IF(Table1[[#This Row],[مسائي -]]&gt;=K1990,I1990-K1990,I1990+1-K1990)," ")</f>
        <v xml:space="preserve"> </v>
      </c>
      <c r="M1990" s="77">
        <f>IF(H1990&gt;0,INDEX(Sheet1!$H:$H,MATCH(B:B,Sheet1!B:B,0))," ")</f>
        <v>0.41666666666666663</v>
      </c>
      <c r="N199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90" s="1" t="s">
        <v>4</v>
      </c>
    </row>
    <row r="1991" spans="1:15">
      <c r="A1991" s="1" t="s">
        <v>3</v>
      </c>
      <c r="B1991" s="2">
        <v>1756</v>
      </c>
      <c r="C1991" s="21" t="str">
        <f>INDEX(Sheet1!C:C,MATCH(B:B,Sheet1!B:B,0))</f>
        <v>اسلام علاء اسماعيل</v>
      </c>
      <c r="D1991" s="19">
        <v>43536.124594907407</v>
      </c>
      <c r="E1991" s="19"/>
      <c r="F1991" s="30">
        <v>43536</v>
      </c>
      <c r="G1991" s="30" t="str">
        <f t="shared" si="31"/>
        <v xml:space="preserve"> </v>
      </c>
      <c r="H1991" s="72"/>
      <c r="I1991" s="72"/>
      <c r="J1991" s="74" t="s">
        <v>124</v>
      </c>
      <c r="K1991" s="74" t="str">
        <f>IF(Table1[صباحي]&gt;0,TEXT(Table1[صباحي],"h:mm  AM/PM")," ")</f>
        <v xml:space="preserve"> </v>
      </c>
      <c r="L1991" s="80" t="str">
        <f>IFERROR(IF(Table1[[#This Row],[مسائي -]]&gt;=K1991,I1991-K1991,I1991+1-K1991)," ")</f>
        <v xml:space="preserve"> </v>
      </c>
      <c r="M1991" s="77" t="str">
        <f>IF(H1991&gt;0,INDEX(Sheet1!$H:$H,MATCH(B:B,Sheet1!B:B,0))," ")</f>
        <v xml:space="preserve"> </v>
      </c>
      <c r="N199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91" s="1" t="s">
        <v>4</v>
      </c>
    </row>
    <row r="1992" spans="1:15">
      <c r="A1992" s="1" t="s">
        <v>3</v>
      </c>
      <c r="B1992" s="2">
        <v>1756</v>
      </c>
      <c r="C1992" s="21" t="str">
        <f>INDEX(Sheet1!C:C,MATCH(B:B,Sheet1!B:B,0))</f>
        <v>اسلام علاء اسماعيل</v>
      </c>
      <c r="D1992" s="19">
        <v>43536.613287037035</v>
      </c>
      <c r="E1992" s="19"/>
      <c r="F1992" s="30">
        <v>43536</v>
      </c>
      <c r="G1992" s="30" t="str">
        <f t="shared" si="31"/>
        <v>0.613194444444444 AM</v>
      </c>
      <c r="H1992" s="72">
        <v>0.61319444444444449</v>
      </c>
      <c r="I1992" s="72" t="str">
        <f>IF(Table1[[#This Row],[مسائي]]&gt;0,TEXT($D1992,"h:mm AM/PM")," ")</f>
        <v>2:43 PM</v>
      </c>
      <c r="J1992" s="74">
        <v>0.12430555555555556</v>
      </c>
      <c r="K1992" s="74" t="str">
        <f>IF(Table1[صباحي]&gt;0,TEXT(Table1[صباحي],"h:mm  AM/PM")," ")</f>
        <v>2:59  AM</v>
      </c>
      <c r="L1992" s="78">
        <f>IFERROR(IF(Table1[[#This Row],[مسائي -]]&gt;=K1992,I1992-K1992,I1992+1-K1992)," ")</f>
        <v>1.4888888888888889</v>
      </c>
      <c r="M1992" s="77">
        <f>IF(H1992&gt;0,INDEX(Sheet1!$H:$H,MATCH(B:B,Sheet1!B:B,0))," ")</f>
        <v>0.41666666666666663</v>
      </c>
      <c r="N199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1.0722222222222224</v>
      </c>
      <c r="O1992" s="1" t="s">
        <v>4</v>
      </c>
    </row>
    <row r="1993" spans="1:15">
      <c r="A1993" s="1" t="s">
        <v>3</v>
      </c>
      <c r="B1993" s="2">
        <v>1756</v>
      </c>
      <c r="C1993" s="21" t="str">
        <f>INDEX(Sheet1!C:C,MATCH(B:B,Sheet1!B:B,0))</f>
        <v>اسلام علاء اسماعيل</v>
      </c>
      <c r="D1993" s="19">
        <v>43537.030972222223</v>
      </c>
      <c r="E1993" s="19"/>
      <c r="F1993" s="30">
        <v>43537</v>
      </c>
      <c r="G1993" s="30" t="str">
        <f t="shared" si="31"/>
        <v xml:space="preserve"> </v>
      </c>
      <c r="H1993" s="72"/>
      <c r="I1993" s="72"/>
      <c r="J1993" s="74" t="s">
        <v>124</v>
      </c>
      <c r="K1993" s="74" t="str">
        <f>IF(Table1[صباحي]&gt;0,TEXT(Table1[صباحي],"h:mm  AM/PM")," ")</f>
        <v xml:space="preserve"> </v>
      </c>
      <c r="L1993" s="80" t="str">
        <f>IFERROR(IF(Table1[[#This Row],[مسائي -]]&gt;=K1993,I1993-K1993,I1993+1-K1993)," ")</f>
        <v xml:space="preserve"> </v>
      </c>
      <c r="M1993" s="77" t="str">
        <f>IF(H1993&gt;0,INDEX(Sheet1!$H:$H,MATCH(B:B,Sheet1!B:B,0))," ")</f>
        <v xml:space="preserve"> </v>
      </c>
      <c r="N199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93" s="1" t="s">
        <v>4</v>
      </c>
    </row>
    <row r="1994" spans="1:15">
      <c r="A1994" s="1" t="s">
        <v>3</v>
      </c>
      <c r="B1994" s="2">
        <v>1756</v>
      </c>
      <c r="C1994" s="21" t="str">
        <f>INDEX(Sheet1!C:C,MATCH(B:B,Sheet1!B:B,0))</f>
        <v>اسلام علاء اسماعيل</v>
      </c>
      <c r="D1994" s="19">
        <v>43537.70853009259</v>
      </c>
      <c r="E1994" s="19"/>
      <c r="F1994" s="30">
        <v>43537</v>
      </c>
      <c r="G1994" s="30" t="str">
        <f t="shared" si="31"/>
        <v>0.708333333333333 AM</v>
      </c>
      <c r="H1994" s="72">
        <v>0.70833333333333337</v>
      </c>
      <c r="I1994" s="72" t="str">
        <f>IF(Table1[[#This Row],[مسائي]]&gt;0,TEXT($D1994,"h:mm AM/PM")," ")</f>
        <v>5:00 PM</v>
      </c>
      <c r="J1994" s="74">
        <v>3.0555555555555555E-2</v>
      </c>
      <c r="K1994" s="74" t="str">
        <f>IF(Table1[صباحي]&gt;0,TEXT(Table1[صباحي],"h:mm  AM/PM")," ")</f>
        <v>12:44  AM</v>
      </c>
      <c r="L1994" s="78">
        <f>IFERROR(IF(Table1[[#This Row],[مسائي -]]&gt;=K1994,I1994-K1994,I1994+1-K1994)," ")</f>
        <v>0.67777777777777781</v>
      </c>
      <c r="M1994" s="77">
        <f>IF(H1994&gt;0,INDEX(Sheet1!$H:$H,MATCH(B:B,Sheet1!B:B,0))," ")</f>
        <v>0.41666666666666663</v>
      </c>
      <c r="N199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0.26111111111111118</v>
      </c>
      <c r="O1994" s="1" t="s">
        <v>4</v>
      </c>
    </row>
    <row r="1995" spans="1:15">
      <c r="A1995" s="1" t="s">
        <v>3</v>
      </c>
      <c r="B1995" s="2">
        <v>1756</v>
      </c>
      <c r="C1995" s="21" t="str">
        <f>INDEX(Sheet1!C:C,MATCH(B:B,Sheet1!B:B,0))</f>
        <v>اسلام علاء اسماعيل</v>
      </c>
      <c r="D1995" s="19">
        <v>43538.125034722223</v>
      </c>
      <c r="E1995" s="19"/>
      <c r="F1995" s="30">
        <v>43538</v>
      </c>
      <c r="G1995" s="30" t="str">
        <f t="shared" si="31"/>
        <v xml:space="preserve"> </v>
      </c>
      <c r="H1995" s="72"/>
      <c r="I1995" s="72"/>
      <c r="J1995" s="74" t="s">
        <v>124</v>
      </c>
      <c r="K1995" s="74" t="str">
        <f>IF(Table1[صباحي]&gt;0,TEXT(Table1[صباحي],"h:mm  AM/PM")," ")</f>
        <v xml:space="preserve"> </v>
      </c>
      <c r="L1995" s="80" t="str">
        <f>IFERROR(IF(Table1[[#This Row],[مسائي -]]&gt;=K1995,I1995-K1995,I1995+1-K1995)," ")</f>
        <v xml:space="preserve"> </v>
      </c>
      <c r="M1995" s="77" t="str">
        <f>IF(H1995&gt;0,INDEX(Sheet1!$H:$H,MATCH(B:B,Sheet1!B:B,0))," ")</f>
        <v xml:space="preserve"> </v>
      </c>
      <c r="N199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95" s="1" t="s">
        <v>4</v>
      </c>
    </row>
    <row r="1996" spans="1:15">
      <c r="A1996" s="1" t="s">
        <v>3</v>
      </c>
      <c r="B1996" s="2">
        <v>1756</v>
      </c>
      <c r="C1996" s="21" t="str">
        <f>INDEX(Sheet1!C:C,MATCH(B:B,Sheet1!B:B,0))</f>
        <v>اسلام علاء اسماعيل</v>
      </c>
      <c r="D1996" s="19">
        <v>43538.708090277774</v>
      </c>
      <c r="E1996" s="19"/>
      <c r="F1996" s="30">
        <v>43538</v>
      </c>
      <c r="G1996" s="30" t="str">
        <f t="shared" si="31"/>
        <v>0.707638888888889 AM</v>
      </c>
      <c r="H1996" s="72">
        <v>0.70763888888888893</v>
      </c>
      <c r="I1996" s="72" t="str">
        <f>IF(Table1[[#This Row],[مسائي]]&gt;0,TEXT($D1996,"h:mm AM/PM")," ")</f>
        <v>4:59 PM</v>
      </c>
      <c r="J1996" s="74">
        <v>0.125</v>
      </c>
      <c r="K1996" s="74" t="str">
        <f>IF(Table1[صباحي]&gt;0,TEXT(Table1[صباحي],"h:mm  AM/PM")," ")</f>
        <v>3:00  AM</v>
      </c>
      <c r="L1996" s="78">
        <f>IFERROR(IF(Table1[[#This Row],[مسائي -]]&gt;=K1996,I1996-K1996,I1996+1-K1996)," ")</f>
        <v>0.58263888888888893</v>
      </c>
      <c r="M1996" s="77">
        <f>IF(H1996&gt;0,INDEX(Sheet1!$H:$H,MATCH(B:B,Sheet1!B:B,0))," ")</f>
        <v>0.41666666666666663</v>
      </c>
      <c r="N199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0.1659722222222223</v>
      </c>
      <c r="O1996" s="1" t="s">
        <v>4</v>
      </c>
    </row>
    <row r="1997" spans="1:15">
      <c r="A1997" s="1" t="s">
        <v>3</v>
      </c>
      <c r="B1997" s="2">
        <v>1756</v>
      </c>
      <c r="C1997" s="21" t="str">
        <f>INDEX(Sheet1!C:C,MATCH(B:B,Sheet1!B:B,0))</f>
        <v>اسلام علاء اسماعيل</v>
      </c>
      <c r="D1997" s="19">
        <v>43539.125057870369</v>
      </c>
      <c r="E1997" s="19"/>
      <c r="F1997" s="30">
        <v>43539</v>
      </c>
      <c r="G1997" s="30" t="str">
        <f t="shared" si="31"/>
        <v xml:space="preserve"> </v>
      </c>
      <c r="H1997" s="72"/>
      <c r="I1997" s="72"/>
      <c r="J1997" s="74" t="s">
        <v>124</v>
      </c>
      <c r="K1997" s="74" t="str">
        <f>IF(Table1[صباحي]&gt;0,TEXT(Table1[صباحي],"h:mm  AM/PM")," ")</f>
        <v xml:space="preserve"> </v>
      </c>
      <c r="L1997" s="80" t="str">
        <f>IFERROR(IF(Table1[[#This Row],[مسائي -]]&gt;=K1997,I1997-K1997,I1997+1-K1997)," ")</f>
        <v xml:space="preserve"> </v>
      </c>
      <c r="M1997" s="77" t="str">
        <f>IF(H1997&gt;0,INDEX(Sheet1!$H:$H,MATCH(B:B,Sheet1!B:B,0))," ")</f>
        <v xml:space="preserve"> </v>
      </c>
      <c r="N199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97" s="1" t="s">
        <v>4</v>
      </c>
    </row>
    <row r="1998" spans="1:15">
      <c r="A1998" s="1" t="s">
        <v>3</v>
      </c>
      <c r="B1998" s="2">
        <v>1756</v>
      </c>
      <c r="C1998" s="21" t="str">
        <f>INDEX(Sheet1!C:C,MATCH(B:B,Sheet1!B:B,0))</f>
        <v>اسلام علاء اسماعيل</v>
      </c>
      <c r="D1998" s="19">
        <v>43539.705046296294</v>
      </c>
      <c r="E1998" s="19"/>
      <c r="F1998" s="30">
        <v>43539</v>
      </c>
      <c r="G1998" s="30" t="str">
        <f t="shared" si="31"/>
        <v>0.704861111111111 AM</v>
      </c>
      <c r="H1998" s="72">
        <v>0.70486111111111116</v>
      </c>
      <c r="I1998" s="72" t="str">
        <f>IF(Table1[[#This Row],[مسائي]]&gt;0,TEXT($D1998,"h:mm AM/PM")," ")</f>
        <v>4:55 PM</v>
      </c>
      <c r="J1998" s="74">
        <v>0.125</v>
      </c>
      <c r="K1998" s="74" t="str">
        <f>IF(Table1[صباحي]&gt;0,TEXT(Table1[صباحي],"h:mm  AM/PM")," ")</f>
        <v>3:00  AM</v>
      </c>
      <c r="L1998" s="78">
        <f>IFERROR(IF(Table1[[#This Row],[مسائي -]]&gt;=K1998,I1998-K1998,I1998+1-K1998)," ")</f>
        <v>0.57986111111111116</v>
      </c>
      <c r="M1998" s="77">
        <f>IF(H1998&gt;0,INDEX(Sheet1!$H:$H,MATCH(B:B,Sheet1!B:B,0))," ")</f>
        <v>0.41666666666666663</v>
      </c>
      <c r="N199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0.16319444444444453</v>
      </c>
      <c r="O1998" s="1" t="s">
        <v>4</v>
      </c>
    </row>
    <row r="1999" spans="1:15">
      <c r="A1999" s="1" t="s">
        <v>3</v>
      </c>
      <c r="B1999" s="2">
        <v>1756</v>
      </c>
      <c r="C1999" s="21" t="str">
        <f>INDEX(Sheet1!C:C,MATCH(B:B,Sheet1!B:B,0))</f>
        <v>اسلام علاء اسماعيل</v>
      </c>
      <c r="D1999" s="19">
        <v>43540.125092592592</v>
      </c>
      <c r="E1999" s="19"/>
      <c r="F1999" s="30">
        <v>43540</v>
      </c>
      <c r="G1999" s="30" t="str">
        <f t="shared" si="31"/>
        <v xml:space="preserve"> </v>
      </c>
      <c r="H1999" s="72"/>
      <c r="I1999" s="72"/>
      <c r="J1999" s="74" t="s">
        <v>124</v>
      </c>
      <c r="K1999" s="74" t="str">
        <f>IF(Table1[صباحي]&gt;0,TEXT(Table1[صباحي],"h:mm  AM/PM")," ")</f>
        <v xml:space="preserve"> </v>
      </c>
      <c r="L1999" s="80" t="str">
        <f>IFERROR(IF(Table1[[#This Row],[مسائي -]]&gt;=K1999,I1999-K1999,I1999+1-K1999)," ")</f>
        <v xml:space="preserve"> </v>
      </c>
      <c r="M1999" s="77" t="str">
        <f>IF(H1999&gt;0,INDEX(Sheet1!$H:$H,MATCH(B:B,Sheet1!B:B,0))," ")</f>
        <v xml:space="preserve"> </v>
      </c>
      <c r="N199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1999" s="1" t="s">
        <v>4</v>
      </c>
    </row>
    <row r="2000" spans="1:15">
      <c r="A2000" s="1" t="s">
        <v>3</v>
      </c>
      <c r="B2000" s="2">
        <v>1756</v>
      </c>
      <c r="C2000" s="21" t="str">
        <f>INDEX(Sheet1!C:C,MATCH(B:B,Sheet1!B:B,0))</f>
        <v>اسلام علاء اسماعيل</v>
      </c>
      <c r="D2000" s="19">
        <v>43541.39261574074</v>
      </c>
      <c r="E2000" s="19"/>
      <c r="F2000" s="30">
        <v>43541</v>
      </c>
      <c r="G2000" s="30" t="str">
        <f t="shared" si="31"/>
        <v xml:space="preserve"> </v>
      </c>
      <c r="H2000" s="72"/>
      <c r="I2000" s="72"/>
      <c r="J2000" s="74">
        <v>0.125</v>
      </c>
      <c r="K2000" s="74" t="str">
        <f>IF(Table1[صباحي]&gt;0,TEXT(Table1[صباحي],"h:mm  AM/PM")," ")</f>
        <v>3:00  AM</v>
      </c>
      <c r="L2000" s="78">
        <f>IFERROR(IF(Table1[[#This Row],[مسائي -]]&gt;=K2000,I2000-K2000,I2000+1-K2000)," ")</f>
        <v>0.875</v>
      </c>
      <c r="M2000" s="77" t="str">
        <f>IF(H2000&gt;0,INDEX(Sheet1!$H:$H,MATCH(B:B,Sheet1!B:B,0))," ")</f>
        <v xml:space="preserve"> </v>
      </c>
      <c r="N2000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000" s="1" t="s">
        <v>4</v>
      </c>
    </row>
    <row r="2001" spans="1:15">
      <c r="A2001" s="1" t="s">
        <v>3</v>
      </c>
      <c r="B2001" s="2">
        <v>1756</v>
      </c>
      <c r="C2001" s="21" t="str">
        <f>INDEX(Sheet1!C:C,MATCH(B:B,Sheet1!B:B,0))</f>
        <v>اسلام علاء اسماعيل</v>
      </c>
      <c r="D2001" s="19">
        <v>43541.833391203705</v>
      </c>
      <c r="E2001" s="19"/>
      <c r="F2001" s="30">
        <v>43541</v>
      </c>
      <c r="G2001" s="30" t="str">
        <f t="shared" si="31"/>
        <v>0.833333333333333 AM</v>
      </c>
      <c r="H2001" s="72">
        <v>0.83333333333333337</v>
      </c>
      <c r="I2001" s="72" t="str">
        <f>IF(Table1[[#This Row],[مسائي]]&gt;0,TEXT($D2001,"h:mm AM/PM")," ")</f>
        <v>8:00 PM</v>
      </c>
      <c r="J2001" s="74">
        <v>0.3923611111111111</v>
      </c>
      <c r="K2001" s="74" t="str">
        <f>IF(Table1[صباحي]&gt;0,TEXT(Table1[صباحي],"h:mm  AM/PM")," ")</f>
        <v>9:25  AM</v>
      </c>
      <c r="L2001" s="78">
        <f>IFERROR(IF(Table1[[#This Row],[مسائي -]]&gt;=K2001,I2001-K2001,I2001+1-K2001)," ")</f>
        <v>1.4409722222222223</v>
      </c>
      <c r="M2001" s="77">
        <f>IF(H2001&gt;0,INDEX(Sheet1!$H:$H,MATCH(B:B,Sheet1!B:B,0))," ")</f>
        <v>0.41666666666666663</v>
      </c>
      <c r="N200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1.0243055555555558</v>
      </c>
      <c r="O2001" s="1" t="s">
        <v>4</v>
      </c>
    </row>
    <row r="2002" spans="1:15">
      <c r="A2002" s="1" t="s">
        <v>3</v>
      </c>
      <c r="B2002" s="2">
        <v>1756</v>
      </c>
      <c r="C2002" s="21" t="str">
        <f>INDEX(Sheet1!C:C,MATCH(B:B,Sheet1!B:B,0))</f>
        <v>اسلام علاء اسماعيل</v>
      </c>
      <c r="D2002" s="19">
        <v>43542.401539351849</v>
      </c>
      <c r="E2002" s="19"/>
      <c r="F2002" s="30">
        <v>43542</v>
      </c>
      <c r="G2002" s="30" t="str">
        <f t="shared" si="31"/>
        <v xml:space="preserve"> </v>
      </c>
      <c r="H2002" s="72"/>
      <c r="I2002" s="72"/>
      <c r="J2002" s="74" t="s">
        <v>124</v>
      </c>
      <c r="K2002" s="74" t="str">
        <f>IF(Table1[صباحي]&gt;0,TEXT(Table1[صباحي],"h:mm  AM/PM")," ")</f>
        <v xml:space="preserve"> </v>
      </c>
      <c r="L2002" s="80" t="str">
        <f>IFERROR(IF(Table1[[#This Row],[مسائي -]]&gt;=K2002,I2002-K2002,I2002+1-K2002)," ")</f>
        <v xml:space="preserve"> </v>
      </c>
      <c r="M2002" s="77" t="str">
        <f>IF(H2002&gt;0,INDEX(Sheet1!$H:$H,MATCH(B:B,Sheet1!B:B,0))," ")</f>
        <v xml:space="preserve"> </v>
      </c>
      <c r="N200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02" s="1" t="s">
        <v>4</v>
      </c>
    </row>
    <row r="2003" spans="1:15">
      <c r="A2003" s="1" t="s">
        <v>3</v>
      </c>
      <c r="B2003" s="2">
        <v>1756</v>
      </c>
      <c r="C2003" s="21" t="str">
        <f>INDEX(Sheet1!C:C,MATCH(B:B,Sheet1!B:B,0))</f>
        <v>اسلام علاء اسماعيل</v>
      </c>
      <c r="D2003" s="19">
        <v>43542.833680555559</v>
      </c>
      <c r="E2003" s="19"/>
      <c r="F2003" s="30">
        <v>43542</v>
      </c>
      <c r="G2003" s="30" t="str">
        <f t="shared" si="31"/>
        <v>0.833333333333333 AM</v>
      </c>
      <c r="H2003" s="72">
        <v>0.83333333333333337</v>
      </c>
      <c r="I2003" s="72" t="str">
        <f>IF(Table1[[#This Row],[مسائي]]&gt;0,TEXT($D2003,"h:mm AM/PM")," ")</f>
        <v>8:00 PM</v>
      </c>
      <c r="J2003" s="74">
        <v>0.40138888888888885</v>
      </c>
      <c r="K2003" s="74" t="str">
        <f>IF(Table1[صباحي]&gt;0,TEXT(Table1[صباحي],"h:mm  AM/PM")," ")</f>
        <v>9:38  AM</v>
      </c>
      <c r="L2003" s="78">
        <f>IFERROR(IF(Table1[[#This Row],[مسائي -]]&gt;=K2003,I2003-K2003,I2003+1-K2003)," ")</f>
        <v>1.4319444444444447</v>
      </c>
      <c r="M2003" s="77">
        <f>IF(H2003&gt;0,INDEX(Sheet1!$H:$H,MATCH(B:B,Sheet1!B:B,0))," ")</f>
        <v>0.41666666666666663</v>
      </c>
      <c r="N200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1.0152777777777779</v>
      </c>
      <c r="O2003" s="1" t="s">
        <v>4</v>
      </c>
    </row>
    <row r="2004" spans="1:15">
      <c r="A2004" s="1" t="s">
        <v>3</v>
      </c>
      <c r="B2004" s="2">
        <v>1756</v>
      </c>
      <c r="C2004" s="21" t="str">
        <f>INDEX(Sheet1!C:C,MATCH(B:B,Sheet1!B:B,0))</f>
        <v>اسلام علاء اسماعيل</v>
      </c>
      <c r="D2004" s="19">
        <v>43543.608622685184</v>
      </c>
      <c r="E2004" s="19"/>
      <c r="F2004" s="30">
        <v>43543</v>
      </c>
      <c r="G2004" s="30" t="str">
        <f t="shared" si="31"/>
        <v>0.608333333333333 AM</v>
      </c>
      <c r="H2004" s="72">
        <v>0.60833333333333328</v>
      </c>
      <c r="I2004" s="72" t="str">
        <f>IF(Table1[[#This Row],[مسائي]]&gt;0,TEXT($D2004,"h:mm AM/PM")," ")</f>
        <v>2:36 PM</v>
      </c>
      <c r="J2004" s="74" t="s">
        <v>124</v>
      </c>
      <c r="K2004" s="74" t="str">
        <f>IF(Table1[صباحي]&gt;0,TEXT(Table1[صباحي],"h:mm  AM/PM")," ")</f>
        <v xml:space="preserve"> </v>
      </c>
      <c r="L2004" s="80" t="str">
        <f>IFERROR(IF(Table1[[#This Row],[مسائي -]]&gt;=K2004,I2004-K2004,I2004+1-K2004)," ")</f>
        <v xml:space="preserve"> </v>
      </c>
      <c r="M2004" s="77">
        <f>IF(H2004&gt;0,INDEX(Sheet1!$H:$H,MATCH(B:B,Sheet1!B:B,0))," ")</f>
        <v>0.41666666666666663</v>
      </c>
      <c r="N200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04" s="1" t="s">
        <v>4</v>
      </c>
    </row>
    <row r="2005" spans="1:15">
      <c r="A2005" s="1" t="s">
        <v>3</v>
      </c>
      <c r="B2005" s="2">
        <v>1756</v>
      </c>
      <c r="C2005" s="21" t="str">
        <f>INDEX(Sheet1!C:C,MATCH(B:B,Sheet1!B:B,0))</f>
        <v>اسلام علاء اسماعيل</v>
      </c>
      <c r="D2005" s="19">
        <v>43544.017743055556</v>
      </c>
      <c r="E2005" s="19"/>
      <c r="F2005" s="30">
        <v>43544</v>
      </c>
      <c r="G2005" s="30" t="str">
        <f t="shared" si="31"/>
        <v xml:space="preserve"> </v>
      </c>
      <c r="H2005" s="72"/>
      <c r="I2005" s="72"/>
      <c r="J2005" s="74" t="s">
        <v>124</v>
      </c>
      <c r="K2005" s="74" t="str">
        <f>IF(Table1[صباحي]&gt;0,TEXT(Table1[صباحي],"h:mm  AM/PM")," ")</f>
        <v xml:space="preserve"> </v>
      </c>
      <c r="L2005" s="80" t="str">
        <f>IFERROR(IF(Table1[[#This Row],[مسائي -]]&gt;=K2005,I2005-K2005,I2005+1-K2005)," ")</f>
        <v xml:space="preserve"> </v>
      </c>
      <c r="M2005" s="77" t="str">
        <f>IF(H2005&gt;0,INDEX(Sheet1!$H:$H,MATCH(B:B,Sheet1!B:B,0))," ")</f>
        <v xml:space="preserve"> </v>
      </c>
      <c r="N200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05" s="1" t="s">
        <v>4</v>
      </c>
    </row>
    <row r="2006" spans="1:15">
      <c r="A2006" s="1" t="s">
        <v>3</v>
      </c>
      <c r="B2006" s="2">
        <v>1756</v>
      </c>
      <c r="C2006" s="21" t="str">
        <f>INDEX(Sheet1!C:C,MATCH(B:B,Sheet1!B:B,0))</f>
        <v>اسلام علاء اسماعيل</v>
      </c>
      <c r="D2006" s="19">
        <v>43544.578773148147</v>
      </c>
      <c r="E2006" s="19"/>
      <c r="F2006" s="30">
        <v>43544</v>
      </c>
      <c r="G2006" s="30" t="str">
        <f t="shared" si="31"/>
        <v>0.578472222222222 AM</v>
      </c>
      <c r="H2006" s="72">
        <v>0.57847222222222217</v>
      </c>
      <c r="I2006" s="72" t="str">
        <f>IF(Table1[[#This Row],[مسائي]]&gt;0,TEXT($D2006,"h:mm AM/PM")," ")</f>
        <v>1:53 PM</v>
      </c>
      <c r="J2006" s="74">
        <v>1.7361111111111112E-2</v>
      </c>
      <c r="K2006" s="74" t="str">
        <f>IF(Table1[صباحي]&gt;0,TEXT(Table1[صباحي],"h:mm  AM/PM")," ")</f>
        <v>12:25  AM</v>
      </c>
      <c r="L2006" s="78">
        <f>IFERROR(IF(Table1[[#This Row],[مسائي -]]&gt;=K2006,I2006-K2006,I2006+1-K2006)," ")</f>
        <v>1.5611111111111109</v>
      </c>
      <c r="M2006" s="77">
        <f>IF(H2006&gt;0,INDEX(Sheet1!$H:$H,MATCH(B:B,Sheet1!B:B,0))," ")</f>
        <v>0.41666666666666663</v>
      </c>
      <c r="N200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1.1444444444444444</v>
      </c>
      <c r="O2006" s="1" t="s">
        <v>4</v>
      </c>
    </row>
    <row r="2007" spans="1:15">
      <c r="A2007" s="1" t="s">
        <v>3</v>
      </c>
      <c r="B2007" s="2">
        <v>1756</v>
      </c>
      <c r="C2007" s="21" t="str">
        <f>INDEX(Sheet1!C:C,MATCH(B:B,Sheet1!B:B,0))</f>
        <v>اسلام علاء اسماعيل</v>
      </c>
      <c r="D2007" s="19">
        <v>43545.017361111109</v>
      </c>
      <c r="E2007" s="19"/>
      <c r="F2007" s="30">
        <v>43545</v>
      </c>
      <c r="G2007" s="30" t="str">
        <f t="shared" si="31"/>
        <v xml:space="preserve"> </v>
      </c>
      <c r="H2007" s="72"/>
      <c r="I2007" s="72"/>
      <c r="J2007" s="74" t="s">
        <v>124</v>
      </c>
      <c r="K2007" s="74" t="str">
        <f>IF(Table1[صباحي]&gt;0,TEXT(Table1[صباحي],"h:mm  AM/PM")," ")</f>
        <v xml:space="preserve"> </v>
      </c>
      <c r="L2007" s="80" t="str">
        <f>IFERROR(IF(Table1[[#This Row],[مسائي -]]&gt;=K2007,I2007-K2007,I2007+1-K2007)," ")</f>
        <v xml:space="preserve"> </v>
      </c>
      <c r="M2007" s="77" t="str">
        <f>IF(H2007&gt;0,INDEX(Sheet1!$H:$H,MATCH(B:B,Sheet1!B:B,0))," ")</f>
        <v xml:space="preserve"> </v>
      </c>
      <c r="N200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07" s="1" t="s">
        <v>4</v>
      </c>
    </row>
    <row r="2008" spans="1:15">
      <c r="A2008" s="1" t="s">
        <v>3</v>
      </c>
      <c r="B2008" s="2">
        <v>1756</v>
      </c>
      <c r="C2008" s="21" t="str">
        <f>INDEX(Sheet1!C:C,MATCH(B:B,Sheet1!B:B,0))</f>
        <v>اسلام علاء اسماعيل</v>
      </c>
      <c r="D2008" s="19">
        <v>43545.396921296298</v>
      </c>
      <c r="E2008" s="19"/>
      <c r="F2008" s="30">
        <v>43545</v>
      </c>
      <c r="G2008" s="30" t="str">
        <f t="shared" si="31"/>
        <v xml:space="preserve"> </v>
      </c>
      <c r="H2008" s="72"/>
      <c r="I2008" s="72"/>
      <c r="J2008" s="74">
        <v>1.7361111111111112E-2</v>
      </c>
      <c r="K2008" s="74" t="str">
        <f>IF(Table1[صباحي]&gt;0,TEXT(Table1[صباحي],"h:mm  AM/PM")," ")</f>
        <v>12:25  AM</v>
      </c>
      <c r="L2008" s="78">
        <f>IFERROR(IF(Table1[[#This Row],[مسائي -]]&gt;=K2008,I2008-K2008,I2008+1-K2008)," ")</f>
        <v>0.98263888888888884</v>
      </c>
      <c r="M2008" s="77" t="str">
        <f>IF(H2008&gt;0,INDEX(Sheet1!$H:$H,MATCH(B:B,Sheet1!B:B,0))," ")</f>
        <v xml:space="preserve"> </v>
      </c>
      <c r="N2008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008" s="1" t="s">
        <v>4</v>
      </c>
    </row>
    <row r="2009" spans="1:15">
      <c r="A2009" s="1" t="s">
        <v>3</v>
      </c>
      <c r="B2009" s="2">
        <v>1756</v>
      </c>
      <c r="C2009" s="21" t="str">
        <f>INDEX(Sheet1!C:C,MATCH(B:B,Sheet1!B:B,0))</f>
        <v>اسلام علاء اسماعيل</v>
      </c>
      <c r="D2009" s="19">
        <v>43545.833935185183</v>
      </c>
      <c r="E2009" s="19"/>
      <c r="F2009" s="30">
        <v>43545</v>
      </c>
      <c r="G2009" s="30" t="str">
        <f t="shared" si="31"/>
        <v>0.833333333333333 AM</v>
      </c>
      <c r="H2009" s="72">
        <v>0.83333333333333337</v>
      </c>
      <c r="I2009" s="72" t="str">
        <f>IF(Table1[[#This Row],[مسائي]]&gt;0,TEXT($D2009,"h:mm AM/PM")," ")</f>
        <v>8:00 PM</v>
      </c>
      <c r="J2009" s="74">
        <v>0.39652777777777781</v>
      </c>
      <c r="K2009" s="74" t="str">
        <f>IF(Table1[صباحي]&gt;0,TEXT(Table1[صباحي],"h:mm  AM/PM")," ")</f>
        <v>9:31  AM</v>
      </c>
      <c r="L2009" s="78">
        <f>IFERROR(IF(Table1[[#This Row],[مسائي -]]&gt;=K2009,I2009-K2009,I2009+1-K2009)," ")</f>
        <v>1.4368055555555557</v>
      </c>
      <c r="M2009" s="77">
        <f>IF(H2009&gt;0,INDEX(Sheet1!$H:$H,MATCH(B:B,Sheet1!B:B,0))," ")</f>
        <v>0.41666666666666663</v>
      </c>
      <c r="N200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1.0201388888888889</v>
      </c>
      <c r="O2009" s="1" t="s">
        <v>4</v>
      </c>
    </row>
    <row r="2010" spans="1:15">
      <c r="A2010" s="1" t="s">
        <v>3</v>
      </c>
      <c r="B2010" s="2">
        <v>1756</v>
      </c>
      <c r="C2010" s="21" t="str">
        <f>INDEX(Sheet1!C:C,MATCH(B:B,Sheet1!B:B,0))</f>
        <v>اسلام علاء اسماعيل</v>
      </c>
      <c r="D2010" s="19">
        <v>43547.703935185185</v>
      </c>
      <c r="E2010" s="19"/>
      <c r="F2010" s="30">
        <v>43547</v>
      </c>
      <c r="G2010" s="30" t="str">
        <f t="shared" si="31"/>
        <v>0.703472222222222 AM</v>
      </c>
      <c r="H2010" s="72">
        <v>0.70347222222222217</v>
      </c>
      <c r="I2010" s="72" t="str">
        <f>IF(Table1[[#This Row],[مسائي]]&gt;0,TEXT($D2010,"h:mm AM/PM")," ")</f>
        <v>4:53 PM</v>
      </c>
      <c r="J2010" s="74" t="s">
        <v>124</v>
      </c>
      <c r="K2010" s="74" t="str">
        <f>IF(Table1[صباحي]&gt;0,TEXT(Table1[صباحي],"h:mm  AM/PM")," ")</f>
        <v xml:space="preserve"> </v>
      </c>
      <c r="L2010" s="80" t="str">
        <f>IFERROR(IF(Table1[[#This Row],[مسائي -]]&gt;=K2010,I2010-K2010,I2010+1-K2010)," ")</f>
        <v xml:space="preserve"> </v>
      </c>
      <c r="M2010" s="77">
        <f>IF(H2010&gt;0,INDEX(Sheet1!$H:$H,MATCH(B:B,Sheet1!B:B,0))," ")</f>
        <v>0.41666666666666663</v>
      </c>
      <c r="N201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10" s="1" t="s">
        <v>4</v>
      </c>
    </row>
    <row r="2011" spans="1:15">
      <c r="A2011" s="1" t="s">
        <v>3</v>
      </c>
      <c r="B2011" s="2">
        <v>1756</v>
      </c>
      <c r="C2011" s="21" t="str">
        <f>INDEX(Sheet1!C:C,MATCH(B:B,Sheet1!B:B,0))</f>
        <v>اسلام علاء اسماعيل</v>
      </c>
      <c r="D2011" s="19">
        <v>43548.707083333335</v>
      </c>
      <c r="E2011" s="19"/>
      <c r="F2011" s="30">
        <v>43548</v>
      </c>
      <c r="G2011" s="30" t="str">
        <f t="shared" si="31"/>
        <v>0.706944444444444 AM</v>
      </c>
      <c r="H2011" s="72">
        <v>0.70694444444444438</v>
      </c>
      <c r="I2011" s="72" t="str">
        <f>IF(Table1[[#This Row],[مسائي]]&gt;0,TEXT($D2011,"h:mm AM/PM")," ")</f>
        <v>4:58 PM</v>
      </c>
      <c r="J2011" s="74" t="s">
        <v>124</v>
      </c>
      <c r="K2011" s="74" t="str">
        <f>IF(Table1[صباحي]&gt;0,TEXT(Table1[صباحي],"h:mm  AM/PM")," ")</f>
        <v xml:space="preserve"> </v>
      </c>
      <c r="L2011" s="80" t="str">
        <f>IFERROR(IF(Table1[[#This Row],[مسائي -]]&gt;=K2011,I2011-K2011,I2011+1-K2011)," ")</f>
        <v xml:space="preserve"> </v>
      </c>
      <c r="M2011" s="77">
        <f>IF(H2011&gt;0,INDEX(Sheet1!$H:$H,MATCH(B:B,Sheet1!B:B,0))," ")</f>
        <v>0.41666666666666663</v>
      </c>
      <c r="N201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11" s="1" t="s">
        <v>4</v>
      </c>
    </row>
    <row r="2012" spans="1:15">
      <c r="A2012" s="1" t="s">
        <v>3</v>
      </c>
      <c r="B2012" s="2">
        <v>1756</v>
      </c>
      <c r="C2012" s="21" t="str">
        <f>INDEX(Sheet1!C:C,MATCH(B:B,Sheet1!B:B,0))</f>
        <v>اسلام علاء اسماعيل</v>
      </c>
      <c r="D2012" s="19">
        <v>43549.1250462963</v>
      </c>
      <c r="E2012" s="19"/>
      <c r="F2012" s="30">
        <v>43549</v>
      </c>
      <c r="G2012" s="30" t="str">
        <f t="shared" si="31"/>
        <v xml:space="preserve"> </v>
      </c>
      <c r="H2012" s="72"/>
      <c r="I2012" s="72"/>
      <c r="J2012" s="74" t="s">
        <v>124</v>
      </c>
      <c r="K2012" s="74" t="str">
        <f>IF(Table1[صباحي]&gt;0,TEXT(Table1[صباحي],"h:mm  AM/PM")," ")</f>
        <v xml:space="preserve"> </v>
      </c>
      <c r="L2012" s="80" t="str">
        <f>IFERROR(IF(Table1[[#This Row],[مسائي -]]&gt;=K2012,I2012-K2012,I2012+1-K2012)," ")</f>
        <v xml:space="preserve"> </v>
      </c>
      <c r="M2012" s="77" t="str">
        <f>IF(H2012&gt;0,INDEX(Sheet1!$H:$H,MATCH(B:B,Sheet1!B:B,0))," ")</f>
        <v xml:space="preserve"> </v>
      </c>
      <c r="N201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12" s="1" t="s">
        <v>4</v>
      </c>
    </row>
    <row r="2013" spans="1:15">
      <c r="A2013" s="1" t="s">
        <v>3</v>
      </c>
      <c r="B2013" s="2">
        <v>1762</v>
      </c>
      <c r="C2013" s="21" t="str">
        <f>INDEX(Sheet1!C:C,MATCH(B:B,Sheet1!B:B,0))</f>
        <v>ابراهيم لحمد ابراهيم عامر</v>
      </c>
      <c r="D2013" s="19">
        <v>43521.701944444445</v>
      </c>
      <c r="E2013" s="19"/>
      <c r="F2013" s="30">
        <v>43521</v>
      </c>
      <c r="G2013" s="30" t="str">
        <f t="shared" si="31"/>
        <v>0.701388888888889 AM</v>
      </c>
      <c r="H2013" s="72">
        <v>0.70138888888888884</v>
      </c>
      <c r="I2013" s="72" t="str">
        <f>IF(Table1[[#This Row],[مسائي]]&gt;0,TEXT($D2013,"h:mm AM/PM")," ")</f>
        <v>4:50 PM</v>
      </c>
      <c r="J2013" s="74">
        <v>0.125</v>
      </c>
      <c r="K2013" s="74" t="str">
        <f>IF(Table1[صباحي]&gt;0,TEXT(Table1[صباحي],"h:mm  AM/PM")," ")</f>
        <v>3:00  AM</v>
      </c>
      <c r="L2013" s="78">
        <f>IFERROR(IF(Table1[[#This Row],[مسائي -]]&gt;=K2013,I2013-K2013,I2013+1-K2013)," ")</f>
        <v>0.57638888888888884</v>
      </c>
      <c r="M2013" s="77">
        <f>IF(H2013&gt;0,INDEX(Sheet1!$H:$H,MATCH(B:B,Sheet1!B:B,0))," ")</f>
        <v>0</v>
      </c>
      <c r="N201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0.57638888888888884</v>
      </c>
      <c r="O2013" s="1" t="s">
        <v>4</v>
      </c>
    </row>
    <row r="2014" spans="1:15">
      <c r="A2014" s="1" t="s">
        <v>3</v>
      </c>
      <c r="B2014" s="2">
        <v>1762</v>
      </c>
      <c r="C2014" s="21" t="str">
        <f>INDEX(Sheet1!C:C,MATCH(B:B,Sheet1!B:B,0))</f>
        <v>ابراهيم لحمد ابراهيم عامر</v>
      </c>
      <c r="D2014" s="19">
        <v>43522.116493055553</v>
      </c>
      <c r="E2014" s="19"/>
      <c r="F2014" s="30">
        <v>43522</v>
      </c>
      <c r="G2014" s="30" t="str">
        <f t="shared" si="31"/>
        <v xml:space="preserve"> </v>
      </c>
      <c r="H2014" s="72"/>
      <c r="I2014" s="72"/>
      <c r="J2014" s="74" t="s">
        <v>124</v>
      </c>
      <c r="K2014" s="74" t="str">
        <f>IF(Table1[صباحي]&gt;0,TEXT(Table1[صباحي],"h:mm  AM/PM")," ")</f>
        <v xml:space="preserve"> </v>
      </c>
      <c r="L2014" s="80" t="str">
        <f>IFERROR(IF(Table1[[#This Row],[مسائي -]]&gt;=K2014,I2014-K2014,I2014+1-K2014)," ")</f>
        <v xml:space="preserve"> </v>
      </c>
      <c r="M2014" s="77" t="str">
        <f>IF(H2014&gt;0,INDEX(Sheet1!$H:$H,MATCH(B:B,Sheet1!B:B,0))," ")</f>
        <v xml:space="preserve"> </v>
      </c>
      <c r="N201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14" s="1" t="s">
        <v>4</v>
      </c>
    </row>
    <row r="2015" spans="1:15">
      <c r="A2015" s="1" t="s">
        <v>3</v>
      </c>
      <c r="B2015" s="2">
        <v>1762</v>
      </c>
      <c r="C2015" s="21" t="str">
        <f>INDEX(Sheet1!C:C,MATCH(B:B,Sheet1!B:B,0))</f>
        <v>ابراهيم لحمد ابراهيم عامر</v>
      </c>
      <c r="D2015" s="19">
        <v>43522.709733796299</v>
      </c>
      <c r="E2015" s="19"/>
      <c r="F2015" s="30">
        <v>43522</v>
      </c>
      <c r="G2015" s="30" t="str">
        <f t="shared" si="31"/>
        <v>0.709722222222222 AM</v>
      </c>
      <c r="H2015" s="72">
        <v>0.70972222222222225</v>
      </c>
      <c r="I2015" s="72" t="str">
        <f>IF(Table1[[#This Row],[مسائي]]&gt;0,TEXT($D2015,"h:mm AM/PM")," ")</f>
        <v>5:02 PM</v>
      </c>
      <c r="J2015" s="74">
        <v>0.11597222222222221</v>
      </c>
      <c r="K2015" s="74" t="str">
        <f>IF(Table1[صباحي]&gt;0,TEXT(Table1[صباحي],"h:mm  AM/PM")," ")</f>
        <v>2:47  AM</v>
      </c>
      <c r="L2015" s="78">
        <f>IFERROR(IF(Table1[[#This Row],[مسائي -]]&gt;=K2015,I2015-K2015,I2015+1-K2015)," ")</f>
        <v>0.59375</v>
      </c>
      <c r="M2015" s="77">
        <f>IF(H2015&gt;0,INDEX(Sheet1!$H:$H,MATCH(B:B,Sheet1!B:B,0))," ")</f>
        <v>0</v>
      </c>
      <c r="N201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0.59375</v>
      </c>
      <c r="O2015" s="1" t="s">
        <v>4</v>
      </c>
    </row>
    <row r="2016" spans="1:15">
      <c r="A2016" s="1" t="s">
        <v>3</v>
      </c>
      <c r="B2016" s="2">
        <v>1765</v>
      </c>
      <c r="C2016" s="21" t="str">
        <f>INDEX(Sheet1!C:C,MATCH(B:B,Sheet1!B:B,0))</f>
        <v>مصطفى محمود محمد</v>
      </c>
      <c r="D2016" s="19">
        <v>43521.597824074073</v>
      </c>
      <c r="E2016" s="19"/>
      <c r="F2016" s="30">
        <v>43521</v>
      </c>
      <c r="G2016" s="30" t="str">
        <f t="shared" si="31"/>
        <v>0.597222222222222 AM</v>
      </c>
      <c r="H2016" s="72">
        <v>0.59722222222222221</v>
      </c>
      <c r="I2016" s="72" t="str">
        <f>IF(Table1[[#This Row],[مسائي]]&gt;0,TEXT($D2016,"h:mm AM/PM")," ")</f>
        <v>2:20 PM</v>
      </c>
      <c r="J2016" s="74" t="s">
        <v>124</v>
      </c>
      <c r="K2016" s="74" t="str">
        <f>IF(Table1[صباحي]&gt;0,TEXT(Table1[صباحي],"h:mm  AM/PM")," ")</f>
        <v xml:space="preserve"> </v>
      </c>
      <c r="L2016" s="80" t="str">
        <f>IFERROR(IF(Table1[[#This Row],[مسائي -]]&gt;=K2016,I2016-K2016,I2016+1-K2016)," ")</f>
        <v xml:space="preserve"> </v>
      </c>
      <c r="M2016" s="77">
        <f>IF(H2016&gt;0,INDEX(Sheet1!$H:$H,MATCH(B:B,Sheet1!B:B,0))," ")</f>
        <v>0</v>
      </c>
      <c r="N201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16" s="1" t="s">
        <v>4</v>
      </c>
    </row>
    <row r="2017" spans="1:15">
      <c r="A2017" s="1" t="s">
        <v>3</v>
      </c>
      <c r="B2017" s="2">
        <v>1765</v>
      </c>
      <c r="C2017" s="21" t="str">
        <f>INDEX(Sheet1!C:C,MATCH(B:B,Sheet1!B:B,0))</f>
        <v>مصطفى محمود محمد</v>
      </c>
      <c r="D2017" s="19">
        <v>43521.886944444443</v>
      </c>
      <c r="E2017" s="19"/>
      <c r="F2017" s="30">
        <v>43521</v>
      </c>
      <c r="G2017" s="30" t="str">
        <f t="shared" si="31"/>
        <v>0.886805555555556 AM</v>
      </c>
      <c r="H2017" s="72">
        <v>0.88680555555555562</v>
      </c>
      <c r="I2017" s="72" t="str">
        <f>IF(Table1[[#This Row],[مسائي]]&gt;0,TEXT($D2017,"h:mm AM/PM")," ")</f>
        <v>9:17 PM</v>
      </c>
      <c r="J2017" s="74" t="s">
        <v>124</v>
      </c>
      <c r="K2017" s="74" t="str">
        <f>IF(Table1[صباحي]&gt;0,TEXT(Table1[صباحي],"h:mm  AM/PM")," ")</f>
        <v xml:space="preserve"> </v>
      </c>
      <c r="L2017" s="80" t="str">
        <f>IFERROR(IF(Table1[[#This Row],[مسائي -]]&gt;=K2017,I2017-K2017,I2017+1-K2017)," ")</f>
        <v xml:space="preserve"> </v>
      </c>
      <c r="M2017" s="77">
        <f>IF(H2017&gt;0,INDEX(Sheet1!$H:$H,MATCH(B:B,Sheet1!B:B,0))," ")</f>
        <v>0</v>
      </c>
      <c r="N201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17" s="1" t="s">
        <v>4</v>
      </c>
    </row>
    <row r="2018" spans="1:15">
      <c r="A2018" s="1" t="s">
        <v>3</v>
      </c>
      <c r="B2018" s="2">
        <v>1765</v>
      </c>
      <c r="C2018" s="21" t="str">
        <f>INDEX(Sheet1!C:C,MATCH(B:B,Sheet1!B:B,0))</f>
        <v>مصطفى محمود محمد</v>
      </c>
      <c r="D2018" s="19">
        <v>43522.42359953704</v>
      </c>
      <c r="E2018" s="19"/>
      <c r="F2018" s="30">
        <v>43522</v>
      </c>
      <c r="G2018" s="30" t="str">
        <f t="shared" si="31"/>
        <v xml:space="preserve"> </v>
      </c>
      <c r="H2018" s="72"/>
      <c r="I2018" s="72"/>
      <c r="J2018" s="74" t="s">
        <v>124</v>
      </c>
      <c r="K2018" s="74" t="str">
        <f>IF(Table1[صباحي]&gt;0,TEXT(Table1[صباحي],"h:mm  AM/PM")," ")</f>
        <v xml:space="preserve"> </v>
      </c>
      <c r="L2018" s="80" t="str">
        <f>IFERROR(IF(Table1[[#This Row],[مسائي -]]&gt;=K2018,I2018-K2018,I2018+1-K2018)," ")</f>
        <v xml:space="preserve"> </v>
      </c>
      <c r="M2018" s="77" t="str">
        <f>IF(H2018&gt;0,INDEX(Sheet1!$H:$H,MATCH(B:B,Sheet1!B:B,0))," ")</f>
        <v xml:space="preserve"> </v>
      </c>
      <c r="N201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18" s="1" t="s">
        <v>4</v>
      </c>
    </row>
    <row r="2019" spans="1:15">
      <c r="A2019" s="1" t="s">
        <v>3</v>
      </c>
      <c r="B2019" s="2">
        <v>1765</v>
      </c>
      <c r="C2019" s="21" t="str">
        <f>INDEX(Sheet1!C:C,MATCH(B:B,Sheet1!B:B,0))</f>
        <v>مصطفى محمود محمد</v>
      </c>
      <c r="D2019" s="19">
        <v>43522.876354166663</v>
      </c>
      <c r="E2019" s="19"/>
      <c r="F2019" s="30">
        <v>43522</v>
      </c>
      <c r="G2019" s="30" t="str">
        <f t="shared" si="31"/>
        <v>0.875694444444444 AM</v>
      </c>
      <c r="H2019" s="72">
        <v>0.87569444444444444</v>
      </c>
      <c r="I2019" s="72" t="str">
        <f>IF(Table1[[#This Row],[مسائي]]&gt;0,TEXT($D2019,"h:mm AM/PM")," ")</f>
        <v>9:01 PM</v>
      </c>
      <c r="J2019" s="74">
        <v>0.42291666666666666</v>
      </c>
      <c r="K2019" s="74" t="str">
        <f>IF(Table1[صباحي]&gt;0,TEXT(Table1[صباحي],"h:mm  AM/PM")," ")</f>
        <v>10:09  AM</v>
      </c>
      <c r="L2019" s="78">
        <f>IFERROR(IF(Table1[[#This Row],[مسائي -]]&gt;=K2019,I2019-K2019,I2019+1-K2019)," ")</f>
        <v>0.45277777777777778</v>
      </c>
      <c r="M2019" s="77">
        <f>IF(H2019&gt;0,INDEX(Sheet1!$H:$H,MATCH(B:B,Sheet1!B:B,0))," ")</f>
        <v>0</v>
      </c>
      <c r="N201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0.45277777777777778</v>
      </c>
      <c r="O2019" s="1" t="s">
        <v>4</v>
      </c>
    </row>
    <row r="2020" spans="1:15">
      <c r="A2020" s="1" t="s">
        <v>3</v>
      </c>
      <c r="B2020" s="2">
        <v>1765</v>
      </c>
      <c r="C2020" s="21" t="str">
        <f>INDEX(Sheet1!C:C,MATCH(B:B,Sheet1!B:B,0))</f>
        <v>مصطفى محمود محمد</v>
      </c>
      <c r="D2020" s="19">
        <v>43523.419571759259</v>
      </c>
      <c r="E2020" s="19"/>
      <c r="F2020" s="30">
        <v>43523</v>
      </c>
      <c r="G2020" s="30" t="str">
        <f t="shared" si="31"/>
        <v xml:space="preserve"> </v>
      </c>
      <c r="H2020" s="72"/>
      <c r="I2020" s="72"/>
      <c r="J2020" s="74" t="s">
        <v>124</v>
      </c>
      <c r="K2020" s="74" t="str">
        <f>IF(Table1[صباحي]&gt;0,TEXT(Table1[صباحي],"h:mm  AM/PM")," ")</f>
        <v xml:space="preserve"> </v>
      </c>
      <c r="L2020" s="80" t="str">
        <f>IFERROR(IF(Table1[[#This Row],[مسائي -]]&gt;=K2020,I2020-K2020,I2020+1-K2020)," ")</f>
        <v xml:space="preserve"> </v>
      </c>
      <c r="M2020" s="77" t="str">
        <f>IF(H2020&gt;0,INDEX(Sheet1!$H:$H,MATCH(B:B,Sheet1!B:B,0))," ")</f>
        <v xml:space="preserve"> </v>
      </c>
      <c r="N202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20" s="1" t="s">
        <v>4</v>
      </c>
    </row>
    <row r="2021" spans="1:15">
      <c r="A2021" s="1" t="s">
        <v>3</v>
      </c>
      <c r="B2021" s="2">
        <v>1765</v>
      </c>
      <c r="C2021" s="21" t="str">
        <f>INDEX(Sheet1!C:C,MATCH(B:B,Sheet1!B:B,0))</f>
        <v>مصطفى محمود محمد</v>
      </c>
      <c r="D2021" s="19">
        <v>43523.878449074073</v>
      </c>
      <c r="E2021" s="19"/>
      <c r="F2021" s="30">
        <v>43523</v>
      </c>
      <c r="G2021" s="30" t="str">
        <f t="shared" si="31"/>
        <v>0.877777777777778 AM</v>
      </c>
      <c r="H2021" s="72">
        <v>0.87777777777777777</v>
      </c>
      <c r="I2021" s="72" t="str">
        <f>IF(Table1[[#This Row],[مسائي]]&gt;0,TEXT($D2021,"h:mm AM/PM")," ")</f>
        <v>9:04 PM</v>
      </c>
      <c r="J2021" s="74">
        <v>0.41944444444444445</v>
      </c>
      <c r="K2021" s="74" t="str">
        <f>IF(Table1[صباحي]&gt;0,TEXT(Table1[صباحي],"h:mm  AM/PM")," ")</f>
        <v>10:04  AM</v>
      </c>
      <c r="L2021" s="78">
        <f>IFERROR(IF(Table1[[#This Row],[مسائي -]]&gt;=K2021,I2021-K2021,I2021+1-K2021)," ")</f>
        <v>0.45833333333333331</v>
      </c>
      <c r="M2021" s="77">
        <f>IF(H2021&gt;0,INDEX(Sheet1!$H:$H,MATCH(B:B,Sheet1!B:B,0))," ")</f>
        <v>0</v>
      </c>
      <c r="N202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0.45833333333333331</v>
      </c>
      <c r="O2021" s="1" t="s">
        <v>4</v>
      </c>
    </row>
    <row r="2022" spans="1:15">
      <c r="A2022" s="1" t="s">
        <v>3</v>
      </c>
      <c r="B2022" s="2">
        <v>1765</v>
      </c>
      <c r="C2022" s="21" t="str">
        <f>INDEX(Sheet1!C:C,MATCH(B:B,Sheet1!B:B,0))</f>
        <v>مصطفى محمود محمد</v>
      </c>
      <c r="D2022" s="19">
        <v>43524.424837962964</v>
      </c>
      <c r="E2022" s="19"/>
      <c r="F2022" s="30">
        <v>43524</v>
      </c>
      <c r="G2022" s="30" t="str">
        <f t="shared" si="31"/>
        <v xml:space="preserve"> </v>
      </c>
      <c r="H2022" s="72"/>
      <c r="I2022" s="72"/>
      <c r="J2022" s="74" t="s">
        <v>124</v>
      </c>
      <c r="K2022" s="74" t="str">
        <f>IF(Table1[صباحي]&gt;0,TEXT(Table1[صباحي],"h:mm  AM/PM")," ")</f>
        <v xml:space="preserve"> </v>
      </c>
      <c r="L2022" s="80" t="str">
        <f>IFERROR(IF(Table1[[#This Row],[مسائي -]]&gt;=K2022,I2022-K2022,I2022+1-K2022)," ")</f>
        <v xml:space="preserve"> </v>
      </c>
      <c r="M2022" s="77" t="str">
        <f>IF(H2022&gt;0,INDEX(Sheet1!$H:$H,MATCH(B:B,Sheet1!B:B,0))," ")</f>
        <v xml:space="preserve"> </v>
      </c>
      <c r="N202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22" s="1" t="s">
        <v>4</v>
      </c>
    </row>
    <row r="2023" spans="1:15">
      <c r="A2023" s="1" t="s">
        <v>3</v>
      </c>
      <c r="B2023" s="2">
        <v>1765</v>
      </c>
      <c r="C2023" s="21" t="str">
        <f>INDEX(Sheet1!C:C,MATCH(B:B,Sheet1!B:B,0))</f>
        <v>مصطفى محمود محمد</v>
      </c>
      <c r="D2023" s="19">
        <v>43524.855740740742</v>
      </c>
      <c r="E2023" s="19"/>
      <c r="F2023" s="30">
        <v>43524</v>
      </c>
      <c r="G2023" s="30" t="str">
        <f t="shared" si="31"/>
        <v>0.855555555555556 AM</v>
      </c>
      <c r="H2023" s="72">
        <v>0.85555555555555562</v>
      </c>
      <c r="I2023" s="72" t="str">
        <f>IF(Table1[[#This Row],[مسائي]]&gt;0,TEXT($D2023,"h:mm AM/PM")," ")</f>
        <v>8:32 PM</v>
      </c>
      <c r="J2023" s="74">
        <v>0.42430555555555555</v>
      </c>
      <c r="K2023" s="74" t="str">
        <f>IF(Table1[صباحي]&gt;0,TEXT(Table1[صباحي],"h:mm  AM/PM")," ")</f>
        <v>10:11  AM</v>
      </c>
      <c r="L2023" s="78">
        <f>IFERROR(IF(Table1[[#This Row],[مسائي -]]&gt;=K2023,I2023-K2023,I2023+1-K2023)," ")</f>
        <v>0.43125000000000008</v>
      </c>
      <c r="M2023" s="77">
        <f>IF(H2023&gt;0,INDEX(Sheet1!$H:$H,MATCH(B:B,Sheet1!B:B,0))," ")</f>
        <v>0</v>
      </c>
      <c r="N202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0.43125000000000008</v>
      </c>
      <c r="O2023" s="1" t="s">
        <v>4</v>
      </c>
    </row>
    <row r="2024" spans="1:15">
      <c r="A2024" s="1" t="s">
        <v>3</v>
      </c>
      <c r="B2024" s="2">
        <v>1765</v>
      </c>
      <c r="C2024" s="21" t="str">
        <f>INDEX(Sheet1!C:C,MATCH(B:B,Sheet1!B:B,0))</f>
        <v>مصطفى محمود محمد</v>
      </c>
      <c r="D2024" s="19">
        <v>43525.423935185187</v>
      </c>
      <c r="E2024" s="19"/>
      <c r="F2024" s="30">
        <v>43525</v>
      </c>
      <c r="G2024" s="30" t="str">
        <f t="shared" si="31"/>
        <v xml:space="preserve"> </v>
      </c>
      <c r="H2024" s="72"/>
      <c r="I2024" s="72"/>
      <c r="J2024" s="74" t="s">
        <v>124</v>
      </c>
      <c r="K2024" s="74" t="str">
        <f>IF(Table1[صباحي]&gt;0,TEXT(Table1[صباحي],"h:mm  AM/PM")," ")</f>
        <v xml:space="preserve"> </v>
      </c>
      <c r="L2024" s="80" t="str">
        <f>IFERROR(IF(Table1[[#This Row],[مسائي -]]&gt;=K2024,I2024-K2024,I2024+1-K2024)," ")</f>
        <v xml:space="preserve"> </v>
      </c>
      <c r="M2024" s="77" t="str">
        <f>IF(H2024&gt;0,INDEX(Sheet1!$H:$H,MATCH(B:B,Sheet1!B:B,0))," ")</f>
        <v xml:space="preserve"> </v>
      </c>
      <c r="N202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24" s="1" t="s">
        <v>4</v>
      </c>
    </row>
    <row r="2025" spans="1:15">
      <c r="A2025" s="1" t="s">
        <v>3</v>
      </c>
      <c r="B2025" s="2">
        <v>1765</v>
      </c>
      <c r="C2025" s="21" t="str">
        <f>INDEX(Sheet1!C:C,MATCH(B:B,Sheet1!B:B,0))</f>
        <v>مصطفى محمود محمد</v>
      </c>
      <c r="D2025" s="19">
        <v>43525.797025462962</v>
      </c>
      <c r="E2025" s="19"/>
      <c r="F2025" s="30">
        <v>43525</v>
      </c>
      <c r="G2025" s="30" t="str">
        <f t="shared" si="31"/>
        <v>0.796527777777778 AM</v>
      </c>
      <c r="H2025" s="72">
        <v>0.79652777777777783</v>
      </c>
      <c r="I2025" s="72" t="str">
        <f>IF(Table1[[#This Row],[مسائي]]&gt;0,TEXT($D2025,"h:mm AM/PM")," ")</f>
        <v>7:07 PM</v>
      </c>
      <c r="J2025" s="74">
        <v>0.4236111111111111</v>
      </c>
      <c r="K2025" s="74" t="str">
        <f>IF(Table1[صباحي]&gt;0,TEXT(Table1[صباحي],"h:mm  AM/PM")," ")</f>
        <v>10:10  AM</v>
      </c>
      <c r="L2025" s="78">
        <f>IFERROR(IF(Table1[[#This Row],[مسائي -]]&gt;=K2025,I2025-K2025,I2025+1-K2025)," ")</f>
        <v>0.37291666666666673</v>
      </c>
      <c r="M2025" s="77">
        <f>IF(H2025&gt;0,INDEX(Sheet1!$H:$H,MATCH(B:B,Sheet1!B:B,0))," ")</f>
        <v>0</v>
      </c>
      <c r="N202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0.37291666666666673</v>
      </c>
      <c r="O2025" s="1" t="s">
        <v>4</v>
      </c>
    </row>
    <row r="2026" spans="1:15">
      <c r="A2026" s="1" t="s">
        <v>3</v>
      </c>
      <c r="B2026" s="2">
        <v>1765</v>
      </c>
      <c r="C2026" s="21" t="str">
        <f>INDEX(Sheet1!C:C,MATCH(B:B,Sheet1!B:B,0))</f>
        <v>مصطفى محمود محمد</v>
      </c>
      <c r="D2026" s="19">
        <v>43525.860173611109</v>
      </c>
      <c r="E2026" s="19"/>
      <c r="F2026" s="30">
        <v>43525</v>
      </c>
      <c r="G2026" s="30" t="str">
        <f t="shared" si="31"/>
        <v>0.859722222222222 AM</v>
      </c>
      <c r="H2026" s="72">
        <v>0.85972222222222217</v>
      </c>
      <c r="I2026" s="72" t="str">
        <f>IF(Table1[[#This Row],[مسائي]]&gt;0,TEXT($D2026,"h:mm AM/PM")," ")</f>
        <v>8:38 PM</v>
      </c>
      <c r="J2026" s="74" t="s">
        <v>124</v>
      </c>
      <c r="K2026" s="74" t="str">
        <f>IF(Table1[صباحي]&gt;0,TEXT(Table1[صباحي],"h:mm  AM/PM")," ")</f>
        <v xml:space="preserve"> </v>
      </c>
      <c r="L2026" s="80" t="str">
        <f>IFERROR(IF(Table1[[#This Row],[مسائي -]]&gt;=K2026,I2026-K2026,I2026+1-K2026)," ")</f>
        <v xml:space="preserve"> </v>
      </c>
      <c r="M2026" s="77">
        <f>IF(H2026&gt;0,INDEX(Sheet1!$H:$H,MATCH(B:B,Sheet1!B:B,0))," ")</f>
        <v>0</v>
      </c>
      <c r="N202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26" s="1" t="s">
        <v>4</v>
      </c>
    </row>
    <row r="2027" spans="1:15">
      <c r="A2027" s="1" t="s">
        <v>3</v>
      </c>
      <c r="B2027" s="2">
        <v>1765</v>
      </c>
      <c r="C2027" s="21" t="str">
        <f>INDEX(Sheet1!C:C,MATCH(B:B,Sheet1!B:B,0))</f>
        <v>مصطفى محمود محمد</v>
      </c>
      <c r="D2027" s="19">
        <v>43526.431631944448</v>
      </c>
      <c r="E2027" s="19"/>
      <c r="F2027" s="30">
        <v>43526</v>
      </c>
      <c r="G2027" s="30" t="str">
        <f t="shared" si="31"/>
        <v xml:space="preserve"> </v>
      </c>
      <c r="H2027" s="72"/>
      <c r="I2027" s="72"/>
      <c r="J2027" s="74" t="s">
        <v>124</v>
      </c>
      <c r="K2027" s="74" t="str">
        <f>IF(Table1[صباحي]&gt;0,TEXT(Table1[صباحي],"h:mm  AM/PM")," ")</f>
        <v xml:space="preserve"> </v>
      </c>
      <c r="L2027" s="80" t="str">
        <f>IFERROR(IF(Table1[[#This Row],[مسائي -]]&gt;=K2027,I2027-K2027,I2027+1-K2027)," ")</f>
        <v xml:space="preserve"> </v>
      </c>
      <c r="M2027" s="77" t="str">
        <f>IF(H2027&gt;0,INDEX(Sheet1!$H:$H,MATCH(B:B,Sheet1!B:B,0))," ")</f>
        <v xml:space="preserve"> </v>
      </c>
      <c r="N202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27" s="1" t="s">
        <v>4</v>
      </c>
    </row>
    <row r="2028" spans="1:15">
      <c r="A2028" s="1" t="s">
        <v>3</v>
      </c>
      <c r="B2028" s="2">
        <v>1765</v>
      </c>
      <c r="C2028" s="21" t="str">
        <f>INDEX(Sheet1!C:C,MATCH(B:B,Sheet1!B:B,0))</f>
        <v>مصطفى محمود محمد</v>
      </c>
      <c r="D2028" s="19">
        <v>43526.870520833334</v>
      </c>
      <c r="E2028" s="19"/>
      <c r="F2028" s="30">
        <v>43526</v>
      </c>
      <c r="G2028" s="30" t="str">
        <f t="shared" si="31"/>
        <v>0.870138888888889 AM</v>
      </c>
      <c r="H2028" s="72">
        <v>0.87013888888888891</v>
      </c>
      <c r="I2028" s="72" t="str">
        <f>IF(Table1[[#This Row],[مسائي]]&gt;0,TEXT($D2028,"h:mm AM/PM")," ")</f>
        <v>8:53 PM</v>
      </c>
      <c r="J2028" s="74">
        <v>0.43124999999999997</v>
      </c>
      <c r="K2028" s="74" t="str">
        <f>IF(Table1[صباحي]&gt;0,TEXT(Table1[صباحي],"h:mm  AM/PM")," ")</f>
        <v>10:21  AM</v>
      </c>
      <c r="L2028" s="78">
        <f>IFERROR(IF(Table1[[#This Row],[مسائي -]]&gt;=K2028,I2028-K2028,I2028+1-K2028)," ")</f>
        <v>0.43888888888888894</v>
      </c>
      <c r="M2028" s="77">
        <f>IF(H2028&gt;0,INDEX(Sheet1!$H:$H,MATCH(B:B,Sheet1!B:B,0))," ")</f>
        <v>0</v>
      </c>
      <c r="N202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0.43888888888888894</v>
      </c>
      <c r="O2028" s="1" t="s">
        <v>4</v>
      </c>
    </row>
    <row r="2029" spans="1:15">
      <c r="A2029" s="1" t="s">
        <v>3</v>
      </c>
      <c r="B2029" s="2">
        <v>1765</v>
      </c>
      <c r="C2029" s="21" t="str">
        <f>INDEX(Sheet1!C:C,MATCH(B:B,Sheet1!B:B,0))</f>
        <v>مصطفى محمود محمد</v>
      </c>
      <c r="D2029" s="19">
        <v>43527.425844907404</v>
      </c>
      <c r="E2029" s="19"/>
      <c r="F2029" s="30">
        <v>43527</v>
      </c>
      <c r="G2029" s="30" t="str">
        <f t="shared" si="31"/>
        <v xml:space="preserve"> </v>
      </c>
      <c r="H2029" s="72"/>
      <c r="I2029" s="72"/>
      <c r="J2029" s="74" t="s">
        <v>124</v>
      </c>
      <c r="K2029" s="74" t="str">
        <f>IF(Table1[صباحي]&gt;0,TEXT(Table1[صباحي],"h:mm  AM/PM")," ")</f>
        <v xml:space="preserve"> </v>
      </c>
      <c r="L2029" s="80" t="str">
        <f>IFERROR(IF(Table1[[#This Row],[مسائي -]]&gt;=K2029,I2029-K2029,I2029+1-K2029)," ")</f>
        <v xml:space="preserve"> </v>
      </c>
      <c r="M2029" s="77" t="str">
        <f>IF(H2029&gt;0,INDEX(Sheet1!$H:$H,MATCH(B:B,Sheet1!B:B,0))," ")</f>
        <v xml:space="preserve"> </v>
      </c>
      <c r="N202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29" s="1" t="s">
        <v>4</v>
      </c>
    </row>
    <row r="2030" spans="1:15">
      <c r="A2030" s="1" t="s">
        <v>3</v>
      </c>
      <c r="B2030" s="2">
        <v>1765</v>
      </c>
      <c r="C2030" s="21" t="str">
        <f>INDEX(Sheet1!C:C,MATCH(B:B,Sheet1!B:B,0))</f>
        <v>مصطفى محمود محمد</v>
      </c>
      <c r="D2030" s="19">
        <v>43527.847592592596</v>
      </c>
      <c r="E2030" s="19"/>
      <c r="F2030" s="30">
        <v>43527</v>
      </c>
      <c r="G2030" s="30" t="str">
        <f t="shared" si="31"/>
        <v>0.847222222222222 AM</v>
      </c>
      <c r="H2030" s="72">
        <v>0.84722222222222221</v>
      </c>
      <c r="I2030" s="72" t="str">
        <f>IF(Table1[[#This Row],[مسائي]]&gt;0,TEXT($D2030,"h:mm AM/PM")," ")</f>
        <v>8:20 PM</v>
      </c>
      <c r="J2030" s="74">
        <v>0.42569444444444443</v>
      </c>
      <c r="K2030" s="74" t="str">
        <f>IF(Table1[صباحي]&gt;0,TEXT(Table1[صباحي],"h:mm  AM/PM")," ")</f>
        <v>10:13  AM</v>
      </c>
      <c r="L2030" s="78">
        <f>IFERROR(IF(Table1[[#This Row],[مسائي -]]&gt;=K2030,I2030-K2030,I2030+1-K2030)," ")</f>
        <v>0.42152777777777778</v>
      </c>
      <c r="M2030" s="77">
        <f>IF(H2030&gt;0,INDEX(Sheet1!$H:$H,MATCH(B:B,Sheet1!B:B,0))," ")</f>
        <v>0</v>
      </c>
      <c r="N203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0.42152777777777778</v>
      </c>
      <c r="O2030" s="1" t="s">
        <v>4</v>
      </c>
    </row>
    <row r="2031" spans="1:15">
      <c r="A2031" s="1" t="s">
        <v>3</v>
      </c>
      <c r="B2031" s="2">
        <v>1765</v>
      </c>
      <c r="C2031" s="21" t="str">
        <f>INDEX(Sheet1!C:C,MATCH(B:B,Sheet1!B:B,0))</f>
        <v>مصطفى محمود محمد</v>
      </c>
      <c r="D2031" s="19">
        <v>43528.630706018521</v>
      </c>
      <c r="E2031" s="19"/>
      <c r="F2031" s="30">
        <v>43528</v>
      </c>
      <c r="G2031" s="30" t="str">
        <f t="shared" si="31"/>
        <v>0.630555555555556 AM</v>
      </c>
      <c r="H2031" s="72">
        <v>0.63055555555555554</v>
      </c>
      <c r="I2031" s="72" t="str">
        <f>IF(Table1[[#This Row],[مسائي]]&gt;0,TEXT($D2031,"h:mm AM/PM")," ")</f>
        <v>3:08 PM</v>
      </c>
      <c r="J2031" s="74" t="s">
        <v>124</v>
      </c>
      <c r="K2031" s="74" t="str">
        <f>IF(Table1[صباحي]&gt;0,TEXT(Table1[صباحي],"h:mm  AM/PM")," ")</f>
        <v xml:space="preserve"> </v>
      </c>
      <c r="L2031" s="80" t="str">
        <f>IFERROR(IF(Table1[[#This Row],[مسائي -]]&gt;=K2031,I2031-K2031,I2031+1-K2031)," ")</f>
        <v xml:space="preserve"> </v>
      </c>
      <c r="M2031" s="77">
        <f>IF(H2031&gt;0,INDEX(Sheet1!$H:$H,MATCH(B:B,Sheet1!B:B,0))," ")</f>
        <v>0</v>
      </c>
      <c r="N203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31" s="1" t="s">
        <v>4</v>
      </c>
    </row>
    <row r="2032" spans="1:15">
      <c r="A2032" s="1" t="s">
        <v>3</v>
      </c>
      <c r="B2032" s="2">
        <v>1765</v>
      </c>
      <c r="C2032" s="21" t="str">
        <f>INDEX(Sheet1!C:C,MATCH(B:B,Sheet1!B:B,0))</f>
        <v>مصطفى محمود محمد</v>
      </c>
      <c r="D2032" s="19">
        <v>43532.691759259258</v>
      </c>
      <c r="E2032" s="19"/>
      <c r="F2032" s="30">
        <v>43532</v>
      </c>
      <c r="G2032" s="30" t="str">
        <f t="shared" si="31"/>
        <v>0.691666666666667 AM</v>
      </c>
      <c r="H2032" s="72">
        <v>0.69166666666666676</v>
      </c>
      <c r="I2032" s="72" t="str">
        <f>IF(Table1[[#This Row],[مسائي]]&gt;0,TEXT($D2032,"h:mm AM/PM")," ")</f>
        <v>4:36 PM</v>
      </c>
      <c r="J2032" s="74" t="s">
        <v>124</v>
      </c>
      <c r="K2032" s="74" t="str">
        <f>IF(Table1[صباحي]&gt;0,TEXT(Table1[صباحي],"h:mm  AM/PM")," ")</f>
        <v xml:space="preserve"> </v>
      </c>
      <c r="L2032" s="80" t="str">
        <f>IFERROR(IF(Table1[[#This Row],[مسائي -]]&gt;=K2032,I2032-K2032,I2032+1-K2032)," ")</f>
        <v xml:space="preserve"> </v>
      </c>
      <c r="M2032" s="77">
        <f>IF(H2032&gt;0,INDEX(Sheet1!$H:$H,MATCH(B:B,Sheet1!B:B,0))," ")</f>
        <v>0</v>
      </c>
      <c r="N203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32" s="1" t="s">
        <v>4</v>
      </c>
    </row>
    <row r="2033" spans="1:15">
      <c r="A2033" s="1" t="s">
        <v>3</v>
      </c>
      <c r="B2033" s="2">
        <v>1765</v>
      </c>
      <c r="C2033" s="21" t="str">
        <f>INDEX(Sheet1!C:C,MATCH(B:B,Sheet1!B:B,0))</f>
        <v>مصطفى محمود محمد</v>
      </c>
      <c r="D2033" s="19">
        <v>43533.087766203702</v>
      </c>
      <c r="E2033" s="19"/>
      <c r="F2033" s="30">
        <v>43533</v>
      </c>
      <c r="G2033" s="30" t="str">
        <f t="shared" si="31"/>
        <v xml:space="preserve"> </v>
      </c>
      <c r="H2033" s="72"/>
      <c r="I2033" s="72"/>
      <c r="J2033" s="74" t="s">
        <v>124</v>
      </c>
      <c r="K2033" s="74" t="str">
        <f>IF(Table1[صباحي]&gt;0,TEXT(Table1[صباحي],"h:mm  AM/PM")," ")</f>
        <v xml:space="preserve"> </v>
      </c>
      <c r="L2033" s="80" t="str">
        <f>IFERROR(IF(Table1[[#This Row],[مسائي -]]&gt;=K2033,I2033-K2033,I2033+1-K2033)," ")</f>
        <v xml:space="preserve"> </v>
      </c>
      <c r="M2033" s="77" t="str">
        <f>IF(H2033&gt;0,INDEX(Sheet1!$H:$H,MATCH(B:B,Sheet1!B:B,0))," ")</f>
        <v xml:space="preserve"> </v>
      </c>
      <c r="N203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33" s="1" t="s">
        <v>4</v>
      </c>
    </row>
    <row r="2034" spans="1:15">
      <c r="A2034" s="1" t="s">
        <v>3</v>
      </c>
      <c r="B2034" s="2">
        <v>1765</v>
      </c>
      <c r="C2034" s="21" t="str">
        <f>INDEX(Sheet1!C:C,MATCH(B:B,Sheet1!B:B,0))</f>
        <v>مصطفى محمود محمد</v>
      </c>
      <c r="D2034" s="19">
        <v>43533.698437500003</v>
      </c>
      <c r="E2034" s="19"/>
      <c r="F2034" s="30">
        <v>43533</v>
      </c>
      <c r="G2034" s="30" t="str">
        <f t="shared" si="31"/>
        <v>0.697916666666667 AM</v>
      </c>
      <c r="H2034" s="72">
        <v>0.69791666666666663</v>
      </c>
      <c r="I2034" s="72" t="str">
        <f>IF(Table1[[#This Row],[مسائي]]&gt;0,TEXT($D2034,"h:mm AM/PM")," ")</f>
        <v>4:45 PM</v>
      </c>
      <c r="J2034" s="74">
        <v>8.7500000000000008E-2</v>
      </c>
      <c r="K2034" s="74" t="str">
        <f>IF(Table1[صباحي]&gt;0,TEXT(Table1[صباحي],"h:mm  AM/PM")," ")</f>
        <v>2:06  AM</v>
      </c>
      <c r="L2034" s="78">
        <f>IFERROR(IF(Table1[[#This Row],[مسائي -]]&gt;=K2034,I2034-K2034,I2034+1-K2034)," ")</f>
        <v>0.61041666666666661</v>
      </c>
      <c r="M2034" s="77">
        <f>IF(H2034&gt;0,INDEX(Sheet1!$H:$H,MATCH(B:B,Sheet1!B:B,0))," ")</f>
        <v>0</v>
      </c>
      <c r="N203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0.61041666666666661</v>
      </c>
      <c r="O2034" s="1" t="s">
        <v>4</v>
      </c>
    </row>
    <row r="2035" spans="1:15">
      <c r="A2035" s="1" t="s">
        <v>3</v>
      </c>
      <c r="B2035" s="2">
        <v>1765</v>
      </c>
      <c r="C2035" s="21" t="str">
        <f>INDEX(Sheet1!C:C,MATCH(B:B,Sheet1!B:B,0))</f>
        <v>مصطفى محمود محمد</v>
      </c>
      <c r="D2035" s="19">
        <v>43534.125949074078</v>
      </c>
      <c r="E2035" s="19"/>
      <c r="F2035" s="30">
        <v>43534</v>
      </c>
      <c r="G2035" s="30" t="str">
        <f t="shared" si="31"/>
        <v xml:space="preserve"> </v>
      </c>
      <c r="H2035" s="72"/>
      <c r="I2035" s="72"/>
      <c r="J2035" s="74" t="s">
        <v>124</v>
      </c>
      <c r="K2035" s="74" t="str">
        <f>IF(Table1[صباحي]&gt;0,TEXT(Table1[صباحي],"h:mm  AM/PM")," ")</f>
        <v xml:space="preserve"> </v>
      </c>
      <c r="L2035" s="80" t="str">
        <f>IFERROR(IF(Table1[[#This Row],[مسائي -]]&gt;=K2035,I2035-K2035,I2035+1-K2035)," ")</f>
        <v xml:space="preserve"> </v>
      </c>
      <c r="M2035" s="77" t="str">
        <f>IF(H2035&gt;0,INDEX(Sheet1!$H:$H,MATCH(B:B,Sheet1!B:B,0))," ")</f>
        <v xml:space="preserve"> </v>
      </c>
      <c r="N203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35" s="1" t="s">
        <v>4</v>
      </c>
    </row>
    <row r="2036" spans="1:15">
      <c r="A2036" s="1" t="s">
        <v>3</v>
      </c>
      <c r="B2036" s="2">
        <v>1765</v>
      </c>
      <c r="C2036" s="21" t="str">
        <f>INDEX(Sheet1!C:C,MATCH(B:B,Sheet1!B:B,0))</f>
        <v>مصطفى محمود محمد</v>
      </c>
      <c r="D2036" s="19">
        <v>43534.711759259262</v>
      </c>
      <c r="E2036" s="19"/>
      <c r="F2036" s="30">
        <v>43534</v>
      </c>
      <c r="G2036" s="30" t="str">
        <f t="shared" si="31"/>
        <v>0.711111111111111 AM</v>
      </c>
      <c r="H2036" s="72">
        <v>0.71111111111111114</v>
      </c>
      <c r="I2036" s="72" t="str">
        <f>IF(Table1[[#This Row],[مسائي]]&gt;0,TEXT($D2036,"h:mm AM/PM")," ")</f>
        <v>5:04 PM</v>
      </c>
      <c r="J2036" s="74">
        <v>0.12569444444444444</v>
      </c>
      <c r="K2036" s="74" t="str">
        <f>IF(Table1[صباحي]&gt;0,TEXT(Table1[صباحي],"h:mm  AM/PM")," ")</f>
        <v>3:01  AM</v>
      </c>
      <c r="L2036" s="78">
        <f>IFERROR(IF(Table1[[#This Row],[مسائي -]]&gt;=K2036,I2036-K2036,I2036+1-K2036)," ")</f>
        <v>0.5854166666666667</v>
      </c>
      <c r="M2036" s="77">
        <f>IF(H2036&gt;0,INDEX(Sheet1!$H:$H,MATCH(B:B,Sheet1!B:B,0))," ")</f>
        <v>0</v>
      </c>
      <c r="N203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0.5854166666666667</v>
      </c>
      <c r="O2036" s="1" t="s">
        <v>4</v>
      </c>
    </row>
    <row r="2037" spans="1:15">
      <c r="A2037" s="1" t="s">
        <v>3</v>
      </c>
      <c r="B2037" s="2">
        <v>1765</v>
      </c>
      <c r="C2037" s="21" t="str">
        <f>INDEX(Sheet1!C:C,MATCH(B:B,Sheet1!B:B,0))</f>
        <v>مصطفى محمود محمد</v>
      </c>
      <c r="D2037" s="19">
        <v>43535.119699074072</v>
      </c>
      <c r="E2037" s="19"/>
      <c r="F2037" s="30">
        <v>43535</v>
      </c>
      <c r="G2037" s="30" t="str">
        <f t="shared" si="31"/>
        <v xml:space="preserve"> </v>
      </c>
      <c r="H2037" s="72"/>
      <c r="I2037" s="72"/>
      <c r="J2037" s="74" t="s">
        <v>124</v>
      </c>
      <c r="K2037" s="74" t="str">
        <f>IF(Table1[صباحي]&gt;0,TEXT(Table1[صباحي],"h:mm  AM/PM")," ")</f>
        <v xml:space="preserve"> </v>
      </c>
      <c r="L2037" s="80" t="str">
        <f>IFERROR(IF(Table1[[#This Row],[مسائي -]]&gt;=K2037,I2037-K2037,I2037+1-K2037)," ")</f>
        <v xml:space="preserve"> </v>
      </c>
      <c r="M2037" s="77" t="str">
        <f>IF(H2037&gt;0,INDEX(Sheet1!$H:$H,MATCH(B:B,Sheet1!B:B,0))," ")</f>
        <v xml:space="preserve"> </v>
      </c>
      <c r="N203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37" s="1" t="s">
        <v>4</v>
      </c>
    </row>
    <row r="2038" spans="1:15">
      <c r="A2038" s="1" t="s">
        <v>3</v>
      </c>
      <c r="B2038" s="2">
        <v>1765</v>
      </c>
      <c r="C2038" s="21" t="str">
        <f>INDEX(Sheet1!C:C,MATCH(B:B,Sheet1!B:B,0))</f>
        <v>مصطفى محمود محمد</v>
      </c>
      <c r="D2038" s="19">
        <v>43535.715138888889</v>
      </c>
      <c r="E2038" s="19"/>
      <c r="F2038" s="30">
        <v>43535</v>
      </c>
      <c r="G2038" s="30" t="str">
        <f t="shared" si="31"/>
        <v>0.714583333333333 AM</v>
      </c>
      <c r="H2038" s="72">
        <v>0.71458333333333324</v>
      </c>
      <c r="I2038" s="72" t="str">
        <f>IF(Table1[[#This Row],[مسائي]]&gt;0,TEXT($D2038,"h:mm AM/PM")," ")</f>
        <v>5:09 PM</v>
      </c>
      <c r="J2038" s="74">
        <v>0.11944444444444445</v>
      </c>
      <c r="K2038" s="74" t="str">
        <f>IF(Table1[صباحي]&gt;0,TEXT(Table1[صباحي],"h:mm  AM/PM")," ")</f>
        <v>2:52  AM</v>
      </c>
      <c r="L2038" s="78">
        <f>IFERROR(IF(Table1[[#This Row],[مسائي -]]&gt;=K2038,I2038-K2038,I2038+1-K2038)," ")</f>
        <v>0.59513888888888877</v>
      </c>
      <c r="M2038" s="77">
        <f>IF(H2038&gt;0,INDEX(Sheet1!$H:$H,MATCH(B:B,Sheet1!B:B,0))," ")</f>
        <v>0</v>
      </c>
      <c r="N203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0.59513888888888877</v>
      </c>
      <c r="O2038" s="1" t="s">
        <v>4</v>
      </c>
    </row>
    <row r="2039" spans="1:15">
      <c r="A2039" s="1" t="s">
        <v>3</v>
      </c>
      <c r="B2039" s="2">
        <v>1765</v>
      </c>
      <c r="C2039" s="21" t="str">
        <f>INDEX(Sheet1!C:C,MATCH(B:B,Sheet1!B:B,0))</f>
        <v>مصطفى محمود محمد</v>
      </c>
      <c r="D2039" s="19">
        <v>43536.053449074076</v>
      </c>
      <c r="E2039" s="19"/>
      <c r="F2039" s="30">
        <v>43536</v>
      </c>
      <c r="G2039" s="30" t="str">
        <f t="shared" si="31"/>
        <v xml:space="preserve"> </v>
      </c>
      <c r="H2039" s="72"/>
      <c r="I2039" s="72"/>
      <c r="J2039" s="74" t="s">
        <v>124</v>
      </c>
      <c r="K2039" s="74" t="str">
        <f>IF(Table1[صباحي]&gt;0,TEXT(Table1[صباحي],"h:mm  AM/PM")," ")</f>
        <v xml:space="preserve"> </v>
      </c>
      <c r="L2039" s="80" t="str">
        <f>IFERROR(IF(Table1[[#This Row],[مسائي -]]&gt;=K2039,I2039-K2039,I2039+1-K2039)," ")</f>
        <v xml:space="preserve"> </v>
      </c>
      <c r="M2039" s="77" t="str">
        <f>IF(H2039&gt;0,INDEX(Sheet1!$H:$H,MATCH(B:B,Sheet1!B:B,0))," ")</f>
        <v xml:space="preserve"> </v>
      </c>
      <c r="N203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39" s="1" t="s">
        <v>4</v>
      </c>
    </row>
    <row r="2040" spans="1:15">
      <c r="A2040" s="1" t="s">
        <v>3</v>
      </c>
      <c r="B2040" s="2">
        <v>1765</v>
      </c>
      <c r="C2040" s="21" t="str">
        <f>INDEX(Sheet1!C:C,MATCH(B:B,Sheet1!B:B,0))</f>
        <v>مصطفى محمود محمد</v>
      </c>
      <c r="D2040" s="19">
        <v>43537.685150462959</v>
      </c>
      <c r="E2040" s="19"/>
      <c r="F2040" s="30">
        <v>43537</v>
      </c>
      <c r="G2040" s="30" t="str">
        <f t="shared" si="31"/>
        <v>0.684722222222222 AM</v>
      </c>
      <c r="H2040" s="72">
        <v>0.68472222222222223</v>
      </c>
      <c r="I2040" s="72" t="str">
        <f>IF(Table1[[#This Row],[مسائي]]&gt;0,TEXT($D2040,"h:mm AM/PM")," ")</f>
        <v>4:26 PM</v>
      </c>
      <c r="J2040" s="74">
        <v>5.2777777777777778E-2</v>
      </c>
      <c r="K2040" s="74" t="str">
        <f>IF(Table1[صباحي]&gt;0,TEXT(Table1[صباحي],"h:mm  AM/PM")," ")</f>
        <v>1:16  AM</v>
      </c>
      <c r="L2040" s="78">
        <f>IFERROR(IF(Table1[[#This Row],[مسائي -]]&gt;=K2040,I2040-K2040,I2040+1-K2040)," ")</f>
        <v>0.63194444444444442</v>
      </c>
      <c r="M2040" s="77">
        <f>IF(H2040&gt;0,INDEX(Sheet1!$H:$H,MATCH(B:B,Sheet1!B:B,0))," ")</f>
        <v>0</v>
      </c>
      <c r="N204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0.63194444444444442</v>
      </c>
      <c r="O2040" s="1" t="s">
        <v>4</v>
      </c>
    </row>
    <row r="2041" spans="1:15">
      <c r="A2041" s="1" t="s">
        <v>3</v>
      </c>
      <c r="B2041" s="2">
        <v>1765</v>
      </c>
      <c r="C2041" s="21" t="str">
        <f>INDEX(Sheet1!C:C,MATCH(B:B,Sheet1!B:B,0))</f>
        <v>مصطفى محمود محمد</v>
      </c>
      <c r="D2041" s="19">
        <v>43538.060613425929</v>
      </c>
      <c r="E2041" s="19"/>
      <c r="F2041" s="30">
        <v>43538</v>
      </c>
      <c r="G2041" s="30" t="str">
        <f t="shared" si="31"/>
        <v xml:space="preserve"> </v>
      </c>
      <c r="H2041" s="72"/>
      <c r="I2041" s="72"/>
      <c r="J2041" s="74" t="s">
        <v>124</v>
      </c>
      <c r="K2041" s="74" t="str">
        <f>IF(Table1[صباحي]&gt;0,TEXT(Table1[صباحي],"h:mm  AM/PM")," ")</f>
        <v xml:space="preserve"> </v>
      </c>
      <c r="L2041" s="80" t="str">
        <f>IFERROR(IF(Table1[[#This Row],[مسائي -]]&gt;=K2041,I2041-K2041,I2041+1-K2041)," ")</f>
        <v xml:space="preserve"> </v>
      </c>
      <c r="M2041" s="77" t="str">
        <f>IF(H2041&gt;0,INDEX(Sheet1!$H:$H,MATCH(B:B,Sheet1!B:B,0))," ")</f>
        <v xml:space="preserve"> </v>
      </c>
      <c r="N204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41" s="1" t="s">
        <v>4</v>
      </c>
    </row>
    <row r="2042" spans="1:15">
      <c r="A2042" s="1" t="s">
        <v>3</v>
      </c>
      <c r="B2042" s="2">
        <v>1765</v>
      </c>
      <c r="C2042" s="21" t="str">
        <f>INDEX(Sheet1!C:C,MATCH(B:B,Sheet1!B:B,0))</f>
        <v>مصطفى محمود محمد</v>
      </c>
      <c r="D2042" s="19">
        <v>43538.715902777774</v>
      </c>
      <c r="E2042" s="19"/>
      <c r="F2042" s="30">
        <v>43538</v>
      </c>
      <c r="G2042" s="30" t="str">
        <f t="shared" si="31"/>
        <v>0.715277777777778 AM</v>
      </c>
      <c r="H2042" s="72">
        <v>0.71527777777777779</v>
      </c>
      <c r="I2042" s="72" t="str">
        <f>IF(Table1[[#This Row],[مسائي]]&gt;0,TEXT($D2042,"h:mm AM/PM")," ")</f>
        <v>5:10 PM</v>
      </c>
      <c r="J2042" s="74">
        <v>6.0416666666666667E-2</v>
      </c>
      <c r="K2042" s="74" t="str">
        <f>IF(Table1[صباحي]&gt;0,TEXT(Table1[صباحي],"h:mm  AM/PM")," ")</f>
        <v>1:27  AM</v>
      </c>
      <c r="L2042" s="78">
        <f>IFERROR(IF(Table1[[#This Row],[مسائي -]]&gt;=K2042,I2042-K2042,I2042+1-K2042)," ")</f>
        <v>0.65486111111111112</v>
      </c>
      <c r="M2042" s="77">
        <f>IF(H2042&gt;0,INDEX(Sheet1!$H:$H,MATCH(B:B,Sheet1!B:B,0))," ")</f>
        <v>0</v>
      </c>
      <c r="N204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0.65486111111111112</v>
      </c>
      <c r="O2042" s="1" t="s">
        <v>4</v>
      </c>
    </row>
    <row r="2043" spans="1:15">
      <c r="A2043" s="1" t="s">
        <v>3</v>
      </c>
      <c r="B2043" s="2">
        <v>1765</v>
      </c>
      <c r="C2043" s="21" t="str">
        <f>INDEX(Sheet1!C:C,MATCH(B:B,Sheet1!B:B,0))</f>
        <v>مصطفى محمود محمد</v>
      </c>
      <c r="D2043" s="19">
        <v>43539.128935185188</v>
      </c>
      <c r="E2043" s="19"/>
      <c r="F2043" s="30">
        <v>43539</v>
      </c>
      <c r="G2043" s="30" t="str">
        <f t="shared" si="31"/>
        <v xml:space="preserve"> </v>
      </c>
      <c r="H2043" s="72"/>
      <c r="I2043" s="72"/>
      <c r="J2043" s="74" t="s">
        <v>124</v>
      </c>
      <c r="K2043" s="74" t="str">
        <f>IF(Table1[صباحي]&gt;0,TEXT(Table1[صباحي],"h:mm  AM/PM")," ")</f>
        <v xml:space="preserve"> </v>
      </c>
      <c r="L2043" s="80" t="str">
        <f>IFERROR(IF(Table1[[#This Row],[مسائي -]]&gt;=K2043,I2043-K2043,I2043+1-K2043)," ")</f>
        <v xml:space="preserve"> </v>
      </c>
      <c r="M2043" s="77" t="str">
        <f>IF(H2043&gt;0,INDEX(Sheet1!$H:$H,MATCH(B:B,Sheet1!B:B,0))," ")</f>
        <v xml:space="preserve"> </v>
      </c>
      <c r="N204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43" s="1" t="s">
        <v>4</v>
      </c>
    </row>
    <row r="2044" spans="1:15">
      <c r="A2044" s="1" t="s">
        <v>3</v>
      </c>
      <c r="B2044" s="2">
        <v>1765</v>
      </c>
      <c r="C2044" s="21" t="str">
        <f>INDEX(Sheet1!C:C,MATCH(B:B,Sheet1!B:B,0))</f>
        <v>مصطفى محمود محمد</v>
      </c>
      <c r="D2044" s="19">
        <v>43539.716678240744</v>
      </c>
      <c r="E2044" s="19"/>
      <c r="F2044" s="30">
        <v>43539</v>
      </c>
      <c r="G2044" s="30" t="str">
        <f t="shared" si="31"/>
        <v>0.716666666666667 AM</v>
      </c>
      <c r="H2044" s="72">
        <v>0.71666666666666667</v>
      </c>
      <c r="I2044" s="72" t="str">
        <f>IF(Table1[[#This Row],[مسائي]]&gt;0,TEXT($D2044,"h:mm AM/PM")," ")</f>
        <v>5:12 PM</v>
      </c>
      <c r="J2044" s="74">
        <v>0.12847222222222224</v>
      </c>
      <c r="K2044" s="74" t="str">
        <f>IF(Table1[صباحي]&gt;0,TEXT(Table1[صباحي],"h:mm  AM/PM")," ")</f>
        <v>3:05  AM</v>
      </c>
      <c r="L2044" s="78">
        <f>IFERROR(IF(Table1[[#This Row],[مسائي -]]&gt;=K2044,I2044-K2044,I2044+1-K2044)," ")</f>
        <v>0.58819444444444446</v>
      </c>
      <c r="M2044" s="77">
        <f>IF(H2044&gt;0,INDEX(Sheet1!$H:$H,MATCH(B:B,Sheet1!B:B,0))," ")</f>
        <v>0</v>
      </c>
      <c r="N204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0.58819444444444446</v>
      </c>
      <c r="O2044" s="1" t="s">
        <v>4</v>
      </c>
    </row>
    <row r="2045" spans="1:15">
      <c r="A2045" s="1" t="s">
        <v>3</v>
      </c>
      <c r="B2045" s="2">
        <v>1765</v>
      </c>
      <c r="C2045" s="21" t="str">
        <f>INDEX(Sheet1!C:C,MATCH(B:B,Sheet1!B:B,0))</f>
        <v>مصطفى محمود محمد</v>
      </c>
      <c r="D2045" s="19">
        <v>43540.12572916667</v>
      </c>
      <c r="E2045" s="19"/>
      <c r="F2045" s="30">
        <v>43540</v>
      </c>
      <c r="G2045" s="30" t="str">
        <f t="shared" si="31"/>
        <v xml:space="preserve"> </v>
      </c>
      <c r="H2045" s="72"/>
      <c r="I2045" s="72"/>
      <c r="J2045" s="74" t="s">
        <v>124</v>
      </c>
      <c r="K2045" s="74" t="str">
        <f>IF(Table1[صباحي]&gt;0,TEXT(Table1[صباحي],"h:mm  AM/PM")," ")</f>
        <v xml:space="preserve"> </v>
      </c>
      <c r="L2045" s="80" t="str">
        <f>IFERROR(IF(Table1[[#This Row],[مسائي -]]&gt;=K2045,I2045-K2045,I2045+1-K2045)," ")</f>
        <v xml:space="preserve"> </v>
      </c>
      <c r="M2045" s="77" t="str">
        <f>IF(H2045&gt;0,INDEX(Sheet1!$H:$H,MATCH(B:B,Sheet1!B:B,0))," ")</f>
        <v xml:space="preserve"> </v>
      </c>
      <c r="N204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45" s="1" t="s">
        <v>4</v>
      </c>
    </row>
    <row r="2046" spans="1:15">
      <c r="A2046" s="1" t="s">
        <v>3</v>
      </c>
      <c r="B2046" s="2">
        <v>1765</v>
      </c>
      <c r="C2046" s="21" t="str">
        <f>INDEX(Sheet1!C:C,MATCH(B:B,Sheet1!B:B,0))</f>
        <v>مصطفى محمود محمد</v>
      </c>
      <c r="D2046" s="19">
        <v>43540.711342592593</v>
      </c>
      <c r="E2046" s="19"/>
      <c r="F2046" s="30">
        <v>43540</v>
      </c>
      <c r="G2046" s="30" t="str">
        <f t="shared" si="31"/>
        <v>0.711111111111111 AM</v>
      </c>
      <c r="H2046" s="72">
        <v>0.71111111111111114</v>
      </c>
      <c r="I2046" s="72" t="str">
        <f>IF(Table1[[#This Row],[مسائي]]&gt;0,TEXT($D2046,"h:mm AM/PM")," ")</f>
        <v>5:04 PM</v>
      </c>
      <c r="J2046" s="74">
        <v>0.12569444444444444</v>
      </c>
      <c r="K2046" s="74" t="str">
        <f>IF(Table1[صباحي]&gt;0,TEXT(Table1[صباحي],"h:mm  AM/PM")," ")</f>
        <v>3:01  AM</v>
      </c>
      <c r="L2046" s="78">
        <f>IFERROR(IF(Table1[[#This Row],[مسائي -]]&gt;=K2046,I2046-K2046,I2046+1-K2046)," ")</f>
        <v>0.5854166666666667</v>
      </c>
      <c r="M2046" s="77">
        <f>IF(H2046&gt;0,INDEX(Sheet1!$H:$H,MATCH(B:B,Sheet1!B:B,0))," ")</f>
        <v>0</v>
      </c>
      <c r="N204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0.5854166666666667</v>
      </c>
      <c r="O2046" s="1" t="s">
        <v>4</v>
      </c>
    </row>
    <row r="2047" spans="1:15">
      <c r="A2047" s="1" t="s">
        <v>3</v>
      </c>
      <c r="B2047" s="2">
        <v>1765</v>
      </c>
      <c r="C2047" s="21" t="str">
        <f>INDEX(Sheet1!C:C,MATCH(B:B,Sheet1!B:B,0))</f>
        <v>مصطفى محمود محمد</v>
      </c>
      <c r="D2047" s="19">
        <v>43541.140208333331</v>
      </c>
      <c r="E2047" s="19"/>
      <c r="F2047" s="30">
        <v>43541</v>
      </c>
      <c r="G2047" s="30" t="str">
        <f t="shared" si="31"/>
        <v xml:space="preserve"> </v>
      </c>
      <c r="H2047" s="72"/>
      <c r="I2047" s="72"/>
      <c r="J2047" s="74" t="s">
        <v>124</v>
      </c>
      <c r="K2047" s="74" t="str">
        <f>IF(Table1[صباحي]&gt;0,TEXT(Table1[صباحي],"h:mm  AM/PM")," ")</f>
        <v xml:space="preserve"> </v>
      </c>
      <c r="L2047" s="80" t="str">
        <f>IFERROR(IF(Table1[[#This Row],[مسائي -]]&gt;=K2047,I2047-K2047,I2047+1-K2047)," ")</f>
        <v xml:space="preserve"> </v>
      </c>
      <c r="M2047" s="77" t="str">
        <f>IF(H2047&gt;0,INDEX(Sheet1!$H:$H,MATCH(B:B,Sheet1!B:B,0))," ")</f>
        <v xml:space="preserve"> </v>
      </c>
      <c r="N204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47" s="1" t="s">
        <v>4</v>
      </c>
    </row>
    <row r="2048" spans="1:15">
      <c r="A2048" s="1" t="s">
        <v>3</v>
      </c>
      <c r="B2048" s="2">
        <v>1765</v>
      </c>
      <c r="C2048" s="21" t="str">
        <f>INDEX(Sheet1!C:C,MATCH(B:B,Sheet1!B:B,0))</f>
        <v>مصطفى محمود محمد</v>
      </c>
      <c r="D2048" s="19">
        <v>43541.707951388889</v>
      </c>
      <c r="E2048" s="19"/>
      <c r="F2048" s="30">
        <v>43541</v>
      </c>
      <c r="G2048" s="30" t="str">
        <f t="shared" si="31"/>
        <v>0.707638888888889 AM</v>
      </c>
      <c r="H2048" s="72">
        <v>0.70763888888888893</v>
      </c>
      <c r="I2048" s="72" t="str">
        <f>IF(Table1[[#This Row],[مسائي]]&gt;0,TEXT($D2048,"h:mm AM/PM")," ")</f>
        <v>4:59 PM</v>
      </c>
      <c r="J2048" s="74">
        <v>0.13958333333333334</v>
      </c>
      <c r="K2048" s="74" t="str">
        <f>IF(Table1[صباحي]&gt;0,TEXT(Table1[صباحي],"h:mm  AM/PM")," ")</f>
        <v>3:21  AM</v>
      </c>
      <c r="L2048" s="78">
        <f>IFERROR(IF(Table1[[#This Row],[مسائي -]]&gt;=K2048,I2048-K2048,I2048+1-K2048)," ")</f>
        <v>0.56805555555555554</v>
      </c>
      <c r="M2048" s="77">
        <f>IF(H2048&gt;0,INDEX(Sheet1!$H:$H,MATCH(B:B,Sheet1!B:B,0))," ")</f>
        <v>0</v>
      </c>
      <c r="N204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0.56805555555555554</v>
      </c>
      <c r="O2048" s="1" t="s">
        <v>4</v>
      </c>
    </row>
    <row r="2049" spans="1:15">
      <c r="A2049" s="1" t="s">
        <v>3</v>
      </c>
      <c r="B2049" s="2">
        <v>1765</v>
      </c>
      <c r="C2049" s="21" t="str">
        <f>INDEX(Sheet1!C:C,MATCH(B:B,Sheet1!B:B,0))</f>
        <v>مصطفى محمود محمد</v>
      </c>
      <c r="D2049" s="19">
        <v>43542.126203703701</v>
      </c>
      <c r="E2049" s="19"/>
      <c r="F2049" s="30">
        <v>43542</v>
      </c>
      <c r="G2049" s="30" t="str">
        <f t="shared" ref="G2049:G2112" si="32">IF(H2049&lt;&gt;"",IF(H2049&gt;=12,H2049&amp;" PM",H2049&amp;" AM")," ")</f>
        <v xml:space="preserve"> </v>
      </c>
      <c r="H2049" s="72"/>
      <c r="I2049" s="72"/>
      <c r="J2049" s="74" t="s">
        <v>124</v>
      </c>
      <c r="K2049" s="74" t="str">
        <f>IF(Table1[صباحي]&gt;0,TEXT(Table1[صباحي],"h:mm  AM/PM")," ")</f>
        <v xml:space="preserve"> </v>
      </c>
      <c r="L2049" s="80" t="str">
        <f>IFERROR(IF(Table1[[#This Row],[مسائي -]]&gt;=K2049,I2049-K2049,I2049+1-K2049)," ")</f>
        <v xml:space="preserve"> </v>
      </c>
      <c r="M2049" s="77" t="str">
        <f>IF(H2049&gt;0,INDEX(Sheet1!$H:$H,MATCH(B:B,Sheet1!B:B,0))," ")</f>
        <v xml:space="preserve"> </v>
      </c>
      <c r="N204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49" s="1" t="s">
        <v>4</v>
      </c>
    </row>
    <row r="2050" spans="1:15">
      <c r="A2050" s="1" t="s">
        <v>3</v>
      </c>
      <c r="B2050" s="2">
        <v>1765</v>
      </c>
      <c r="C2050" s="21" t="str">
        <f>INDEX(Sheet1!C:C,MATCH(B:B,Sheet1!B:B,0))</f>
        <v>مصطفى محمود محمد</v>
      </c>
      <c r="D2050" s="19">
        <v>43542.698009259257</v>
      </c>
      <c r="E2050" s="19"/>
      <c r="F2050" s="30">
        <v>43542</v>
      </c>
      <c r="G2050" s="30" t="str">
        <f t="shared" si="32"/>
        <v>0.697916666666667 AM</v>
      </c>
      <c r="H2050" s="72">
        <v>0.69791666666666663</v>
      </c>
      <c r="I2050" s="72" t="str">
        <f>IF(Table1[[#This Row],[مسائي]]&gt;0,TEXT($D2050,"h:mm AM/PM")," ")</f>
        <v>4:45 PM</v>
      </c>
      <c r="J2050" s="74">
        <v>0.12569444444444444</v>
      </c>
      <c r="K2050" s="74" t="str">
        <f>IF(Table1[صباحي]&gt;0,TEXT(Table1[صباحي],"h:mm  AM/PM")," ")</f>
        <v>3:01  AM</v>
      </c>
      <c r="L2050" s="78">
        <f>IFERROR(IF(Table1[[#This Row],[مسائي -]]&gt;=K2050,I2050-K2050,I2050+1-K2050)," ")</f>
        <v>0.57222222222222219</v>
      </c>
      <c r="M2050" s="77">
        <f>IF(H2050&gt;0,INDEX(Sheet1!$H:$H,MATCH(B:B,Sheet1!B:B,0))," ")</f>
        <v>0</v>
      </c>
      <c r="N205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0.57222222222222219</v>
      </c>
      <c r="O2050" s="1" t="s">
        <v>4</v>
      </c>
    </row>
    <row r="2051" spans="1:15">
      <c r="A2051" s="1" t="s">
        <v>3</v>
      </c>
      <c r="B2051" s="2">
        <v>1765</v>
      </c>
      <c r="C2051" s="21" t="str">
        <f>INDEX(Sheet1!C:C,MATCH(B:B,Sheet1!B:B,0))</f>
        <v>مصطفى محمود محمد</v>
      </c>
      <c r="D2051" s="19">
        <v>43543.121469907404</v>
      </c>
      <c r="E2051" s="19"/>
      <c r="F2051" s="30">
        <v>43543</v>
      </c>
      <c r="G2051" s="30" t="str">
        <f t="shared" si="32"/>
        <v xml:space="preserve"> </v>
      </c>
      <c r="H2051" s="72"/>
      <c r="I2051" s="72"/>
      <c r="J2051" s="74" t="s">
        <v>124</v>
      </c>
      <c r="K2051" s="74" t="str">
        <f>IF(Table1[صباحي]&gt;0,TEXT(Table1[صباحي],"h:mm  AM/PM")," ")</f>
        <v xml:space="preserve"> </v>
      </c>
      <c r="L2051" s="80" t="str">
        <f>IFERROR(IF(Table1[[#This Row],[مسائي -]]&gt;=K2051,I2051-K2051,I2051+1-K2051)," ")</f>
        <v xml:space="preserve"> </v>
      </c>
      <c r="M2051" s="77" t="str">
        <f>IF(H2051&gt;0,INDEX(Sheet1!$H:$H,MATCH(B:B,Sheet1!B:B,0))," ")</f>
        <v xml:space="preserve"> </v>
      </c>
      <c r="N205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51" s="1" t="s">
        <v>4</v>
      </c>
    </row>
    <row r="2052" spans="1:15">
      <c r="A2052" s="1" t="s">
        <v>3</v>
      </c>
      <c r="B2052" s="2">
        <v>1765</v>
      </c>
      <c r="C2052" s="21" t="str">
        <f>INDEX(Sheet1!C:C,MATCH(B:B,Sheet1!B:B,0))</f>
        <v>مصطفى محمود محمد</v>
      </c>
      <c r="D2052" s="19">
        <v>43543.700729166667</v>
      </c>
      <c r="E2052" s="19"/>
      <c r="F2052" s="30">
        <v>43543</v>
      </c>
      <c r="G2052" s="30" t="str">
        <f t="shared" si="32"/>
        <v>0.700694444444444 AM</v>
      </c>
      <c r="H2052" s="72">
        <v>0.7006944444444444</v>
      </c>
      <c r="I2052" s="72" t="str">
        <f>IF(Table1[[#This Row],[مسائي]]&gt;0,TEXT($D2052,"h:mm AM/PM")," ")</f>
        <v>4:49 PM</v>
      </c>
      <c r="J2052" s="74">
        <v>0.12083333333333333</v>
      </c>
      <c r="K2052" s="74" t="str">
        <f>IF(Table1[صباحي]&gt;0,TEXT(Table1[صباحي],"h:mm  AM/PM")," ")</f>
        <v>2:54  AM</v>
      </c>
      <c r="L2052" s="78">
        <f>IFERROR(IF(Table1[[#This Row],[مسائي -]]&gt;=K2052,I2052-K2052,I2052+1-K2052)," ")</f>
        <v>0.57986111111111105</v>
      </c>
      <c r="M2052" s="77">
        <f>IF(H2052&gt;0,INDEX(Sheet1!$H:$H,MATCH(B:B,Sheet1!B:B,0))," ")</f>
        <v>0</v>
      </c>
      <c r="N205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0.57986111111111105</v>
      </c>
      <c r="O2052" s="1" t="s">
        <v>4</v>
      </c>
    </row>
    <row r="2053" spans="1:15">
      <c r="A2053" s="1" t="s">
        <v>3</v>
      </c>
      <c r="B2053" s="2">
        <v>1765</v>
      </c>
      <c r="C2053" s="21" t="str">
        <f>INDEX(Sheet1!C:C,MATCH(B:B,Sheet1!B:B,0))</f>
        <v>مصطفى محمود محمد</v>
      </c>
      <c r="D2053" s="19">
        <v>43544.125879629632</v>
      </c>
      <c r="E2053" s="19"/>
      <c r="F2053" s="30">
        <v>43544</v>
      </c>
      <c r="G2053" s="30" t="str">
        <f t="shared" si="32"/>
        <v xml:space="preserve"> </v>
      </c>
      <c r="H2053" s="72"/>
      <c r="I2053" s="72"/>
      <c r="J2053" s="74" t="s">
        <v>124</v>
      </c>
      <c r="K2053" s="74" t="str">
        <f>IF(Table1[صباحي]&gt;0,TEXT(Table1[صباحي],"h:mm  AM/PM")," ")</f>
        <v xml:space="preserve"> </v>
      </c>
      <c r="L2053" s="80" t="str">
        <f>IFERROR(IF(Table1[[#This Row],[مسائي -]]&gt;=K2053,I2053-K2053,I2053+1-K2053)," ")</f>
        <v xml:space="preserve"> </v>
      </c>
      <c r="M2053" s="77" t="str">
        <f>IF(H2053&gt;0,INDEX(Sheet1!$H:$H,MATCH(B:B,Sheet1!B:B,0))," ")</f>
        <v xml:space="preserve"> </v>
      </c>
      <c r="N205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53" s="1" t="s">
        <v>4</v>
      </c>
    </row>
    <row r="2054" spans="1:15">
      <c r="A2054" s="1" t="s">
        <v>3</v>
      </c>
      <c r="B2054" s="2">
        <v>1765</v>
      </c>
      <c r="C2054" s="21" t="str">
        <f>INDEX(Sheet1!C:C,MATCH(B:B,Sheet1!B:B,0))</f>
        <v>مصطفى محمود محمد</v>
      </c>
      <c r="D2054" s="19">
        <v>43544.707060185188</v>
      </c>
      <c r="E2054" s="19"/>
      <c r="F2054" s="30">
        <v>43544</v>
      </c>
      <c r="G2054" s="30" t="str">
        <f t="shared" si="32"/>
        <v>0.706944444444444 AM</v>
      </c>
      <c r="H2054" s="72">
        <v>0.70694444444444438</v>
      </c>
      <c r="I2054" s="72" t="str">
        <f>IF(Table1[[#This Row],[مسائي]]&gt;0,TEXT($D2054,"h:mm AM/PM")," ")</f>
        <v>4:58 PM</v>
      </c>
      <c r="J2054" s="74">
        <v>0.12569444444444444</v>
      </c>
      <c r="K2054" s="74" t="str">
        <f>IF(Table1[صباحي]&gt;0,TEXT(Table1[صباحي],"h:mm  AM/PM")," ")</f>
        <v>3:01  AM</v>
      </c>
      <c r="L2054" s="78">
        <f>IFERROR(IF(Table1[[#This Row],[مسائي -]]&gt;=K2054,I2054-K2054,I2054+1-K2054)," ")</f>
        <v>0.58124999999999993</v>
      </c>
      <c r="M2054" s="77">
        <f>IF(H2054&gt;0,INDEX(Sheet1!$H:$H,MATCH(B:B,Sheet1!B:B,0))," ")</f>
        <v>0</v>
      </c>
      <c r="N205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0.58124999999999993</v>
      </c>
      <c r="O2054" s="1" t="s">
        <v>4</v>
      </c>
    </row>
    <row r="2055" spans="1:15">
      <c r="A2055" s="1" t="s">
        <v>3</v>
      </c>
      <c r="B2055" s="2">
        <v>1765</v>
      </c>
      <c r="C2055" s="21" t="str">
        <f>INDEX(Sheet1!C:C,MATCH(B:B,Sheet1!B:B,0))</f>
        <v>مصطفى محمود محمد</v>
      </c>
      <c r="D2055" s="19">
        <v>43545.057303240741</v>
      </c>
      <c r="E2055" s="19"/>
      <c r="F2055" s="30">
        <v>43545</v>
      </c>
      <c r="G2055" s="30" t="str">
        <f t="shared" si="32"/>
        <v xml:space="preserve"> </v>
      </c>
      <c r="H2055" s="72"/>
      <c r="I2055" s="72"/>
      <c r="J2055" s="74" t="s">
        <v>124</v>
      </c>
      <c r="K2055" s="74" t="str">
        <f>IF(Table1[صباحي]&gt;0,TEXT(Table1[صباحي],"h:mm  AM/PM")," ")</f>
        <v xml:space="preserve"> </v>
      </c>
      <c r="L2055" s="80" t="str">
        <f>IFERROR(IF(Table1[[#This Row],[مسائي -]]&gt;=K2055,I2055-K2055,I2055+1-K2055)," ")</f>
        <v xml:space="preserve"> </v>
      </c>
      <c r="M2055" s="77" t="str">
        <f>IF(H2055&gt;0,INDEX(Sheet1!$H:$H,MATCH(B:B,Sheet1!B:B,0))," ")</f>
        <v xml:space="preserve"> </v>
      </c>
      <c r="N205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55" s="1" t="s">
        <v>4</v>
      </c>
    </row>
    <row r="2056" spans="1:15">
      <c r="A2056" s="1" t="s">
        <v>3</v>
      </c>
      <c r="B2056" s="2">
        <v>1765</v>
      </c>
      <c r="C2056" s="21" t="str">
        <f>INDEX(Sheet1!C:C,MATCH(B:B,Sheet1!B:B,0))</f>
        <v>مصطفى محمود محمد</v>
      </c>
      <c r="D2056" s="19">
        <v>43545.722708333335</v>
      </c>
      <c r="E2056" s="19"/>
      <c r="F2056" s="30">
        <v>43545</v>
      </c>
      <c r="G2056" s="30" t="str">
        <f t="shared" si="32"/>
        <v>0.722222222222222 AM</v>
      </c>
      <c r="H2056" s="72">
        <v>0.72222222222222221</v>
      </c>
      <c r="I2056" s="72" t="str">
        <f>IF(Table1[[#This Row],[مسائي]]&gt;0,TEXT($D2056,"h:mm AM/PM")," ")</f>
        <v>5:20 PM</v>
      </c>
      <c r="J2056" s="74">
        <v>5.6944444444444443E-2</v>
      </c>
      <c r="K2056" s="74" t="str">
        <f>IF(Table1[صباحي]&gt;0,TEXT(Table1[صباحي],"h:mm  AM/PM")," ")</f>
        <v>1:22  AM</v>
      </c>
      <c r="L2056" s="78">
        <f>IFERROR(IF(Table1[[#This Row],[مسائي -]]&gt;=K2056,I2056-K2056,I2056+1-K2056)," ")</f>
        <v>0.66527777777777775</v>
      </c>
      <c r="M2056" s="77">
        <f>IF(H2056&gt;0,INDEX(Sheet1!$H:$H,MATCH(B:B,Sheet1!B:B,0))," ")</f>
        <v>0</v>
      </c>
      <c r="N205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0.66527777777777775</v>
      </c>
      <c r="O2056" s="1" t="s">
        <v>4</v>
      </c>
    </row>
    <row r="2057" spans="1:15">
      <c r="A2057" s="1" t="s">
        <v>3</v>
      </c>
      <c r="B2057" s="2">
        <v>1765</v>
      </c>
      <c r="C2057" s="21" t="str">
        <f>INDEX(Sheet1!C:C,MATCH(B:B,Sheet1!B:B,0))</f>
        <v>مصطفى محمود محمد</v>
      </c>
      <c r="D2057" s="19">
        <v>43546.138287037036</v>
      </c>
      <c r="E2057" s="19"/>
      <c r="F2057" s="30">
        <v>43546</v>
      </c>
      <c r="G2057" s="30" t="str">
        <f t="shared" si="32"/>
        <v xml:space="preserve"> </v>
      </c>
      <c r="H2057" s="72"/>
      <c r="I2057" s="72"/>
      <c r="J2057" s="74" t="s">
        <v>124</v>
      </c>
      <c r="K2057" s="74" t="str">
        <f>IF(Table1[صباحي]&gt;0,TEXT(Table1[صباحي],"h:mm  AM/PM")," ")</f>
        <v xml:space="preserve"> </v>
      </c>
      <c r="L2057" s="80" t="str">
        <f>IFERROR(IF(Table1[[#This Row],[مسائي -]]&gt;=K2057,I2057-K2057,I2057+1-K2057)," ")</f>
        <v xml:space="preserve"> </v>
      </c>
      <c r="M2057" s="77" t="str">
        <f>IF(H2057&gt;0,INDEX(Sheet1!$H:$H,MATCH(B:B,Sheet1!B:B,0))," ")</f>
        <v xml:space="preserve"> </v>
      </c>
      <c r="N205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57" s="1" t="s">
        <v>4</v>
      </c>
    </row>
    <row r="2058" spans="1:15">
      <c r="A2058" s="1" t="s">
        <v>3</v>
      </c>
      <c r="B2058" s="2">
        <v>1765</v>
      </c>
      <c r="C2058" s="21" t="str">
        <f>INDEX(Sheet1!C:C,MATCH(B:B,Sheet1!B:B,0))</f>
        <v>مصطفى محمود محمد</v>
      </c>
      <c r="D2058" s="19">
        <v>43546.709965277776</v>
      </c>
      <c r="E2058" s="19"/>
      <c r="F2058" s="30">
        <v>43546</v>
      </c>
      <c r="G2058" s="30" t="str">
        <f t="shared" si="32"/>
        <v>0.709722222222222 AM</v>
      </c>
      <c r="H2058" s="72">
        <v>0.70972222222222225</v>
      </c>
      <c r="I2058" s="72" t="str">
        <f>IF(Table1[[#This Row],[مسائي]]&gt;0,TEXT($D2058,"h:mm AM/PM")," ")</f>
        <v>5:02 PM</v>
      </c>
      <c r="J2058" s="74">
        <v>0.13819444444444443</v>
      </c>
      <c r="K2058" s="74" t="str">
        <f>IF(Table1[صباحي]&gt;0,TEXT(Table1[صباحي],"h:mm  AM/PM")," ")</f>
        <v>3:19  AM</v>
      </c>
      <c r="L2058" s="78">
        <f>IFERROR(IF(Table1[[#This Row],[مسائي -]]&gt;=K2058,I2058-K2058,I2058+1-K2058)," ")</f>
        <v>0.57152777777777786</v>
      </c>
      <c r="M2058" s="77">
        <f>IF(H2058&gt;0,INDEX(Sheet1!$H:$H,MATCH(B:B,Sheet1!B:B,0))," ")</f>
        <v>0</v>
      </c>
      <c r="N205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0.57152777777777786</v>
      </c>
      <c r="O2058" s="1" t="s">
        <v>4</v>
      </c>
    </row>
    <row r="2059" spans="1:15">
      <c r="A2059" s="1" t="s">
        <v>3</v>
      </c>
      <c r="B2059" s="2">
        <v>1765</v>
      </c>
      <c r="C2059" s="21" t="str">
        <f>INDEX(Sheet1!C:C,MATCH(B:B,Sheet1!B:B,0))</f>
        <v>مصطفى محمود محمد</v>
      </c>
      <c r="D2059" s="19">
        <v>43547.126539351855</v>
      </c>
      <c r="E2059" s="19"/>
      <c r="F2059" s="30">
        <v>43547</v>
      </c>
      <c r="G2059" s="30" t="str">
        <f t="shared" si="32"/>
        <v xml:space="preserve"> </v>
      </c>
      <c r="H2059" s="72"/>
      <c r="I2059" s="72"/>
      <c r="J2059" s="74" t="s">
        <v>124</v>
      </c>
      <c r="K2059" s="74" t="str">
        <f>IF(Table1[صباحي]&gt;0,TEXT(Table1[صباحي],"h:mm  AM/PM")," ")</f>
        <v xml:space="preserve"> </v>
      </c>
      <c r="L2059" s="80" t="str">
        <f>IFERROR(IF(Table1[[#This Row],[مسائي -]]&gt;=K2059,I2059-K2059,I2059+1-K2059)," ")</f>
        <v xml:space="preserve"> </v>
      </c>
      <c r="M2059" s="77" t="str">
        <f>IF(H2059&gt;0,INDEX(Sheet1!$H:$H,MATCH(B:B,Sheet1!B:B,0))," ")</f>
        <v xml:space="preserve"> </v>
      </c>
      <c r="N205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59" s="1" t="s">
        <v>4</v>
      </c>
    </row>
    <row r="2060" spans="1:15">
      <c r="A2060" s="1" t="s">
        <v>3</v>
      </c>
      <c r="B2060" s="2">
        <v>1765</v>
      </c>
      <c r="C2060" s="21" t="str">
        <f>INDEX(Sheet1!C:C,MATCH(B:B,Sheet1!B:B,0))</f>
        <v>مصطفى محمود محمد</v>
      </c>
      <c r="D2060" s="19">
        <v>43547.652106481481</v>
      </c>
      <c r="E2060" s="19"/>
      <c r="F2060" s="30">
        <v>43547</v>
      </c>
      <c r="G2060" s="30" t="str">
        <f t="shared" si="32"/>
        <v>0.652083333333333 AM</v>
      </c>
      <c r="H2060" s="72">
        <v>0.65208333333333335</v>
      </c>
      <c r="I2060" s="72" t="str">
        <f>IF(Table1[[#This Row],[مسائي]]&gt;0,TEXT($D2060,"h:mm AM/PM")," ")</f>
        <v>3:39 PM</v>
      </c>
      <c r="J2060" s="74">
        <v>0.12638888888888888</v>
      </c>
      <c r="K2060" s="74" t="str">
        <f>IF(Table1[صباحي]&gt;0,TEXT(Table1[صباحي],"h:mm  AM/PM")," ")</f>
        <v>3:02  AM</v>
      </c>
      <c r="L2060" s="78">
        <f>IFERROR(IF(Table1[[#This Row],[مسائي -]]&gt;=K2060,I2060-K2060,I2060+1-K2060)," ")</f>
        <v>0.52569444444444446</v>
      </c>
      <c r="M2060" s="77">
        <f>IF(H2060&gt;0,INDEX(Sheet1!$H:$H,MATCH(B:B,Sheet1!B:B,0))," ")</f>
        <v>0</v>
      </c>
      <c r="N206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0.52569444444444446</v>
      </c>
      <c r="O2060" s="1" t="s">
        <v>4</v>
      </c>
    </row>
    <row r="2061" spans="1:15">
      <c r="A2061" s="1" t="s">
        <v>3</v>
      </c>
      <c r="B2061" s="2">
        <v>1765</v>
      </c>
      <c r="C2061" s="21" t="str">
        <f>INDEX(Sheet1!C:C,MATCH(B:B,Sheet1!B:B,0))</f>
        <v>مصطفى محمود محمد</v>
      </c>
      <c r="D2061" s="19">
        <v>43548.091238425928</v>
      </c>
      <c r="E2061" s="19"/>
      <c r="F2061" s="30">
        <v>43548</v>
      </c>
      <c r="G2061" s="30" t="str">
        <f t="shared" si="32"/>
        <v xml:space="preserve"> </v>
      </c>
      <c r="H2061" s="72"/>
      <c r="I2061" s="72"/>
      <c r="J2061" s="74" t="s">
        <v>124</v>
      </c>
      <c r="K2061" s="74" t="str">
        <f>IF(Table1[صباحي]&gt;0,TEXT(Table1[صباحي],"h:mm  AM/PM")," ")</f>
        <v xml:space="preserve"> </v>
      </c>
      <c r="L2061" s="80" t="str">
        <f>IFERROR(IF(Table1[[#This Row],[مسائي -]]&gt;=K2061,I2061-K2061,I2061+1-K2061)," ")</f>
        <v xml:space="preserve"> </v>
      </c>
      <c r="M2061" s="77" t="str">
        <f>IF(H2061&gt;0,INDEX(Sheet1!$H:$H,MATCH(B:B,Sheet1!B:B,0))," ")</f>
        <v xml:space="preserve"> </v>
      </c>
      <c r="N206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61" s="1" t="s">
        <v>4</v>
      </c>
    </row>
    <row r="2062" spans="1:15">
      <c r="A2062" s="1" t="s">
        <v>3</v>
      </c>
      <c r="B2062" s="2">
        <v>1765</v>
      </c>
      <c r="C2062" s="21" t="str">
        <f>INDEX(Sheet1!C:C,MATCH(B:B,Sheet1!B:B,0))</f>
        <v>مصطفى محمود محمد</v>
      </c>
      <c r="D2062" s="19">
        <v>43548.719988425924</v>
      </c>
      <c r="E2062" s="19"/>
      <c r="F2062" s="30">
        <v>43548</v>
      </c>
      <c r="G2062" s="30" t="str">
        <f t="shared" si="32"/>
        <v>0.719444444444444 AM</v>
      </c>
      <c r="H2062" s="72">
        <v>0.71944444444444444</v>
      </c>
      <c r="I2062" s="72" t="str">
        <f>IF(Table1[[#This Row],[مسائي]]&gt;0,TEXT($D2062,"h:mm AM/PM")," ")</f>
        <v>5:16 PM</v>
      </c>
      <c r="J2062" s="74">
        <v>9.0972222222222218E-2</v>
      </c>
      <c r="K2062" s="74" t="str">
        <f>IF(Table1[صباحي]&gt;0,TEXT(Table1[صباحي],"h:mm  AM/PM")," ")</f>
        <v>2:11  AM</v>
      </c>
      <c r="L2062" s="78">
        <f>IFERROR(IF(Table1[[#This Row],[مسائي -]]&gt;=K2062,I2062-K2062,I2062+1-K2062)," ")</f>
        <v>0.62847222222222221</v>
      </c>
      <c r="M2062" s="77">
        <f>IF(H2062&gt;0,INDEX(Sheet1!$H:$H,MATCH(B:B,Sheet1!B:B,0))," ")</f>
        <v>0</v>
      </c>
      <c r="N206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0.62847222222222221</v>
      </c>
      <c r="O2062" s="1" t="s">
        <v>4</v>
      </c>
    </row>
    <row r="2063" spans="1:15">
      <c r="A2063" s="1" t="s">
        <v>3</v>
      </c>
      <c r="B2063" s="2">
        <v>1765</v>
      </c>
      <c r="C2063" s="21" t="str">
        <f>INDEX(Sheet1!C:C,MATCH(B:B,Sheet1!B:B,0))</f>
        <v>مصطفى محمود محمد</v>
      </c>
      <c r="D2063" s="19">
        <v>43549.126087962963</v>
      </c>
      <c r="E2063" s="19"/>
      <c r="F2063" s="30">
        <v>43549</v>
      </c>
      <c r="G2063" s="30" t="str">
        <f t="shared" si="32"/>
        <v xml:space="preserve"> </v>
      </c>
      <c r="H2063" s="72"/>
      <c r="I2063" s="72"/>
      <c r="J2063" s="74" t="s">
        <v>124</v>
      </c>
      <c r="K2063" s="74" t="str">
        <f>IF(Table1[صباحي]&gt;0,TEXT(Table1[صباحي],"h:mm  AM/PM")," ")</f>
        <v xml:space="preserve"> </v>
      </c>
      <c r="L2063" s="80" t="str">
        <f>IFERROR(IF(Table1[[#This Row],[مسائي -]]&gt;=K2063,I2063-K2063,I2063+1-K2063)," ")</f>
        <v xml:space="preserve"> </v>
      </c>
      <c r="M2063" s="77" t="str">
        <f>IF(H2063&gt;0,INDEX(Sheet1!$H:$H,MATCH(B:B,Sheet1!B:B,0))," ")</f>
        <v xml:space="preserve"> </v>
      </c>
      <c r="N206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63" s="1" t="s">
        <v>4</v>
      </c>
    </row>
    <row r="2064" spans="1:15">
      <c r="A2064" s="1" t="s">
        <v>3</v>
      </c>
      <c r="B2064" s="2">
        <v>1783</v>
      </c>
      <c r="C2064" s="21" t="str">
        <f>INDEX(Sheet1!C:C,MATCH(B:B,Sheet1!B:B,0))</f>
        <v>محمد عبد العاطى الشافعى</v>
      </c>
      <c r="D2064" s="19">
        <v>43521.695983796293</v>
      </c>
      <c r="E2064" s="19"/>
      <c r="F2064" s="30">
        <v>43521</v>
      </c>
      <c r="G2064" s="30" t="str">
        <f t="shared" si="32"/>
        <v>0.695833333333333 AM</v>
      </c>
      <c r="H2064" s="72">
        <v>0.6958333333333333</v>
      </c>
      <c r="I2064" s="72" t="str">
        <f>IF(Table1[[#This Row],[مسائي]]&gt;0,TEXT($D2064,"h:mm AM/PM")," ")</f>
        <v>4:42 PM</v>
      </c>
      <c r="J2064" s="74">
        <v>0.12569444444444444</v>
      </c>
      <c r="K2064" s="74" t="str">
        <f>IF(Table1[صباحي]&gt;0,TEXT(Table1[صباحي],"h:mm  AM/PM")," ")</f>
        <v>3:01  AM</v>
      </c>
      <c r="L2064" s="78">
        <f>IFERROR(IF(Table1[[#This Row],[مسائي -]]&gt;=K2064,I2064-K2064,I2064+1-K2064)," ")</f>
        <v>0.57013888888888886</v>
      </c>
      <c r="M2064" s="77">
        <f>IF(H2064&gt;0,INDEX(Sheet1!$H:$H,MATCH(B:B,Sheet1!B:B,0))," ")</f>
        <v>0.41666666666666663</v>
      </c>
      <c r="N206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0.15347222222222223</v>
      </c>
      <c r="O2064" s="1" t="s">
        <v>4</v>
      </c>
    </row>
    <row r="2065" spans="1:15">
      <c r="A2065" s="1" t="s">
        <v>3</v>
      </c>
      <c r="B2065" s="2">
        <v>1783</v>
      </c>
      <c r="C2065" s="21" t="str">
        <f>INDEX(Sheet1!C:C,MATCH(B:B,Sheet1!B:B,0))</f>
        <v>محمد عبد العاطى الشافعى</v>
      </c>
      <c r="D2065" s="19">
        <v>43522.125752314816</v>
      </c>
      <c r="E2065" s="19"/>
      <c r="F2065" s="30">
        <v>43522</v>
      </c>
      <c r="G2065" s="30" t="str">
        <f t="shared" si="32"/>
        <v xml:space="preserve"> </v>
      </c>
      <c r="H2065" s="72"/>
      <c r="I2065" s="72"/>
      <c r="J2065" s="74" t="s">
        <v>124</v>
      </c>
      <c r="K2065" s="74" t="str">
        <f>IF(Table1[صباحي]&gt;0,TEXT(Table1[صباحي],"h:mm  AM/PM")," ")</f>
        <v xml:space="preserve"> </v>
      </c>
      <c r="L2065" s="80" t="str">
        <f>IFERROR(IF(Table1[[#This Row],[مسائي -]]&gt;=K2065,I2065-K2065,I2065+1-K2065)," ")</f>
        <v xml:space="preserve"> </v>
      </c>
      <c r="M2065" s="77" t="str">
        <f>IF(H2065&gt;0,INDEX(Sheet1!$H:$H,MATCH(B:B,Sheet1!B:B,0))," ")</f>
        <v xml:space="preserve"> </v>
      </c>
      <c r="N206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65" s="1" t="s">
        <v>4</v>
      </c>
    </row>
    <row r="2066" spans="1:15">
      <c r="A2066" s="1" t="s">
        <v>3</v>
      </c>
      <c r="B2066" s="2">
        <v>1783</v>
      </c>
      <c r="C2066" s="21" t="str">
        <f>INDEX(Sheet1!C:C,MATCH(B:B,Sheet1!B:B,0))</f>
        <v>محمد عبد العاطى الشافعى</v>
      </c>
      <c r="D2066" s="19">
        <v>43522.700972222221</v>
      </c>
      <c r="E2066" s="19"/>
      <c r="F2066" s="30">
        <v>43522</v>
      </c>
      <c r="G2066" s="30" t="str">
        <f t="shared" si="32"/>
        <v>0.700694444444444 AM</v>
      </c>
      <c r="H2066" s="72">
        <v>0.7006944444444444</v>
      </c>
      <c r="I2066" s="72" t="str">
        <f>IF(Table1[[#This Row],[مسائي]]&gt;0,TEXT($D2066,"h:mm AM/PM")," ")</f>
        <v>4:49 PM</v>
      </c>
      <c r="J2066" s="74">
        <v>0.12569444444444444</v>
      </c>
      <c r="K2066" s="74" t="str">
        <f>IF(Table1[صباحي]&gt;0,TEXT(Table1[صباحي],"h:mm  AM/PM")," ")</f>
        <v>3:01  AM</v>
      </c>
      <c r="L2066" s="78">
        <f>IFERROR(IF(Table1[[#This Row],[مسائي -]]&gt;=K2066,I2066-K2066,I2066+1-K2066)," ")</f>
        <v>0.57499999999999996</v>
      </c>
      <c r="M2066" s="77">
        <f>IF(H2066&gt;0,INDEX(Sheet1!$H:$H,MATCH(B:B,Sheet1!B:B,0))," ")</f>
        <v>0.41666666666666663</v>
      </c>
      <c r="N206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0.15833333333333333</v>
      </c>
      <c r="O2066" s="1" t="s">
        <v>4</v>
      </c>
    </row>
    <row r="2067" spans="1:15">
      <c r="A2067" s="1" t="s">
        <v>3</v>
      </c>
      <c r="B2067" s="2">
        <v>1783</v>
      </c>
      <c r="C2067" s="21" t="str">
        <f>INDEX(Sheet1!C:C,MATCH(B:B,Sheet1!B:B,0))</f>
        <v>محمد عبد العاطى الشافعى</v>
      </c>
      <c r="D2067" s="19">
        <v>43523.125173611108</v>
      </c>
      <c r="E2067" s="19"/>
      <c r="F2067" s="30">
        <v>43523</v>
      </c>
      <c r="G2067" s="30" t="str">
        <f t="shared" si="32"/>
        <v xml:space="preserve"> </v>
      </c>
      <c r="H2067" s="72"/>
      <c r="I2067" s="72"/>
      <c r="J2067" s="74" t="s">
        <v>124</v>
      </c>
      <c r="K2067" s="74" t="str">
        <f>IF(Table1[صباحي]&gt;0,TEXT(Table1[صباحي],"h:mm  AM/PM")," ")</f>
        <v xml:space="preserve"> </v>
      </c>
      <c r="L2067" s="80" t="str">
        <f>IFERROR(IF(Table1[[#This Row],[مسائي -]]&gt;=K2067,I2067-K2067,I2067+1-K2067)," ")</f>
        <v xml:space="preserve"> </v>
      </c>
      <c r="M2067" s="77" t="str">
        <f>IF(H2067&gt;0,INDEX(Sheet1!$H:$H,MATCH(B:B,Sheet1!B:B,0))," ")</f>
        <v xml:space="preserve"> </v>
      </c>
      <c r="N206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67" s="1" t="s">
        <v>4</v>
      </c>
    </row>
    <row r="2068" spans="1:15">
      <c r="A2068" s="1" t="s">
        <v>3</v>
      </c>
      <c r="B2068" s="2">
        <v>1783</v>
      </c>
      <c r="C2068" s="21" t="str">
        <f>INDEX(Sheet1!C:C,MATCH(B:B,Sheet1!B:B,0))</f>
        <v>محمد عبد العاطى الشافعى</v>
      </c>
      <c r="D2068" s="19">
        <v>43523.69736111111</v>
      </c>
      <c r="E2068" s="19"/>
      <c r="F2068" s="30">
        <v>43523</v>
      </c>
      <c r="G2068" s="30" t="str">
        <f t="shared" si="32"/>
        <v>0.697222222222222 AM</v>
      </c>
      <c r="H2068" s="72">
        <v>0.6972222222222223</v>
      </c>
      <c r="I2068" s="72" t="str">
        <f>IF(Table1[[#This Row],[مسائي]]&gt;0,TEXT($D2068,"h:mm AM/PM")," ")</f>
        <v>4:44 PM</v>
      </c>
      <c r="J2068" s="74">
        <v>0.125</v>
      </c>
      <c r="K2068" s="74" t="str">
        <f>IF(Table1[صباحي]&gt;0,TEXT(Table1[صباحي],"h:mm  AM/PM")," ")</f>
        <v>3:00  AM</v>
      </c>
      <c r="L2068" s="78">
        <f>IFERROR(IF(Table1[[#This Row],[مسائي -]]&gt;=K2068,I2068-K2068,I2068+1-K2068)," ")</f>
        <v>0.5722222222222223</v>
      </c>
      <c r="M2068" s="77">
        <f>IF(H2068&gt;0,INDEX(Sheet1!$H:$H,MATCH(B:B,Sheet1!B:B,0))," ")</f>
        <v>0.41666666666666663</v>
      </c>
      <c r="N206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0.15555555555555567</v>
      </c>
      <c r="O2068" s="1" t="s">
        <v>4</v>
      </c>
    </row>
    <row r="2069" spans="1:15">
      <c r="A2069" s="1" t="s">
        <v>3</v>
      </c>
      <c r="B2069" s="2">
        <v>1783</v>
      </c>
      <c r="C2069" s="21" t="str">
        <f>INDEX(Sheet1!C:C,MATCH(B:B,Sheet1!B:B,0))</f>
        <v>محمد عبد العاطى الشافعى</v>
      </c>
      <c r="D2069" s="19">
        <v>43524.126828703702</v>
      </c>
      <c r="E2069" s="19"/>
      <c r="F2069" s="30">
        <v>43524</v>
      </c>
      <c r="G2069" s="30" t="str">
        <f t="shared" si="32"/>
        <v xml:space="preserve"> </v>
      </c>
      <c r="H2069" s="72"/>
      <c r="I2069" s="72"/>
      <c r="J2069" s="74" t="s">
        <v>124</v>
      </c>
      <c r="K2069" s="74" t="str">
        <f>IF(Table1[صباحي]&gt;0,TEXT(Table1[صباحي],"h:mm  AM/PM")," ")</f>
        <v xml:space="preserve"> </v>
      </c>
      <c r="L2069" s="80" t="str">
        <f>IFERROR(IF(Table1[[#This Row],[مسائي -]]&gt;=K2069,I2069-K2069,I2069+1-K2069)," ")</f>
        <v xml:space="preserve"> </v>
      </c>
      <c r="M2069" s="77" t="str">
        <f>IF(H2069&gt;0,INDEX(Sheet1!$H:$H,MATCH(B:B,Sheet1!B:B,0))," ")</f>
        <v xml:space="preserve"> </v>
      </c>
      <c r="N206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69" s="1" t="s">
        <v>4</v>
      </c>
    </row>
    <row r="2070" spans="1:15">
      <c r="A2070" s="1" t="s">
        <v>3</v>
      </c>
      <c r="B2070" s="2">
        <v>1783</v>
      </c>
      <c r="C2070" s="21" t="str">
        <f>INDEX(Sheet1!C:C,MATCH(B:B,Sheet1!B:B,0))</f>
        <v>محمد عبد العاطى الشافعى</v>
      </c>
      <c r="D2070" s="19">
        <v>43524.696157407408</v>
      </c>
      <c r="E2070" s="19"/>
      <c r="F2070" s="30">
        <v>43524</v>
      </c>
      <c r="G2070" s="30" t="str">
        <f t="shared" si="32"/>
        <v>0.695833333333333 AM</v>
      </c>
      <c r="H2070" s="72">
        <v>0.6958333333333333</v>
      </c>
      <c r="I2070" s="72" t="str">
        <f>IF(Table1[[#This Row],[مسائي]]&gt;0,TEXT($D2070,"h:mm AM/PM")," ")</f>
        <v>4:42 PM</v>
      </c>
      <c r="J2070" s="74">
        <v>0.12638888888888888</v>
      </c>
      <c r="K2070" s="74" t="str">
        <f>IF(Table1[صباحي]&gt;0,TEXT(Table1[صباحي],"h:mm  AM/PM")," ")</f>
        <v>3:02  AM</v>
      </c>
      <c r="L2070" s="78">
        <f>IFERROR(IF(Table1[[#This Row],[مسائي -]]&gt;=K2070,I2070-K2070,I2070+1-K2070)," ")</f>
        <v>0.56944444444444442</v>
      </c>
      <c r="M2070" s="77">
        <f>IF(H2070&gt;0,INDEX(Sheet1!$H:$H,MATCH(B:B,Sheet1!B:B,0))," ")</f>
        <v>0.41666666666666663</v>
      </c>
      <c r="N207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0.15277777777777779</v>
      </c>
      <c r="O2070" s="1" t="s">
        <v>4</v>
      </c>
    </row>
    <row r="2071" spans="1:15">
      <c r="A2071" s="1" t="s">
        <v>3</v>
      </c>
      <c r="B2071" s="2">
        <v>1783</v>
      </c>
      <c r="C2071" s="21" t="str">
        <f>INDEX(Sheet1!C:C,MATCH(B:B,Sheet1!B:B,0))</f>
        <v>محمد عبد العاطى الشافعى</v>
      </c>
      <c r="D2071" s="19">
        <v>43525.126203703701</v>
      </c>
      <c r="E2071" s="19"/>
      <c r="F2071" s="30">
        <v>43525</v>
      </c>
      <c r="G2071" s="30" t="str">
        <f t="shared" si="32"/>
        <v xml:space="preserve"> </v>
      </c>
      <c r="H2071" s="72"/>
      <c r="I2071" s="72"/>
      <c r="J2071" s="74" t="s">
        <v>124</v>
      </c>
      <c r="K2071" s="74" t="str">
        <f>IF(Table1[صباحي]&gt;0,TEXT(Table1[صباحي],"h:mm  AM/PM")," ")</f>
        <v xml:space="preserve"> </v>
      </c>
      <c r="L2071" s="80" t="str">
        <f>IFERROR(IF(Table1[[#This Row],[مسائي -]]&gt;=K2071,I2071-K2071,I2071+1-K2071)," ")</f>
        <v xml:space="preserve"> </v>
      </c>
      <c r="M2071" s="77" t="str">
        <f>IF(H2071&gt;0,INDEX(Sheet1!$H:$H,MATCH(B:B,Sheet1!B:B,0))," ")</f>
        <v xml:space="preserve"> </v>
      </c>
      <c r="N207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71" s="1" t="s">
        <v>4</v>
      </c>
    </row>
    <row r="2072" spans="1:15">
      <c r="A2072" s="1" t="s">
        <v>3</v>
      </c>
      <c r="B2072" s="2">
        <v>1783</v>
      </c>
      <c r="C2072" s="21" t="str">
        <f>INDEX(Sheet1!C:C,MATCH(B:B,Sheet1!B:B,0))</f>
        <v>محمد عبد العاطى الشافعى</v>
      </c>
      <c r="D2072" s="19">
        <v>43525.700289351851</v>
      </c>
      <c r="E2072" s="19"/>
      <c r="F2072" s="30">
        <v>43525</v>
      </c>
      <c r="G2072" s="30" t="str">
        <f t="shared" si="32"/>
        <v>0.7 AM</v>
      </c>
      <c r="H2072" s="72">
        <v>0.70000000000000007</v>
      </c>
      <c r="I2072" s="72" t="str">
        <f>IF(Table1[[#This Row],[مسائي]]&gt;0,TEXT($D2072,"h:mm AM/PM")," ")</f>
        <v>4:48 PM</v>
      </c>
      <c r="J2072" s="74">
        <v>0.12569444444444444</v>
      </c>
      <c r="K2072" s="74" t="str">
        <f>IF(Table1[صباحي]&gt;0,TEXT(Table1[صباحي],"h:mm  AM/PM")," ")</f>
        <v>3:01  AM</v>
      </c>
      <c r="L2072" s="78">
        <f>IFERROR(IF(Table1[[#This Row],[مسائي -]]&gt;=K2072,I2072-K2072,I2072+1-K2072)," ")</f>
        <v>0.57430555555555562</v>
      </c>
      <c r="M2072" s="77">
        <f>IF(H2072&gt;0,INDEX(Sheet1!$H:$H,MATCH(B:B,Sheet1!B:B,0))," ")</f>
        <v>0.41666666666666663</v>
      </c>
      <c r="N207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0.15763888888888899</v>
      </c>
      <c r="O2072" s="1" t="s">
        <v>4</v>
      </c>
    </row>
    <row r="2073" spans="1:15">
      <c r="A2073" s="1" t="s">
        <v>3</v>
      </c>
      <c r="B2073" s="2">
        <v>1783</v>
      </c>
      <c r="C2073" s="21" t="str">
        <f>INDEX(Sheet1!C:C,MATCH(B:B,Sheet1!B:B,0))</f>
        <v>محمد عبد العاطى الشافعى</v>
      </c>
      <c r="D2073" s="19">
        <v>43526.150578703702</v>
      </c>
      <c r="E2073" s="19"/>
      <c r="F2073" s="30">
        <v>43526</v>
      </c>
      <c r="G2073" s="30" t="str">
        <f t="shared" si="32"/>
        <v xml:space="preserve"> </v>
      </c>
      <c r="H2073" s="72"/>
      <c r="I2073" s="72"/>
      <c r="J2073" s="74" t="s">
        <v>124</v>
      </c>
      <c r="K2073" s="74" t="str">
        <f>IF(Table1[صباحي]&gt;0,TEXT(Table1[صباحي],"h:mm  AM/PM")," ")</f>
        <v xml:space="preserve"> </v>
      </c>
      <c r="L2073" s="80" t="str">
        <f>IFERROR(IF(Table1[[#This Row],[مسائي -]]&gt;=K2073,I2073-K2073,I2073+1-K2073)," ")</f>
        <v xml:space="preserve"> </v>
      </c>
      <c r="M2073" s="77" t="str">
        <f>IF(H2073&gt;0,INDEX(Sheet1!$H:$H,MATCH(B:B,Sheet1!B:B,0))," ")</f>
        <v xml:space="preserve"> </v>
      </c>
      <c r="N207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73" s="1" t="s">
        <v>4</v>
      </c>
    </row>
    <row r="2074" spans="1:15">
      <c r="A2074" s="1" t="s">
        <v>3</v>
      </c>
      <c r="B2074" s="2">
        <v>1783</v>
      </c>
      <c r="C2074" s="21" t="str">
        <f>INDEX(Sheet1!C:C,MATCH(B:B,Sheet1!B:B,0))</f>
        <v>محمد عبد العاطى الشافعى</v>
      </c>
      <c r="D2074" s="19">
        <v>43526.690370370372</v>
      </c>
      <c r="E2074" s="19"/>
      <c r="F2074" s="30">
        <v>43526</v>
      </c>
      <c r="G2074" s="30" t="str">
        <f t="shared" si="32"/>
        <v>0.690277777777778 AM</v>
      </c>
      <c r="H2074" s="72">
        <v>0.69027777777777777</v>
      </c>
      <c r="I2074" s="72" t="str">
        <f>IF(Table1[[#This Row],[مسائي]]&gt;0,TEXT($D2074,"h:mm AM/PM")," ")</f>
        <v>4:34 PM</v>
      </c>
      <c r="J2074" s="74">
        <v>0.15</v>
      </c>
      <c r="K2074" s="74" t="str">
        <f>IF(Table1[صباحي]&gt;0,TEXT(Table1[صباحي],"h:mm  AM/PM")," ")</f>
        <v>3:36  AM</v>
      </c>
      <c r="L2074" s="78">
        <f>IFERROR(IF(Table1[[#This Row],[مسائي -]]&gt;=K2074,I2074-K2074,I2074+1-K2074)," ")</f>
        <v>0.54027777777777775</v>
      </c>
      <c r="M2074" s="77">
        <f>IF(H2074&gt;0,INDEX(Sheet1!$H:$H,MATCH(B:B,Sheet1!B:B,0))," ")</f>
        <v>0.41666666666666663</v>
      </c>
      <c r="N207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0.12361111111111112</v>
      </c>
      <c r="O2074" s="1" t="s">
        <v>4</v>
      </c>
    </row>
    <row r="2075" spans="1:15">
      <c r="A2075" s="1" t="s">
        <v>3</v>
      </c>
      <c r="B2075" s="2">
        <v>1783</v>
      </c>
      <c r="C2075" s="21" t="str">
        <f>INDEX(Sheet1!C:C,MATCH(B:B,Sheet1!B:B,0))</f>
        <v>محمد عبد العاطى الشافعى</v>
      </c>
      <c r="D2075" s="19">
        <v>43527.124664351853</v>
      </c>
      <c r="E2075" s="19"/>
      <c r="F2075" s="30">
        <v>43527</v>
      </c>
      <c r="G2075" s="30" t="str">
        <f t="shared" si="32"/>
        <v xml:space="preserve"> </v>
      </c>
      <c r="H2075" s="72"/>
      <c r="I2075" s="72"/>
      <c r="J2075" s="74" t="s">
        <v>124</v>
      </c>
      <c r="K2075" s="74" t="str">
        <f>IF(Table1[صباحي]&gt;0,TEXT(Table1[صباحي],"h:mm  AM/PM")," ")</f>
        <v xml:space="preserve"> </v>
      </c>
      <c r="L2075" s="80" t="str">
        <f>IFERROR(IF(Table1[[#This Row],[مسائي -]]&gt;=K2075,I2075-K2075,I2075+1-K2075)," ")</f>
        <v xml:space="preserve"> </v>
      </c>
      <c r="M2075" s="77" t="str">
        <f>IF(H2075&gt;0,INDEX(Sheet1!$H:$H,MATCH(B:B,Sheet1!B:B,0))," ")</f>
        <v xml:space="preserve"> </v>
      </c>
      <c r="N207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75" s="1" t="s">
        <v>4</v>
      </c>
    </row>
    <row r="2076" spans="1:15">
      <c r="A2076" s="1" t="s">
        <v>3</v>
      </c>
      <c r="B2076" s="2">
        <v>1783</v>
      </c>
      <c r="C2076" s="21" t="str">
        <f>INDEX(Sheet1!C:C,MATCH(B:B,Sheet1!B:B,0))</f>
        <v>محمد عبد العاطى الشافعى</v>
      </c>
      <c r="D2076" s="19">
        <v>43527.695601851854</v>
      </c>
      <c r="E2076" s="19"/>
      <c r="F2076" s="30">
        <v>43527</v>
      </c>
      <c r="G2076" s="30" t="str">
        <f t="shared" si="32"/>
        <v>0.695138888888889 AM</v>
      </c>
      <c r="H2076" s="72">
        <v>0.69513888888888886</v>
      </c>
      <c r="I2076" s="72" t="str">
        <f>IF(Table1[[#This Row],[مسائي]]&gt;0,TEXT($D2076,"h:mm AM/PM")," ")</f>
        <v>4:41 PM</v>
      </c>
      <c r="J2076" s="74">
        <v>0.12430555555555556</v>
      </c>
      <c r="K2076" s="74" t="str">
        <f>IF(Table1[صباحي]&gt;0,TEXT(Table1[صباحي],"h:mm  AM/PM")," ")</f>
        <v>2:59  AM</v>
      </c>
      <c r="L2076" s="78">
        <f>IFERROR(IF(Table1[[#This Row],[مسائي -]]&gt;=K2076,I2076-K2076,I2076+1-K2076)," ")</f>
        <v>0.5708333333333333</v>
      </c>
      <c r="M2076" s="77">
        <f>IF(H2076&gt;0,INDEX(Sheet1!$H:$H,MATCH(B:B,Sheet1!B:B,0))," ")</f>
        <v>0.41666666666666663</v>
      </c>
      <c r="N207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0.15416666666666667</v>
      </c>
      <c r="O2076" s="1" t="s">
        <v>4</v>
      </c>
    </row>
    <row r="2077" spans="1:15">
      <c r="A2077" s="1" t="s">
        <v>3</v>
      </c>
      <c r="B2077" s="2">
        <v>1783</v>
      </c>
      <c r="C2077" s="21" t="str">
        <f>INDEX(Sheet1!C:C,MATCH(B:B,Sheet1!B:B,0))</f>
        <v>محمد عبد العاطى الشافعى</v>
      </c>
      <c r="D2077" s="19">
        <v>43528.125277777777</v>
      </c>
      <c r="E2077" s="19"/>
      <c r="F2077" s="30">
        <v>43528</v>
      </c>
      <c r="G2077" s="30" t="str">
        <f t="shared" si="32"/>
        <v xml:space="preserve"> </v>
      </c>
      <c r="H2077" s="72"/>
      <c r="I2077" s="72"/>
      <c r="J2077" s="74" t="s">
        <v>124</v>
      </c>
      <c r="K2077" s="74" t="str">
        <f>IF(Table1[صباحي]&gt;0,TEXT(Table1[صباحي],"h:mm  AM/PM")," ")</f>
        <v xml:space="preserve"> </v>
      </c>
      <c r="L2077" s="80" t="str">
        <f>IFERROR(IF(Table1[[#This Row],[مسائي -]]&gt;=K2077,I2077-K2077,I2077+1-K2077)," ")</f>
        <v xml:space="preserve"> </v>
      </c>
      <c r="M2077" s="77" t="str">
        <f>IF(H2077&gt;0,INDEX(Sheet1!$H:$H,MATCH(B:B,Sheet1!B:B,0))," ")</f>
        <v xml:space="preserve"> </v>
      </c>
      <c r="N207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77" s="1" t="s">
        <v>4</v>
      </c>
    </row>
    <row r="2078" spans="1:15">
      <c r="A2078" s="1" t="s">
        <v>3</v>
      </c>
      <c r="B2078" s="2">
        <v>1783</v>
      </c>
      <c r="C2078" s="21" t="str">
        <f>INDEX(Sheet1!C:C,MATCH(B:B,Sheet1!B:B,0))</f>
        <v>محمد عبد العاطى الشافعى</v>
      </c>
      <c r="D2078" s="19">
        <v>43528.694143518522</v>
      </c>
      <c r="E2078" s="19"/>
      <c r="F2078" s="30">
        <v>43528</v>
      </c>
      <c r="G2078" s="30" t="str">
        <f t="shared" si="32"/>
        <v>0.69375 AM</v>
      </c>
      <c r="H2078" s="72">
        <v>0.69374999999999998</v>
      </c>
      <c r="I2078" s="72" t="str">
        <f>IF(Table1[[#This Row],[مسائي]]&gt;0,TEXT($D2078,"h:mm AM/PM")," ")</f>
        <v>4:39 PM</v>
      </c>
      <c r="J2078" s="74">
        <v>0.125</v>
      </c>
      <c r="K2078" s="74" t="str">
        <f>IF(Table1[صباحي]&gt;0,TEXT(Table1[صباحي],"h:mm  AM/PM")," ")</f>
        <v>3:00  AM</v>
      </c>
      <c r="L2078" s="78">
        <f>IFERROR(IF(Table1[[#This Row],[مسائي -]]&gt;=K2078,I2078-K2078,I2078+1-K2078)," ")</f>
        <v>0.56874999999999998</v>
      </c>
      <c r="M2078" s="77">
        <f>IF(H2078&gt;0,INDEX(Sheet1!$H:$H,MATCH(B:B,Sheet1!B:B,0))," ")</f>
        <v>0.41666666666666663</v>
      </c>
      <c r="N207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0.15208333333333335</v>
      </c>
      <c r="O2078" s="1" t="s">
        <v>4</v>
      </c>
    </row>
    <row r="2079" spans="1:15">
      <c r="A2079" s="1" t="s">
        <v>3</v>
      </c>
      <c r="B2079" s="2">
        <v>1783</v>
      </c>
      <c r="C2079" s="21" t="str">
        <f>INDEX(Sheet1!C:C,MATCH(B:B,Sheet1!B:B,0))</f>
        <v>محمد عبد العاطى الشافعى</v>
      </c>
      <c r="D2079" s="19">
        <v>43529.131493055553</v>
      </c>
      <c r="E2079" s="19"/>
      <c r="F2079" s="30">
        <v>43529</v>
      </c>
      <c r="G2079" s="30" t="str">
        <f t="shared" si="32"/>
        <v xml:space="preserve"> </v>
      </c>
      <c r="H2079" s="72"/>
      <c r="I2079" s="72"/>
      <c r="J2079" s="74" t="s">
        <v>124</v>
      </c>
      <c r="K2079" s="74" t="str">
        <f>IF(Table1[صباحي]&gt;0,TEXT(Table1[صباحي],"h:mm  AM/PM")," ")</f>
        <v xml:space="preserve"> </v>
      </c>
      <c r="L2079" s="80" t="str">
        <f>IFERROR(IF(Table1[[#This Row],[مسائي -]]&gt;=K2079,I2079-K2079,I2079+1-K2079)," ")</f>
        <v xml:space="preserve"> </v>
      </c>
      <c r="M2079" s="77" t="str">
        <f>IF(H2079&gt;0,INDEX(Sheet1!$H:$H,MATCH(B:B,Sheet1!B:B,0))," ")</f>
        <v xml:space="preserve"> </v>
      </c>
      <c r="N207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79" s="1" t="s">
        <v>4</v>
      </c>
    </row>
    <row r="2080" spans="1:15">
      <c r="A2080" s="1" t="s">
        <v>3</v>
      </c>
      <c r="B2080" s="2">
        <v>1783</v>
      </c>
      <c r="C2080" s="21" t="str">
        <f>INDEX(Sheet1!C:C,MATCH(B:B,Sheet1!B:B,0))</f>
        <v>محمد عبد العاطى الشافعى</v>
      </c>
      <c r="D2080" s="19">
        <v>43529.682071759256</v>
      </c>
      <c r="E2080" s="19"/>
      <c r="F2080" s="30">
        <v>43529</v>
      </c>
      <c r="G2080" s="30" t="str">
        <f t="shared" si="32"/>
        <v>0.681944444444444 AM</v>
      </c>
      <c r="H2080" s="72">
        <v>0.68194444444444446</v>
      </c>
      <c r="I2080" s="72" t="str">
        <f>IF(Table1[[#This Row],[مسائي]]&gt;0,TEXT($D2080,"h:mm AM/PM")," ")</f>
        <v>4:22 PM</v>
      </c>
      <c r="J2080" s="74">
        <v>0.13125000000000001</v>
      </c>
      <c r="K2080" s="74" t="str">
        <f>IF(Table1[صباحي]&gt;0,TEXT(Table1[صباحي],"h:mm  AM/PM")," ")</f>
        <v>3:09  AM</v>
      </c>
      <c r="L2080" s="78">
        <f>IFERROR(IF(Table1[[#This Row],[مسائي -]]&gt;=K2080,I2080-K2080,I2080+1-K2080)," ")</f>
        <v>0.55069444444444449</v>
      </c>
      <c r="M2080" s="77">
        <f>IF(H2080&gt;0,INDEX(Sheet1!$H:$H,MATCH(B:B,Sheet1!B:B,0))," ")</f>
        <v>0.41666666666666663</v>
      </c>
      <c r="N208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0.13402777777777786</v>
      </c>
      <c r="O2080" s="1" t="s">
        <v>4</v>
      </c>
    </row>
    <row r="2081" spans="1:15">
      <c r="A2081" s="1" t="s">
        <v>3</v>
      </c>
      <c r="B2081" s="2">
        <v>1783</v>
      </c>
      <c r="C2081" s="21" t="str">
        <f>INDEX(Sheet1!C:C,MATCH(B:B,Sheet1!B:B,0))</f>
        <v>محمد عبد العاطى الشافعى</v>
      </c>
      <c r="D2081" s="19">
        <v>43530.128668981481</v>
      </c>
      <c r="E2081" s="19"/>
      <c r="F2081" s="30">
        <v>43530</v>
      </c>
      <c r="G2081" s="30" t="str">
        <f t="shared" si="32"/>
        <v xml:space="preserve"> </v>
      </c>
      <c r="H2081" s="72"/>
      <c r="I2081" s="72"/>
      <c r="J2081" s="74" t="s">
        <v>124</v>
      </c>
      <c r="K2081" s="74" t="str">
        <f>IF(Table1[صباحي]&gt;0,TEXT(Table1[صباحي],"h:mm  AM/PM")," ")</f>
        <v xml:space="preserve"> </v>
      </c>
      <c r="L2081" s="80" t="str">
        <f>IFERROR(IF(Table1[[#This Row],[مسائي -]]&gt;=K2081,I2081-K2081,I2081+1-K2081)," ")</f>
        <v xml:space="preserve"> </v>
      </c>
      <c r="M2081" s="77" t="str">
        <f>IF(H2081&gt;0,INDEX(Sheet1!$H:$H,MATCH(B:B,Sheet1!B:B,0))," ")</f>
        <v xml:space="preserve"> </v>
      </c>
      <c r="N208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81" s="1" t="s">
        <v>4</v>
      </c>
    </row>
    <row r="2082" spans="1:15">
      <c r="A2082" s="1" t="s">
        <v>3</v>
      </c>
      <c r="B2082" s="2">
        <v>1783</v>
      </c>
      <c r="C2082" s="21" t="str">
        <f>INDEX(Sheet1!C:C,MATCH(B:B,Sheet1!B:B,0))</f>
        <v>محمد عبد العاطى الشافعى</v>
      </c>
      <c r="D2082" s="19">
        <v>43530.713784722226</v>
      </c>
      <c r="E2082" s="19"/>
      <c r="F2082" s="30">
        <v>43530</v>
      </c>
      <c r="G2082" s="30" t="str">
        <f t="shared" si="32"/>
        <v>0.713194444444444 AM</v>
      </c>
      <c r="H2082" s="72">
        <v>0.71319444444444446</v>
      </c>
      <c r="I2082" s="72" t="str">
        <f>IF(Table1[[#This Row],[مسائي]]&gt;0,TEXT($D2082,"h:mm AM/PM")," ")</f>
        <v>5:07 PM</v>
      </c>
      <c r="J2082" s="74">
        <v>0.12847222222222224</v>
      </c>
      <c r="K2082" s="74" t="str">
        <f>IF(Table1[صباحي]&gt;0,TEXT(Table1[صباحي],"h:mm  AM/PM")," ")</f>
        <v>3:05  AM</v>
      </c>
      <c r="L2082" s="78">
        <f>IFERROR(IF(Table1[[#This Row],[مسائي -]]&gt;=K2082,I2082-K2082,I2082+1-K2082)," ")</f>
        <v>0.58472222222222225</v>
      </c>
      <c r="M2082" s="77">
        <f>IF(H2082&gt;0,INDEX(Sheet1!$H:$H,MATCH(B:B,Sheet1!B:B,0))," ")</f>
        <v>0.41666666666666663</v>
      </c>
      <c r="N208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0.16805555555555562</v>
      </c>
      <c r="O2082" s="1" t="s">
        <v>4</v>
      </c>
    </row>
    <row r="2083" spans="1:15">
      <c r="A2083" s="1" t="s">
        <v>3</v>
      </c>
      <c r="B2083" s="2">
        <v>1783</v>
      </c>
      <c r="C2083" s="21" t="str">
        <f>INDEX(Sheet1!C:C,MATCH(B:B,Sheet1!B:B,0))</f>
        <v>محمد عبد العاطى الشافعى</v>
      </c>
      <c r="D2083" s="19">
        <v>43531.125300925924</v>
      </c>
      <c r="E2083" s="19"/>
      <c r="F2083" s="30">
        <v>43531</v>
      </c>
      <c r="G2083" s="30" t="str">
        <f t="shared" si="32"/>
        <v xml:space="preserve"> </v>
      </c>
      <c r="H2083" s="72"/>
      <c r="I2083" s="72"/>
      <c r="J2083" s="74" t="s">
        <v>124</v>
      </c>
      <c r="K2083" s="74" t="str">
        <f>IF(Table1[صباحي]&gt;0,TEXT(Table1[صباحي],"h:mm  AM/PM")," ")</f>
        <v xml:space="preserve"> </v>
      </c>
      <c r="L2083" s="80" t="str">
        <f>IFERROR(IF(Table1[[#This Row],[مسائي -]]&gt;=K2083,I2083-K2083,I2083+1-K2083)," ")</f>
        <v xml:space="preserve"> </v>
      </c>
      <c r="M2083" s="77" t="str">
        <f>IF(H2083&gt;0,INDEX(Sheet1!$H:$H,MATCH(B:B,Sheet1!B:B,0))," ")</f>
        <v xml:space="preserve"> </v>
      </c>
      <c r="N208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83" s="1" t="s">
        <v>4</v>
      </c>
    </row>
    <row r="2084" spans="1:15">
      <c r="A2084" s="1" t="s">
        <v>3</v>
      </c>
      <c r="B2084" s="2">
        <v>1783</v>
      </c>
      <c r="C2084" s="21" t="str">
        <f>INDEX(Sheet1!C:C,MATCH(B:B,Sheet1!B:B,0))</f>
        <v>محمد عبد العاطى الشافعى</v>
      </c>
      <c r="D2084" s="19">
        <v>43531.70789351852</v>
      </c>
      <c r="E2084" s="19"/>
      <c r="F2084" s="30">
        <v>43531</v>
      </c>
      <c r="G2084" s="30" t="str">
        <f t="shared" si="32"/>
        <v>0.707638888888889 AM</v>
      </c>
      <c r="H2084" s="72">
        <v>0.70763888888888893</v>
      </c>
      <c r="I2084" s="72" t="str">
        <f>IF(Table1[[#This Row],[مسائي]]&gt;0,TEXT($D2084,"h:mm AM/PM")," ")</f>
        <v>4:59 PM</v>
      </c>
      <c r="J2084" s="74">
        <v>0.125</v>
      </c>
      <c r="K2084" s="74" t="str">
        <f>IF(Table1[صباحي]&gt;0,TEXT(Table1[صباحي],"h:mm  AM/PM")," ")</f>
        <v>3:00  AM</v>
      </c>
      <c r="L2084" s="78">
        <f>IFERROR(IF(Table1[[#This Row],[مسائي -]]&gt;=K2084,I2084-K2084,I2084+1-K2084)," ")</f>
        <v>0.58263888888888893</v>
      </c>
      <c r="M2084" s="77">
        <f>IF(H2084&gt;0,INDEX(Sheet1!$H:$H,MATCH(B:B,Sheet1!B:B,0))," ")</f>
        <v>0.41666666666666663</v>
      </c>
      <c r="N208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0.1659722222222223</v>
      </c>
      <c r="O2084" s="1" t="s">
        <v>4</v>
      </c>
    </row>
    <row r="2085" spans="1:15">
      <c r="A2085" s="1" t="s">
        <v>3</v>
      </c>
      <c r="B2085" s="2">
        <v>1783</v>
      </c>
      <c r="C2085" s="21" t="str">
        <f>INDEX(Sheet1!C:C,MATCH(B:B,Sheet1!B:B,0))</f>
        <v>محمد عبد العاطى الشافعى</v>
      </c>
      <c r="D2085" s="19">
        <v>43532.146041666667</v>
      </c>
      <c r="E2085" s="19"/>
      <c r="F2085" s="30">
        <v>43532</v>
      </c>
      <c r="G2085" s="30" t="str">
        <f t="shared" si="32"/>
        <v xml:space="preserve"> </v>
      </c>
      <c r="H2085" s="72"/>
      <c r="I2085" s="72"/>
      <c r="J2085" s="74" t="s">
        <v>124</v>
      </c>
      <c r="K2085" s="74" t="str">
        <f>IF(Table1[صباحي]&gt;0,TEXT(Table1[صباحي],"h:mm  AM/PM")," ")</f>
        <v xml:space="preserve"> </v>
      </c>
      <c r="L2085" s="80" t="str">
        <f>IFERROR(IF(Table1[[#This Row],[مسائي -]]&gt;=K2085,I2085-K2085,I2085+1-K2085)," ")</f>
        <v xml:space="preserve"> </v>
      </c>
      <c r="M2085" s="77" t="str">
        <f>IF(H2085&gt;0,INDEX(Sheet1!$H:$H,MATCH(B:B,Sheet1!B:B,0))," ")</f>
        <v xml:space="preserve"> </v>
      </c>
      <c r="N208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85" s="1" t="s">
        <v>4</v>
      </c>
    </row>
    <row r="2086" spans="1:15">
      <c r="A2086" s="1" t="s">
        <v>3</v>
      </c>
      <c r="B2086" s="2">
        <v>1783</v>
      </c>
      <c r="C2086" s="21" t="str">
        <f>INDEX(Sheet1!C:C,MATCH(B:B,Sheet1!B:B,0))</f>
        <v>محمد عبد العاطى الشافعى</v>
      </c>
      <c r="D2086" s="19">
        <v>43533.126435185186</v>
      </c>
      <c r="E2086" s="19"/>
      <c r="F2086" s="30">
        <v>43533</v>
      </c>
      <c r="G2086" s="30" t="str">
        <f t="shared" si="32"/>
        <v xml:space="preserve"> </v>
      </c>
      <c r="H2086" s="72"/>
      <c r="I2086" s="72"/>
      <c r="J2086" s="74">
        <v>0.14583333333333334</v>
      </c>
      <c r="K2086" s="74" t="str">
        <f>IF(Table1[صباحي]&gt;0,TEXT(Table1[صباحي],"h:mm  AM/PM")," ")</f>
        <v>3:30  AM</v>
      </c>
      <c r="L2086" s="78">
        <f>IFERROR(IF(Table1[[#This Row],[مسائي -]]&gt;=K2086,I2086-K2086,I2086+1-K2086)," ")</f>
        <v>0.85416666666666663</v>
      </c>
      <c r="M2086" s="77" t="str">
        <f>IF(H2086&gt;0,INDEX(Sheet1!$H:$H,MATCH(B:B,Sheet1!B:B,0))," ")</f>
        <v xml:space="preserve"> </v>
      </c>
      <c r="N208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086" s="1" t="s">
        <v>4</v>
      </c>
    </row>
    <row r="2087" spans="1:15">
      <c r="A2087" s="1" t="s">
        <v>3</v>
      </c>
      <c r="B2087" s="2">
        <v>1783</v>
      </c>
      <c r="C2087" s="21" t="str">
        <f>INDEX(Sheet1!C:C,MATCH(B:B,Sheet1!B:B,0))</f>
        <v>محمد عبد العاطى الشافعى</v>
      </c>
      <c r="D2087" s="19">
        <v>43533.698773148149</v>
      </c>
      <c r="E2087" s="19"/>
      <c r="F2087" s="30">
        <v>43533</v>
      </c>
      <c r="G2087" s="30" t="str">
        <f t="shared" si="32"/>
        <v>0.698611111111111 AM</v>
      </c>
      <c r="H2087" s="72">
        <v>0.69861111111111107</v>
      </c>
      <c r="I2087" s="72" t="str">
        <f>IF(Table1[[#This Row],[مسائي]]&gt;0,TEXT($D2087,"h:mm AM/PM")," ")</f>
        <v>4:46 PM</v>
      </c>
      <c r="J2087" s="74">
        <v>0.12638888888888888</v>
      </c>
      <c r="K2087" s="74" t="str">
        <f>IF(Table1[صباحي]&gt;0,TEXT(Table1[صباحي],"h:mm  AM/PM")," ")</f>
        <v>3:02  AM</v>
      </c>
      <c r="L2087" s="78">
        <f>IFERROR(IF(Table1[[#This Row],[مسائي -]]&gt;=K2087,I2087-K2087,I2087+1-K2087)," ")</f>
        <v>0.57222222222222219</v>
      </c>
      <c r="M2087" s="77">
        <f>IF(H2087&gt;0,INDEX(Sheet1!$H:$H,MATCH(B:B,Sheet1!B:B,0))," ")</f>
        <v>0.41666666666666663</v>
      </c>
      <c r="N208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0.15555555555555556</v>
      </c>
      <c r="O2087" s="1" t="s">
        <v>4</v>
      </c>
    </row>
    <row r="2088" spans="1:15">
      <c r="A2088" s="1" t="s">
        <v>3</v>
      </c>
      <c r="B2088" s="2">
        <v>1783</v>
      </c>
      <c r="C2088" s="21" t="str">
        <f>INDEX(Sheet1!C:C,MATCH(B:B,Sheet1!B:B,0))</f>
        <v>محمد عبد العاطى الشافعى</v>
      </c>
      <c r="D2088" s="19">
        <v>43534.12599537037</v>
      </c>
      <c r="E2088" s="19"/>
      <c r="F2088" s="30">
        <v>43534</v>
      </c>
      <c r="G2088" s="30" t="str">
        <f t="shared" si="32"/>
        <v xml:space="preserve"> </v>
      </c>
      <c r="H2088" s="72"/>
      <c r="I2088" s="72"/>
      <c r="J2088" s="74" t="s">
        <v>124</v>
      </c>
      <c r="K2088" s="74" t="str">
        <f>IF(Table1[صباحي]&gt;0,TEXT(Table1[صباحي],"h:mm  AM/PM")," ")</f>
        <v xml:space="preserve"> </v>
      </c>
      <c r="L2088" s="80" t="str">
        <f>IFERROR(IF(Table1[[#This Row],[مسائي -]]&gt;=K2088,I2088-K2088,I2088+1-K2088)," ")</f>
        <v xml:space="preserve"> </v>
      </c>
      <c r="M2088" s="77" t="str">
        <f>IF(H2088&gt;0,INDEX(Sheet1!$H:$H,MATCH(B:B,Sheet1!B:B,0))," ")</f>
        <v xml:space="preserve"> </v>
      </c>
      <c r="N208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88" s="1" t="s">
        <v>4</v>
      </c>
    </row>
    <row r="2089" spans="1:15">
      <c r="A2089" s="1" t="s">
        <v>3</v>
      </c>
      <c r="B2089" s="2">
        <v>1783</v>
      </c>
      <c r="C2089" s="21" t="str">
        <f>INDEX(Sheet1!C:C,MATCH(B:B,Sheet1!B:B,0))</f>
        <v>محمد عبد العاطى الشافعى</v>
      </c>
      <c r="D2089" s="19">
        <v>43535.685960648145</v>
      </c>
      <c r="E2089" s="19"/>
      <c r="F2089" s="30">
        <v>43535</v>
      </c>
      <c r="G2089" s="30" t="str">
        <f t="shared" si="32"/>
        <v>0.685416666666667 AM</v>
      </c>
      <c r="H2089" s="72">
        <v>0.68541666666666667</v>
      </c>
      <c r="I2089" s="72" t="str">
        <f>IF(Table1[[#This Row],[مسائي]]&gt;0,TEXT($D2089,"h:mm AM/PM")," ")</f>
        <v>4:27 PM</v>
      </c>
      <c r="J2089" s="74">
        <v>0.12569444444444444</v>
      </c>
      <c r="K2089" s="74" t="str">
        <f>IF(Table1[صباحي]&gt;0,TEXT(Table1[صباحي],"h:mm  AM/PM")," ")</f>
        <v>3:01  AM</v>
      </c>
      <c r="L2089" s="78">
        <f>IFERROR(IF(Table1[[#This Row],[مسائي -]]&gt;=K2089,I2089-K2089,I2089+1-K2089)," ")</f>
        <v>0.55972222222222223</v>
      </c>
      <c r="M2089" s="77">
        <f>IF(H2089&gt;0,INDEX(Sheet1!$H:$H,MATCH(B:B,Sheet1!B:B,0))," ")</f>
        <v>0.41666666666666663</v>
      </c>
      <c r="N208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0.1430555555555556</v>
      </c>
      <c r="O2089" s="1" t="s">
        <v>4</v>
      </c>
    </row>
    <row r="2090" spans="1:15">
      <c r="A2090" s="1" t="s">
        <v>3</v>
      </c>
      <c r="B2090" s="2">
        <v>1783</v>
      </c>
      <c r="C2090" s="21" t="str">
        <f>INDEX(Sheet1!C:C,MATCH(B:B,Sheet1!B:B,0))</f>
        <v>محمد عبد العاطى الشافعى</v>
      </c>
      <c r="D2090" s="19">
        <v>43536.125092592592</v>
      </c>
      <c r="E2090" s="19"/>
      <c r="F2090" s="30">
        <v>43536</v>
      </c>
      <c r="G2090" s="30" t="str">
        <f t="shared" si="32"/>
        <v xml:space="preserve"> </v>
      </c>
      <c r="H2090" s="72"/>
      <c r="I2090" s="72"/>
      <c r="J2090" s="74" t="s">
        <v>124</v>
      </c>
      <c r="K2090" s="74" t="str">
        <f>IF(Table1[صباحي]&gt;0,TEXT(Table1[صباحي],"h:mm  AM/PM")," ")</f>
        <v xml:space="preserve"> </v>
      </c>
      <c r="L2090" s="80" t="str">
        <f>IFERROR(IF(Table1[[#This Row],[مسائي -]]&gt;=K2090,I2090-K2090,I2090+1-K2090)," ")</f>
        <v xml:space="preserve"> </v>
      </c>
      <c r="M2090" s="77" t="str">
        <f>IF(H2090&gt;0,INDEX(Sheet1!$H:$H,MATCH(B:B,Sheet1!B:B,0))," ")</f>
        <v xml:space="preserve"> </v>
      </c>
      <c r="N209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90" s="1" t="s">
        <v>4</v>
      </c>
    </row>
    <row r="2091" spans="1:15">
      <c r="A2091" s="1" t="s">
        <v>3</v>
      </c>
      <c r="B2091" s="2">
        <v>1783</v>
      </c>
      <c r="C2091" s="21" t="str">
        <f>INDEX(Sheet1!C:C,MATCH(B:B,Sheet1!B:B,0))</f>
        <v>محمد عبد العاطى الشافعى</v>
      </c>
      <c r="D2091" s="19">
        <v>43536.711527777778</v>
      </c>
      <c r="E2091" s="19"/>
      <c r="F2091" s="30">
        <v>43536</v>
      </c>
      <c r="G2091" s="30" t="str">
        <f t="shared" si="32"/>
        <v>0.711111111111111 AM</v>
      </c>
      <c r="H2091" s="72">
        <v>0.71111111111111114</v>
      </c>
      <c r="I2091" s="72" t="str">
        <f>IF(Table1[[#This Row],[مسائي]]&gt;0,TEXT($D2091,"h:mm AM/PM")," ")</f>
        <v>5:04 PM</v>
      </c>
      <c r="J2091" s="74">
        <v>0.125</v>
      </c>
      <c r="K2091" s="74" t="str">
        <f>IF(Table1[صباحي]&gt;0,TEXT(Table1[صباحي],"h:mm  AM/PM")," ")</f>
        <v>3:00  AM</v>
      </c>
      <c r="L2091" s="78">
        <f>IFERROR(IF(Table1[[#This Row],[مسائي -]]&gt;=K2091,I2091-K2091,I2091+1-K2091)," ")</f>
        <v>0.58611111111111114</v>
      </c>
      <c r="M2091" s="77">
        <f>IF(H2091&gt;0,INDEX(Sheet1!$H:$H,MATCH(B:B,Sheet1!B:B,0))," ")</f>
        <v>0.41666666666666663</v>
      </c>
      <c r="N209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0.16944444444444451</v>
      </c>
      <c r="O2091" s="1" t="s">
        <v>4</v>
      </c>
    </row>
    <row r="2092" spans="1:15">
      <c r="A2092" s="1" t="s">
        <v>3</v>
      </c>
      <c r="B2092" s="2">
        <v>1783</v>
      </c>
      <c r="C2092" s="21" t="str">
        <f>INDEX(Sheet1!C:C,MATCH(B:B,Sheet1!B:B,0))</f>
        <v>محمد عبد العاطى الشافعى</v>
      </c>
      <c r="D2092" s="19">
        <v>43537.125324074077</v>
      </c>
      <c r="E2092" s="19"/>
      <c r="F2092" s="30">
        <v>43537</v>
      </c>
      <c r="G2092" s="30" t="str">
        <f t="shared" si="32"/>
        <v xml:space="preserve"> </v>
      </c>
      <c r="H2092" s="72"/>
      <c r="I2092" s="72"/>
      <c r="J2092" s="74" t="s">
        <v>124</v>
      </c>
      <c r="K2092" s="74" t="str">
        <f>IF(Table1[صباحي]&gt;0,TEXT(Table1[صباحي],"h:mm  AM/PM")," ")</f>
        <v xml:space="preserve"> </v>
      </c>
      <c r="L2092" s="80" t="str">
        <f>IFERROR(IF(Table1[[#This Row],[مسائي -]]&gt;=K2092,I2092-K2092,I2092+1-K2092)," ")</f>
        <v xml:space="preserve"> </v>
      </c>
      <c r="M2092" s="77" t="str">
        <f>IF(H2092&gt;0,INDEX(Sheet1!$H:$H,MATCH(B:B,Sheet1!B:B,0))," ")</f>
        <v xml:space="preserve"> </v>
      </c>
      <c r="N209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92" s="1" t="s">
        <v>4</v>
      </c>
    </row>
    <row r="2093" spans="1:15">
      <c r="A2093" s="1" t="s">
        <v>3</v>
      </c>
      <c r="B2093" s="2">
        <v>1783</v>
      </c>
      <c r="C2093" s="21" t="str">
        <f>INDEX(Sheet1!C:C,MATCH(B:B,Sheet1!B:B,0))</f>
        <v>محمد عبد العاطى الشافعى</v>
      </c>
      <c r="D2093" s="19">
        <v>43537.706238425926</v>
      </c>
      <c r="E2093" s="19"/>
      <c r="F2093" s="30">
        <v>43537</v>
      </c>
      <c r="G2093" s="30" t="str">
        <f t="shared" si="32"/>
        <v>0.705555555555556 AM</v>
      </c>
      <c r="H2093" s="72">
        <v>0.7055555555555556</v>
      </c>
      <c r="I2093" s="72" t="str">
        <f>IF(Table1[[#This Row],[مسائي]]&gt;0,TEXT($D2093,"h:mm AM/PM")," ")</f>
        <v>4:56 PM</v>
      </c>
      <c r="J2093" s="74">
        <v>0.125</v>
      </c>
      <c r="K2093" s="74" t="str">
        <f>IF(Table1[صباحي]&gt;0,TEXT(Table1[صباحي],"h:mm  AM/PM")," ")</f>
        <v>3:00  AM</v>
      </c>
      <c r="L2093" s="78">
        <f>IFERROR(IF(Table1[[#This Row],[مسائي -]]&gt;=K2093,I2093-K2093,I2093+1-K2093)," ")</f>
        <v>0.5805555555555556</v>
      </c>
      <c r="M2093" s="77">
        <f>IF(H2093&gt;0,INDEX(Sheet1!$H:$H,MATCH(B:B,Sheet1!B:B,0))," ")</f>
        <v>0.41666666666666663</v>
      </c>
      <c r="N209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0.16388888888888897</v>
      </c>
      <c r="O2093" s="1" t="s">
        <v>4</v>
      </c>
    </row>
    <row r="2094" spans="1:15">
      <c r="A2094" s="1" t="s">
        <v>3</v>
      </c>
      <c r="B2094" s="2">
        <v>1783</v>
      </c>
      <c r="C2094" s="21" t="str">
        <f>INDEX(Sheet1!C:C,MATCH(B:B,Sheet1!B:B,0))</f>
        <v>محمد عبد العاطى الشافعى</v>
      </c>
      <c r="D2094" s="19">
        <v>43538.125636574077</v>
      </c>
      <c r="E2094" s="19"/>
      <c r="F2094" s="30">
        <v>43538</v>
      </c>
      <c r="G2094" s="30" t="str">
        <f t="shared" si="32"/>
        <v xml:space="preserve"> </v>
      </c>
      <c r="H2094" s="72"/>
      <c r="I2094" s="72"/>
      <c r="J2094" s="74" t="s">
        <v>124</v>
      </c>
      <c r="K2094" s="74" t="str">
        <f>IF(Table1[صباحي]&gt;0,TEXT(Table1[صباحي],"h:mm  AM/PM")," ")</f>
        <v xml:space="preserve"> </v>
      </c>
      <c r="L2094" s="80" t="str">
        <f>IFERROR(IF(Table1[[#This Row],[مسائي -]]&gt;=K2094,I2094-K2094,I2094+1-K2094)," ")</f>
        <v xml:space="preserve"> </v>
      </c>
      <c r="M2094" s="77" t="str">
        <f>IF(H2094&gt;0,INDEX(Sheet1!$H:$H,MATCH(B:B,Sheet1!B:B,0))," ")</f>
        <v xml:space="preserve"> </v>
      </c>
      <c r="N209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94" s="1" t="s">
        <v>4</v>
      </c>
    </row>
    <row r="2095" spans="1:15">
      <c r="A2095" s="1" t="s">
        <v>3</v>
      </c>
      <c r="B2095" s="2">
        <v>1783</v>
      </c>
      <c r="C2095" s="21" t="str">
        <f>INDEX(Sheet1!C:C,MATCH(B:B,Sheet1!B:B,0))</f>
        <v>محمد عبد العاطى الشافعى</v>
      </c>
      <c r="D2095" s="19">
        <v>43538.750219907408</v>
      </c>
      <c r="E2095" s="19"/>
      <c r="F2095" s="30">
        <v>43538</v>
      </c>
      <c r="G2095" s="30" t="str">
        <f t="shared" si="32"/>
        <v>0.75 AM</v>
      </c>
      <c r="H2095" s="72">
        <v>0.75</v>
      </c>
      <c r="I2095" s="72" t="str">
        <f>IF(Table1[[#This Row],[مسائي]]&gt;0,TEXT($D2095,"h:mm AM/PM")," ")</f>
        <v>6:00 PM</v>
      </c>
      <c r="J2095" s="74">
        <v>0.125</v>
      </c>
      <c r="K2095" s="74" t="str">
        <f>IF(Table1[صباحي]&gt;0,TEXT(Table1[صباحي],"h:mm  AM/PM")," ")</f>
        <v>3:00  AM</v>
      </c>
      <c r="L2095" s="78">
        <f>IFERROR(IF(Table1[[#This Row],[مسائي -]]&gt;=K2095,I2095-K2095,I2095+1-K2095)," ")</f>
        <v>0.625</v>
      </c>
      <c r="M2095" s="77">
        <f>IF(H2095&gt;0,INDEX(Sheet1!$H:$H,MATCH(B:B,Sheet1!B:B,0))," ")</f>
        <v>0.41666666666666663</v>
      </c>
      <c r="N209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0.20833333333333337</v>
      </c>
      <c r="O2095" s="1" t="s">
        <v>4</v>
      </c>
    </row>
    <row r="2096" spans="1:15">
      <c r="A2096" s="1" t="s">
        <v>3</v>
      </c>
      <c r="B2096" s="2">
        <v>1783</v>
      </c>
      <c r="C2096" s="21" t="str">
        <f>INDEX(Sheet1!C:C,MATCH(B:B,Sheet1!B:B,0))</f>
        <v>محمد عبد العاطى الشافعى</v>
      </c>
      <c r="D2096" s="19">
        <v>43539.131539351853</v>
      </c>
      <c r="E2096" s="19"/>
      <c r="F2096" s="30">
        <v>43539</v>
      </c>
      <c r="G2096" s="30" t="str">
        <f t="shared" si="32"/>
        <v xml:space="preserve"> </v>
      </c>
      <c r="H2096" s="72"/>
      <c r="I2096" s="72"/>
      <c r="J2096" s="74" t="s">
        <v>124</v>
      </c>
      <c r="K2096" s="74" t="str">
        <f>IF(Table1[صباحي]&gt;0,TEXT(Table1[صباحي],"h:mm  AM/PM")," ")</f>
        <v xml:space="preserve"> </v>
      </c>
      <c r="L2096" s="80" t="str">
        <f>IFERROR(IF(Table1[[#This Row],[مسائي -]]&gt;=K2096,I2096-K2096,I2096+1-K2096)," ")</f>
        <v xml:space="preserve"> </v>
      </c>
      <c r="M2096" s="77" t="str">
        <f>IF(H2096&gt;0,INDEX(Sheet1!$H:$H,MATCH(B:B,Sheet1!B:B,0))," ")</f>
        <v xml:space="preserve"> </v>
      </c>
      <c r="N209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96" s="1" t="s">
        <v>4</v>
      </c>
    </row>
    <row r="2097" spans="1:15">
      <c r="A2097" s="1" t="s">
        <v>3</v>
      </c>
      <c r="B2097" s="2">
        <v>1783</v>
      </c>
      <c r="C2097" s="21" t="str">
        <f>INDEX(Sheet1!C:C,MATCH(B:B,Sheet1!B:B,0))</f>
        <v>محمد عبد العاطى الشافعى</v>
      </c>
      <c r="D2097" s="19">
        <v>43539.70517361111</v>
      </c>
      <c r="E2097" s="19"/>
      <c r="F2097" s="30">
        <v>43539</v>
      </c>
      <c r="G2097" s="30" t="str">
        <f t="shared" si="32"/>
        <v>0.704861111111111 AM</v>
      </c>
      <c r="H2097" s="72">
        <v>0.70486111111111116</v>
      </c>
      <c r="I2097" s="72" t="str">
        <f>IF(Table1[[#This Row],[مسائي]]&gt;0,TEXT($D2097,"h:mm AM/PM")," ")</f>
        <v>4:55 PM</v>
      </c>
      <c r="J2097" s="74">
        <v>0.13125000000000001</v>
      </c>
      <c r="K2097" s="74" t="str">
        <f>IF(Table1[صباحي]&gt;0,TEXT(Table1[صباحي],"h:mm  AM/PM")," ")</f>
        <v>3:09  AM</v>
      </c>
      <c r="L2097" s="78">
        <f>IFERROR(IF(Table1[[#This Row],[مسائي -]]&gt;=K2097,I2097-K2097,I2097+1-K2097)," ")</f>
        <v>0.57361111111111118</v>
      </c>
      <c r="M2097" s="77">
        <f>IF(H2097&gt;0,INDEX(Sheet1!$H:$H,MATCH(B:B,Sheet1!B:B,0))," ")</f>
        <v>0.41666666666666663</v>
      </c>
      <c r="N209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0.15694444444444455</v>
      </c>
      <c r="O2097" s="1" t="s">
        <v>4</v>
      </c>
    </row>
    <row r="2098" spans="1:15">
      <c r="A2098" s="1" t="s">
        <v>3</v>
      </c>
      <c r="B2098" s="2">
        <v>1783</v>
      </c>
      <c r="C2098" s="21" t="str">
        <f>INDEX(Sheet1!C:C,MATCH(B:B,Sheet1!B:B,0))</f>
        <v>محمد عبد العاطى الشافعى</v>
      </c>
      <c r="D2098" s="19">
        <v>43540.144247685188</v>
      </c>
      <c r="E2098" s="19"/>
      <c r="F2098" s="30">
        <v>43540</v>
      </c>
      <c r="G2098" s="30" t="str">
        <f t="shared" si="32"/>
        <v xml:space="preserve"> </v>
      </c>
      <c r="H2098" s="72"/>
      <c r="I2098" s="72"/>
      <c r="J2098" s="74" t="s">
        <v>124</v>
      </c>
      <c r="K2098" s="74" t="str">
        <f>IF(Table1[صباحي]&gt;0,TEXT(Table1[صباحي],"h:mm  AM/PM")," ")</f>
        <v xml:space="preserve"> </v>
      </c>
      <c r="L2098" s="80" t="str">
        <f>IFERROR(IF(Table1[[#This Row],[مسائي -]]&gt;=K2098,I2098-K2098,I2098+1-K2098)," ")</f>
        <v xml:space="preserve"> </v>
      </c>
      <c r="M2098" s="77" t="str">
        <f>IF(H2098&gt;0,INDEX(Sheet1!$H:$H,MATCH(B:B,Sheet1!B:B,0))," ")</f>
        <v xml:space="preserve"> </v>
      </c>
      <c r="N209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098" s="1" t="s">
        <v>4</v>
      </c>
    </row>
    <row r="2099" spans="1:15">
      <c r="A2099" s="1" t="s">
        <v>3</v>
      </c>
      <c r="B2099" s="2">
        <v>1783</v>
      </c>
      <c r="C2099" s="21" t="str">
        <f>INDEX(Sheet1!C:C,MATCH(B:B,Sheet1!B:B,0))</f>
        <v>محمد عبد العاطى الشافعى</v>
      </c>
      <c r="D2099" s="19">
        <v>43540.706412037034</v>
      </c>
      <c r="E2099" s="19"/>
      <c r="F2099" s="30">
        <v>43540</v>
      </c>
      <c r="G2099" s="30" t="str">
        <f t="shared" si="32"/>
        <v>0.70625 AM</v>
      </c>
      <c r="H2099" s="72">
        <v>0.70624999999999993</v>
      </c>
      <c r="I2099" s="72" t="str">
        <f>IF(Table1[[#This Row],[مسائي]]&gt;0,TEXT($D2099,"h:mm AM/PM")," ")</f>
        <v>4:57 PM</v>
      </c>
      <c r="J2099" s="74">
        <v>0.14375000000000002</v>
      </c>
      <c r="K2099" s="74" t="str">
        <f>IF(Table1[صباحي]&gt;0,TEXT(Table1[صباحي],"h:mm  AM/PM")," ")</f>
        <v>3:27  AM</v>
      </c>
      <c r="L2099" s="78">
        <f>IFERROR(IF(Table1[[#This Row],[مسائي -]]&gt;=K2099,I2099-K2099,I2099+1-K2099)," ")</f>
        <v>0.56249999999999989</v>
      </c>
      <c r="M2099" s="77">
        <f>IF(H2099&gt;0,INDEX(Sheet1!$H:$H,MATCH(B:B,Sheet1!B:B,0))," ")</f>
        <v>0.41666666666666663</v>
      </c>
      <c r="N209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0.14583333333333326</v>
      </c>
      <c r="O2099" s="1" t="s">
        <v>4</v>
      </c>
    </row>
    <row r="2100" spans="1:15">
      <c r="A2100" s="1" t="s">
        <v>3</v>
      </c>
      <c r="B2100" s="2">
        <v>1783</v>
      </c>
      <c r="C2100" s="21" t="str">
        <f>INDEX(Sheet1!C:C,MATCH(B:B,Sheet1!B:B,0))</f>
        <v>محمد عبد العاطى الشافعى</v>
      </c>
      <c r="D2100" s="19">
        <v>43541.140393518515</v>
      </c>
      <c r="E2100" s="19"/>
      <c r="F2100" s="30">
        <v>43541</v>
      </c>
      <c r="G2100" s="30" t="str">
        <f t="shared" si="32"/>
        <v xml:space="preserve"> </v>
      </c>
      <c r="H2100" s="72"/>
      <c r="I2100" s="72"/>
      <c r="J2100" s="74" t="s">
        <v>124</v>
      </c>
      <c r="K2100" s="74" t="str">
        <f>IF(Table1[صباحي]&gt;0,TEXT(Table1[صباحي],"h:mm  AM/PM")," ")</f>
        <v xml:space="preserve"> </v>
      </c>
      <c r="L2100" s="80" t="str">
        <f>IFERROR(IF(Table1[[#This Row],[مسائي -]]&gt;=K2100,I2100-K2100,I2100+1-K2100)," ")</f>
        <v xml:space="preserve"> </v>
      </c>
      <c r="M2100" s="77" t="str">
        <f>IF(H2100&gt;0,INDEX(Sheet1!$H:$H,MATCH(B:B,Sheet1!B:B,0))," ")</f>
        <v xml:space="preserve"> </v>
      </c>
      <c r="N210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00" s="1" t="s">
        <v>4</v>
      </c>
    </row>
    <row r="2101" spans="1:15">
      <c r="A2101" s="1" t="s">
        <v>3</v>
      </c>
      <c r="B2101" s="2">
        <v>1783</v>
      </c>
      <c r="C2101" s="21" t="str">
        <f>INDEX(Sheet1!C:C,MATCH(B:B,Sheet1!B:B,0))</f>
        <v>محمد عبد العاطى الشافعى</v>
      </c>
      <c r="D2101" s="19">
        <v>43541.705520833333</v>
      </c>
      <c r="E2101" s="19"/>
      <c r="F2101" s="30">
        <v>43541</v>
      </c>
      <c r="G2101" s="30" t="str">
        <f t="shared" si="32"/>
        <v>0.704861111111111 AM</v>
      </c>
      <c r="H2101" s="72">
        <v>0.70486111111111116</v>
      </c>
      <c r="I2101" s="72" t="str">
        <f>IF(Table1[[#This Row],[مسائي]]&gt;0,TEXT($D2101,"h:mm AM/PM")," ")</f>
        <v>4:55 PM</v>
      </c>
      <c r="J2101" s="74">
        <v>0.14027777777777778</v>
      </c>
      <c r="K2101" s="74" t="str">
        <f>IF(Table1[صباحي]&gt;0,TEXT(Table1[صباحي],"h:mm  AM/PM")," ")</f>
        <v>3:22  AM</v>
      </c>
      <c r="L2101" s="78">
        <f>IFERROR(IF(Table1[[#This Row],[مسائي -]]&gt;=K2101,I2101-K2101,I2101+1-K2101)," ")</f>
        <v>0.56458333333333344</v>
      </c>
      <c r="M2101" s="77">
        <f>IF(H2101&gt;0,INDEX(Sheet1!$H:$H,MATCH(B:B,Sheet1!B:B,0))," ")</f>
        <v>0.41666666666666663</v>
      </c>
      <c r="N210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0.14791666666666681</v>
      </c>
      <c r="O2101" s="1" t="s">
        <v>4</v>
      </c>
    </row>
    <row r="2102" spans="1:15">
      <c r="A2102" s="1" t="s">
        <v>3</v>
      </c>
      <c r="B2102" s="2">
        <v>1783</v>
      </c>
      <c r="C2102" s="21" t="str">
        <f>INDEX(Sheet1!C:C,MATCH(B:B,Sheet1!B:B,0))</f>
        <v>محمد عبد العاطى الشافعى</v>
      </c>
      <c r="D2102" s="19">
        <v>43542.135358796295</v>
      </c>
      <c r="E2102" s="19"/>
      <c r="F2102" s="30">
        <v>43542</v>
      </c>
      <c r="G2102" s="30" t="str">
        <f t="shared" si="32"/>
        <v xml:space="preserve"> </v>
      </c>
      <c r="H2102" s="72"/>
      <c r="I2102" s="72"/>
      <c r="J2102" s="74" t="s">
        <v>124</v>
      </c>
      <c r="K2102" s="74" t="str">
        <f>IF(Table1[صباحي]&gt;0,TEXT(Table1[صباحي],"h:mm  AM/PM")," ")</f>
        <v xml:space="preserve"> </v>
      </c>
      <c r="L2102" s="80" t="str">
        <f>IFERROR(IF(Table1[[#This Row],[مسائي -]]&gt;=K2102,I2102-K2102,I2102+1-K2102)," ")</f>
        <v xml:space="preserve"> </v>
      </c>
      <c r="M2102" s="77" t="str">
        <f>IF(H2102&gt;0,INDEX(Sheet1!$H:$H,MATCH(B:B,Sheet1!B:B,0))," ")</f>
        <v xml:space="preserve"> </v>
      </c>
      <c r="N210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02" s="1" t="s">
        <v>4</v>
      </c>
    </row>
    <row r="2103" spans="1:15">
      <c r="A2103" s="1" t="s">
        <v>3</v>
      </c>
      <c r="B2103" s="2">
        <v>1783</v>
      </c>
      <c r="C2103" s="21" t="str">
        <f>INDEX(Sheet1!C:C,MATCH(B:B,Sheet1!B:B,0))</f>
        <v>محمد عبد العاطى الشافعى</v>
      </c>
      <c r="D2103" s="19">
        <v>43542.710023148145</v>
      </c>
      <c r="E2103" s="19"/>
      <c r="F2103" s="30">
        <v>43542</v>
      </c>
      <c r="G2103" s="30" t="str">
        <f t="shared" si="32"/>
        <v>0.709722222222222 AM</v>
      </c>
      <c r="H2103" s="72">
        <v>0.70972222222222225</v>
      </c>
      <c r="I2103" s="72" t="str">
        <f>IF(Table1[[#This Row],[مسائي]]&gt;0,TEXT($D2103,"h:mm AM/PM")," ")</f>
        <v>5:02 PM</v>
      </c>
      <c r="J2103" s="74">
        <v>0.13472222222222222</v>
      </c>
      <c r="K2103" s="74" t="str">
        <f>IF(Table1[صباحي]&gt;0,TEXT(Table1[صباحي],"h:mm  AM/PM")," ")</f>
        <v>3:14  AM</v>
      </c>
      <c r="L2103" s="78">
        <f>IFERROR(IF(Table1[[#This Row],[مسائي -]]&gt;=K2103,I2103-K2103,I2103+1-K2103)," ")</f>
        <v>0.57500000000000007</v>
      </c>
      <c r="M2103" s="77">
        <f>IF(H2103&gt;0,INDEX(Sheet1!$H:$H,MATCH(B:B,Sheet1!B:B,0))," ")</f>
        <v>0.41666666666666663</v>
      </c>
      <c r="N210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0.15833333333333344</v>
      </c>
      <c r="O2103" s="1" t="s">
        <v>4</v>
      </c>
    </row>
    <row r="2104" spans="1:15">
      <c r="A2104" s="1" t="s">
        <v>3</v>
      </c>
      <c r="B2104" s="2">
        <v>1783</v>
      </c>
      <c r="C2104" s="21" t="str">
        <f>INDEX(Sheet1!C:C,MATCH(B:B,Sheet1!B:B,0))</f>
        <v>محمد عبد العاطى الشافعى</v>
      </c>
      <c r="D2104" s="19">
        <v>43543.126145833332</v>
      </c>
      <c r="E2104" s="19"/>
      <c r="F2104" s="30">
        <v>43543</v>
      </c>
      <c r="G2104" s="30" t="str">
        <f t="shared" si="32"/>
        <v xml:space="preserve"> </v>
      </c>
      <c r="H2104" s="72"/>
      <c r="I2104" s="72"/>
      <c r="J2104" s="74" t="s">
        <v>124</v>
      </c>
      <c r="K2104" s="74" t="str">
        <f>IF(Table1[صباحي]&gt;0,TEXT(Table1[صباحي],"h:mm  AM/PM")," ")</f>
        <v xml:space="preserve"> </v>
      </c>
      <c r="L2104" s="80" t="str">
        <f>IFERROR(IF(Table1[[#This Row],[مسائي -]]&gt;=K2104,I2104-K2104,I2104+1-K2104)," ")</f>
        <v xml:space="preserve"> </v>
      </c>
      <c r="M2104" s="77" t="str">
        <f>IF(H2104&gt;0,INDEX(Sheet1!$H:$H,MATCH(B:B,Sheet1!B:B,0))," ")</f>
        <v xml:space="preserve"> </v>
      </c>
      <c r="N210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04" s="1" t="s">
        <v>4</v>
      </c>
    </row>
    <row r="2105" spans="1:15">
      <c r="A2105" s="1" t="s">
        <v>3</v>
      </c>
      <c r="B2105" s="2">
        <v>1783</v>
      </c>
      <c r="C2105" s="21" t="str">
        <f>INDEX(Sheet1!C:C,MATCH(B:B,Sheet1!B:B,0))</f>
        <v>محمد عبد العاطى الشافعى</v>
      </c>
      <c r="D2105" s="19">
        <v>43543.710555555554</v>
      </c>
      <c r="E2105" s="19"/>
      <c r="F2105" s="30">
        <v>43543</v>
      </c>
      <c r="G2105" s="30" t="str">
        <f t="shared" si="32"/>
        <v>0.710416666666667 AM</v>
      </c>
      <c r="H2105" s="72">
        <v>0.7104166666666667</v>
      </c>
      <c r="I2105" s="72" t="str">
        <f>IF(Table1[[#This Row],[مسائي]]&gt;0,TEXT($D2105,"h:mm AM/PM")," ")</f>
        <v>5:03 PM</v>
      </c>
      <c r="J2105" s="74">
        <v>0.12569444444444444</v>
      </c>
      <c r="K2105" s="74" t="str">
        <f>IF(Table1[صباحي]&gt;0,TEXT(Table1[صباحي],"h:mm  AM/PM")," ")</f>
        <v>3:01  AM</v>
      </c>
      <c r="L2105" s="78">
        <f>IFERROR(IF(Table1[[#This Row],[مسائي -]]&gt;=K2105,I2105-K2105,I2105+1-K2105)," ")</f>
        <v>0.58472222222222225</v>
      </c>
      <c r="M2105" s="77">
        <f>IF(H2105&gt;0,INDEX(Sheet1!$H:$H,MATCH(B:B,Sheet1!B:B,0))," ")</f>
        <v>0.41666666666666663</v>
      </c>
      <c r="N210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0.16805555555555562</v>
      </c>
      <c r="O2105" s="1" t="s">
        <v>4</v>
      </c>
    </row>
    <row r="2106" spans="1:15">
      <c r="A2106" s="1" t="s">
        <v>3</v>
      </c>
      <c r="B2106" s="2">
        <v>1783</v>
      </c>
      <c r="C2106" s="21" t="str">
        <f>INDEX(Sheet1!C:C,MATCH(B:B,Sheet1!B:B,0))</f>
        <v>محمد عبد العاطى الشافعى</v>
      </c>
      <c r="D2106" s="19">
        <v>43544.1330787037</v>
      </c>
      <c r="E2106" s="19"/>
      <c r="F2106" s="30">
        <v>43544</v>
      </c>
      <c r="G2106" s="30" t="str">
        <f t="shared" si="32"/>
        <v xml:space="preserve"> </v>
      </c>
      <c r="H2106" s="72"/>
      <c r="I2106" s="72"/>
      <c r="J2106" s="74" t="s">
        <v>124</v>
      </c>
      <c r="K2106" s="74" t="str">
        <f>IF(Table1[صباحي]&gt;0,TEXT(Table1[صباحي],"h:mm  AM/PM")," ")</f>
        <v xml:space="preserve"> </v>
      </c>
      <c r="L2106" s="80" t="str">
        <f>IFERROR(IF(Table1[[#This Row],[مسائي -]]&gt;=K2106,I2106-K2106,I2106+1-K2106)," ")</f>
        <v xml:space="preserve"> </v>
      </c>
      <c r="M2106" s="77" t="str">
        <f>IF(H2106&gt;0,INDEX(Sheet1!$H:$H,MATCH(B:B,Sheet1!B:B,0))," ")</f>
        <v xml:space="preserve"> </v>
      </c>
      <c r="N210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06" s="1" t="s">
        <v>4</v>
      </c>
    </row>
    <row r="2107" spans="1:15">
      <c r="A2107" s="1" t="s">
        <v>3</v>
      </c>
      <c r="B2107" s="2">
        <v>1783</v>
      </c>
      <c r="C2107" s="21" t="str">
        <f>INDEX(Sheet1!C:C,MATCH(B:B,Sheet1!B:B,0))</f>
        <v>محمد عبد العاطى الشافعى</v>
      </c>
      <c r="D2107" s="19">
        <v>43544.707743055558</v>
      </c>
      <c r="E2107" s="19"/>
      <c r="F2107" s="30">
        <v>43544</v>
      </c>
      <c r="G2107" s="30" t="str">
        <f t="shared" si="32"/>
        <v>0.707638888888889 AM</v>
      </c>
      <c r="H2107" s="72">
        <v>0.70763888888888893</v>
      </c>
      <c r="I2107" s="72" t="str">
        <f>IF(Table1[[#This Row],[مسائي]]&gt;0,TEXT($D2107,"h:mm AM/PM")," ")</f>
        <v>4:59 PM</v>
      </c>
      <c r="J2107" s="74">
        <v>0.13263888888888889</v>
      </c>
      <c r="K2107" s="74" t="str">
        <f>IF(Table1[صباحي]&gt;0,TEXT(Table1[صباحي],"h:mm  AM/PM")," ")</f>
        <v>3:11  AM</v>
      </c>
      <c r="L2107" s="78">
        <f>IFERROR(IF(Table1[[#This Row],[مسائي -]]&gt;=K2107,I2107-K2107,I2107+1-K2107)," ")</f>
        <v>0.57500000000000007</v>
      </c>
      <c r="M2107" s="77">
        <f>IF(H2107&gt;0,INDEX(Sheet1!$H:$H,MATCH(B:B,Sheet1!B:B,0))," ")</f>
        <v>0.41666666666666663</v>
      </c>
      <c r="N210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0.15833333333333344</v>
      </c>
      <c r="O2107" s="1" t="s">
        <v>4</v>
      </c>
    </row>
    <row r="2108" spans="1:15">
      <c r="A2108" s="1" t="s">
        <v>3</v>
      </c>
      <c r="B2108" s="2">
        <v>1783</v>
      </c>
      <c r="C2108" s="21" t="str">
        <f>INDEX(Sheet1!C:C,MATCH(B:B,Sheet1!B:B,0))</f>
        <v>محمد عبد العاطى الشافعى</v>
      </c>
      <c r="D2108" s="19">
        <v>43545.125810185185</v>
      </c>
      <c r="E2108" s="19"/>
      <c r="F2108" s="30">
        <v>43545</v>
      </c>
      <c r="G2108" s="30" t="str">
        <f t="shared" si="32"/>
        <v xml:space="preserve"> </v>
      </c>
      <c r="H2108" s="72"/>
      <c r="I2108" s="72"/>
      <c r="J2108" s="74" t="s">
        <v>124</v>
      </c>
      <c r="K2108" s="74" t="str">
        <f>IF(Table1[صباحي]&gt;0,TEXT(Table1[صباحي],"h:mm  AM/PM")," ")</f>
        <v xml:space="preserve"> </v>
      </c>
      <c r="L2108" s="80" t="str">
        <f>IFERROR(IF(Table1[[#This Row],[مسائي -]]&gt;=K2108,I2108-K2108,I2108+1-K2108)," ")</f>
        <v xml:space="preserve"> </v>
      </c>
      <c r="M2108" s="77" t="str">
        <f>IF(H2108&gt;0,INDEX(Sheet1!$H:$H,MATCH(B:B,Sheet1!B:B,0))," ")</f>
        <v xml:space="preserve"> </v>
      </c>
      <c r="N210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08" s="1" t="s">
        <v>4</v>
      </c>
    </row>
    <row r="2109" spans="1:15">
      <c r="A2109" s="1" t="s">
        <v>3</v>
      </c>
      <c r="B2109" s="2">
        <v>1783</v>
      </c>
      <c r="C2109" s="21" t="str">
        <f>INDEX(Sheet1!C:C,MATCH(B:B,Sheet1!B:B,0))</f>
        <v>محمد عبد العاطى الشافعى</v>
      </c>
      <c r="D2109" s="19">
        <v>43545.713368055556</v>
      </c>
      <c r="E2109" s="19"/>
      <c r="F2109" s="30">
        <v>43545</v>
      </c>
      <c r="G2109" s="30" t="str">
        <f t="shared" si="32"/>
        <v>0.713194444444444 AM</v>
      </c>
      <c r="H2109" s="72">
        <v>0.71319444444444446</v>
      </c>
      <c r="I2109" s="72" t="str">
        <f>IF(Table1[[#This Row],[مسائي]]&gt;0,TEXT($D2109,"h:mm AM/PM")," ")</f>
        <v>5:07 PM</v>
      </c>
      <c r="J2109" s="74">
        <v>0.12569444444444444</v>
      </c>
      <c r="K2109" s="74" t="str">
        <f>IF(Table1[صباحي]&gt;0,TEXT(Table1[صباحي],"h:mm  AM/PM")," ")</f>
        <v>3:01  AM</v>
      </c>
      <c r="L2109" s="78">
        <f>IFERROR(IF(Table1[[#This Row],[مسائي -]]&gt;=K2109,I2109-K2109,I2109+1-K2109)," ")</f>
        <v>0.58750000000000002</v>
      </c>
      <c r="M2109" s="77">
        <f>IF(H2109&gt;0,INDEX(Sheet1!$H:$H,MATCH(B:B,Sheet1!B:B,0))," ")</f>
        <v>0.41666666666666663</v>
      </c>
      <c r="N210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0.17083333333333339</v>
      </c>
      <c r="O2109" s="1" t="s">
        <v>4</v>
      </c>
    </row>
    <row r="2110" spans="1:15">
      <c r="A2110" s="1" t="s">
        <v>3</v>
      </c>
      <c r="B2110" s="2">
        <v>1783</v>
      </c>
      <c r="C2110" s="21" t="str">
        <f>INDEX(Sheet1!C:C,MATCH(B:B,Sheet1!B:B,0))</f>
        <v>محمد عبد العاطى الشافعى</v>
      </c>
      <c r="D2110" s="19">
        <v>43546.129641203705</v>
      </c>
      <c r="E2110" s="19"/>
      <c r="F2110" s="30">
        <v>43546</v>
      </c>
      <c r="G2110" s="30" t="str">
        <f t="shared" si="32"/>
        <v xml:space="preserve"> </v>
      </c>
      <c r="H2110" s="72"/>
      <c r="I2110" s="72"/>
      <c r="J2110" s="74" t="s">
        <v>124</v>
      </c>
      <c r="K2110" s="74" t="str">
        <f>IF(Table1[صباحي]&gt;0,TEXT(Table1[صباحي],"h:mm  AM/PM")," ")</f>
        <v xml:space="preserve"> </v>
      </c>
      <c r="L2110" s="80" t="str">
        <f>IFERROR(IF(Table1[[#This Row],[مسائي -]]&gt;=K2110,I2110-K2110,I2110+1-K2110)," ")</f>
        <v xml:space="preserve"> </v>
      </c>
      <c r="M2110" s="77" t="str">
        <f>IF(H2110&gt;0,INDEX(Sheet1!$H:$H,MATCH(B:B,Sheet1!B:B,0))," ")</f>
        <v xml:space="preserve"> </v>
      </c>
      <c r="N211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10" s="1" t="s">
        <v>4</v>
      </c>
    </row>
    <row r="2111" spans="1:15">
      <c r="A2111" s="1" t="s">
        <v>3</v>
      </c>
      <c r="B2111" s="2">
        <v>1783</v>
      </c>
      <c r="C2111" s="21" t="str">
        <f>INDEX(Sheet1!C:C,MATCH(B:B,Sheet1!B:B,0))</f>
        <v>محمد عبد العاطى الشافعى</v>
      </c>
      <c r="D2111" s="19">
        <v>43546.681875000002</v>
      </c>
      <c r="E2111" s="19"/>
      <c r="F2111" s="30">
        <v>43546</v>
      </c>
      <c r="G2111" s="30" t="str">
        <f t="shared" si="32"/>
        <v>0.68125 AM</v>
      </c>
      <c r="H2111" s="72">
        <v>0.68125000000000002</v>
      </c>
      <c r="I2111" s="72" t="str">
        <f>IF(Table1[[#This Row],[مسائي]]&gt;0,TEXT($D2111,"h:mm AM/PM")," ")</f>
        <v>4:21 PM</v>
      </c>
      <c r="J2111" s="74">
        <v>0.12916666666666668</v>
      </c>
      <c r="K2111" s="74" t="str">
        <f>IF(Table1[صباحي]&gt;0,TEXT(Table1[صباحي],"h:mm  AM/PM")," ")</f>
        <v>3:06  AM</v>
      </c>
      <c r="L2111" s="78">
        <f>IFERROR(IF(Table1[[#This Row],[مسائي -]]&gt;=K2111,I2111-K2111,I2111+1-K2111)," ")</f>
        <v>0.55208333333333337</v>
      </c>
      <c r="M2111" s="77">
        <f>IF(H2111&gt;0,INDEX(Sheet1!$H:$H,MATCH(B:B,Sheet1!B:B,0))," ")</f>
        <v>0.41666666666666663</v>
      </c>
      <c r="N211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0.13541666666666674</v>
      </c>
      <c r="O2111" s="1" t="s">
        <v>4</v>
      </c>
    </row>
    <row r="2112" spans="1:15">
      <c r="A2112" s="1" t="s">
        <v>3</v>
      </c>
      <c r="B2112" s="2">
        <v>1783</v>
      </c>
      <c r="C2112" s="21" t="str">
        <f>INDEX(Sheet1!C:C,MATCH(B:B,Sheet1!B:B,0))</f>
        <v>محمد عبد العاطى الشافعى</v>
      </c>
      <c r="D2112" s="19">
        <v>43547.126840277779</v>
      </c>
      <c r="E2112" s="19"/>
      <c r="F2112" s="30">
        <v>43547</v>
      </c>
      <c r="G2112" s="30" t="str">
        <f t="shared" si="32"/>
        <v xml:space="preserve"> </v>
      </c>
      <c r="H2112" s="72"/>
      <c r="I2112" s="72"/>
      <c r="J2112" s="74" t="s">
        <v>124</v>
      </c>
      <c r="K2112" s="74" t="str">
        <f>IF(Table1[صباحي]&gt;0,TEXT(Table1[صباحي],"h:mm  AM/PM")," ")</f>
        <v xml:space="preserve"> </v>
      </c>
      <c r="L2112" s="80" t="str">
        <f>IFERROR(IF(Table1[[#This Row],[مسائي -]]&gt;=K2112,I2112-K2112,I2112+1-K2112)," ")</f>
        <v xml:space="preserve"> </v>
      </c>
      <c r="M2112" s="77" t="str">
        <f>IF(H2112&gt;0,INDEX(Sheet1!$H:$H,MATCH(B:B,Sheet1!B:B,0))," ")</f>
        <v xml:space="preserve"> </v>
      </c>
      <c r="N211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12" s="1" t="s">
        <v>4</v>
      </c>
    </row>
    <row r="2113" spans="1:15">
      <c r="A2113" s="1" t="s">
        <v>3</v>
      </c>
      <c r="B2113" s="2">
        <v>1783</v>
      </c>
      <c r="C2113" s="21" t="str">
        <f>INDEX(Sheet1!C:C,MATCH(B:B,Sheet1!B:B,0))</f>
        <v>محمد عبد العاطى الشافعى</v>
      </c>
      <c r="D2113" s="19">
        <v>43547.608854166669</v>
      </c>
      <c r="E2113" s="19"/>
      <c r="F2113" s="30">
        <v>43547</v>
      </c>
      <c r="G2113" s="30" t="str">
        <f t="shared" ref="G2113:G2176" si="33">IF(H2113&lt;&gt;"",IF(H2113&gt;=12,H2113&amp;" PM",H2113&amp;" AM")," ")</f>
        <v>0.608333333333333 AM</v>
      </c>
      <c r="H2113" s="72">
        <v>0.60833333333333328</v>
      </c>
      <c r="I2113" s="72" t="str">
        <f>IF(Table1[[#This Row],[مسائي]]&gt;0,TEXT($D2113,"h:mm AM/PM")," ")</f>
        <v>2:36 PM</v>
      </c>
      <c r="J2113" s="74">
        <v>0.12638888888888888</v>
      </c>
      <c r="K2113" s="74" t="str">
        <f>IF(Table1[صباحي]&gt;0,TEXT(Table1[صباحي],"h:mm  AM/PM")," ")</f>
        <v>3:02  AM</v>
      </c>
      <c r="L2113" s="78">
        <f>IFERROR(IF(Table1[[#This Row],[مسائي -]]&gt;=K2113,I2113-K2113,I2113+1-K2113)," ")</f>
        <v>1.4819444444444445</v>
      </c>
      <c r="M2113" s="77">
        <f>IF(H2113&gt;0,INDEX(Sheet1!$H:$H,MATCH(B:B,Sheet1!B:B,0))," ")</f>
        <v>0.41666666666666663</v>
      </c>
      <c r="N211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1.0652777777777778</v>
      </c>
      <c r="O2113" s="1" t="s">
        <v>4</v>
      </c>
    </row>
    <row r="2114" spans="1:15">
      <c r="A2114" s="1" t="s">
        <v>3</v>
      </c>
      <c r="B2114" s="2">
        <v>1783</v>
      </c>
      <c r="C2114" s="21" t="str">
        <f>INDEX(Sheet1!C:C,MATCH(B:B,Sheet1!B:B,0))</f>
        <v>محمد عبد العاطى الشافعى</v>
      </c>
      <c r="D2114" s="19">
        <v>43548.120208333334</v>
      </c>
      <c r="E2114" s="19"/>
      <c r="F2114" s="30">
        <v>43548</v>
      </c>
      <c r="G2114" s="30" t="str">
        <f t="shared" si="33"/>
        <v xml:space="preserve"> </v>
      </c>
      <c r="H2114" s="72"/>
      <c r="I2114" s="72"/>
      <c r="J2114" s="74" t="s">
        <v>124</v>
      </c>
      <c r="K2114" s="74" t="str">
        <f>IF(Table1[صباحي]&gt;0,TEXT(Table1[صباحي],"h:mm  AM/PM")," ")</f>
        <v xml:space="preserve"> </v>
      </c>
      <c r="L2114" s="80" t="str">
        <f>IFERROR(IF(Table1[[#This Row],[مسائي -]]&gt;=K2114,I2114-K2114,I2114+1-K2114)," ")</f>
        <v xml:space="preserve"> </v>
      </c>
      <c r="M2114" s="77" t="str">
        <f>IF(H2114&gt;0,INDEX(Sheet1!$H:$H,MATCH(B:B,Sheet1!B:B,0))," ")</f>
        <v xml:space="preserve"> </v>
      </c>
      <c r="N211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14" s="1" t="s">
        <v>4</v>
      </c>
    </row>
    <row r="2115" spans="1:15">
      <c r="A2115" s="1" t="s">
        <v>3</v>
      </c>
      <c r="B2115" s="2">
        <v>1783</v>
      </c>
      <c r="C2115" s="21" t="str">
        <f>INDEX(Sheet1!C:C,MATCH(B:B,Sheet1!B:B,0))</f>
        <v>محمد عبد العاطى الشافعى</v>
      </c>
      <c r="D2115" s="19">
        <v>43548.706747685188</v>
      </c>
      <c r="E2115" s="19"/>
      <c r="F2115" s="30">
        <v>43548</v>
      </c>
      <c r="G2115" s="30" t="str">
        <f t="shared" si="33"/>
        <v>0.70625 AM</v>
      </c>
      <c r="H2115" s="72">
        <v>0.70624999999999993</v>
      </c>
      <c r="I2115" s="72" t="str">
        <f>IF(Table1[[#This Row],[مسائي]]&gt;0,TEXT($D2115,"h:mm AM/PM")," ")</f>
        <v>4:57 PM</v>
      </c>
      <c r="J2115" s="74">
        <v>0.12013888888888889</v>
      </c>
      <c r="K2115" s="74" t="str">
        <f>IF(Table1[صباحي]&gt;0,TEXT(Table1[صباحي],"h:mm  AM/PM")," ")</f>
        <v>2:53  AM</v>
      </c>
      <c r="L2115" s="78">
        <f>IFERROR(IF(Table1[[#This Row],[مسائي -]]&gt;=K2115,I2115-K2115,I2115+1-K2115)," ")</f>
        <v>0.58611111111111103</v>
      </c>
      <c r="M2115" s="77">
        <f>IF(H2115&gt;0,INDEX(Sheet1!$H:$H,MATCH(B:B,Sheet1!B:B,0))," ")</f>
        <v>0.41666666666666663</v>
      </c>
      <c r="N211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0.1694444444444444</v>
      </c>
      <c r="O2115" s="1" t="s">
        <v>4</v>
      </c>
    </row>
    <row r="2116" spans="1:15">
      <c r="A2116" s="1" t="s">
        <v>3</v>
      </c>
      <c r="B2116" s="2">
        <v>1783</v>
      </c>
      <c r="C2116" s="21" t="str">
        <f>INDEX(Sheet1!C:C,MATCH(B:B,Sheet1!B:B,0))</f>
        <v>محمد عبد العاطى الشافعى</v>
      </c>
      <c r="D2116" s="19">
        <v>43549.139826388891</v>
      </c>
      <c r="E2116" s="19"/>
      <c r="F2116" s="30">
        <v>43549</v>
      </c>
      <c r="G2116" s="30" t="str">
        <f t="shared" si="33"/>
        <v xml:space="preserve"> </v>
      </c>
      <c r="H2116" s="72"/>
      <c r="I2116" s="72"/>
      <c r="J2116" s="74" t="s">
        <v>124</v>
      </c>
      <c r="K2116" s="74" t="str">
        <f>IF(Table1[صباحي]&gt;0,TEXT(Table1[صباحي],"h:mm  AM/PM")," ")</f>
        <v xml:space="preserve"> </v>
      </c>
      <c r="L2116" s="80" t="str">
        <f>IFERROR(IF(Table1[[#This Row],[مسائي -]]&gt;=K2116,I2116-K2116,I2116+1-K2116)," ")</f>
        <v xml:space="preserve"> </v>
      </c>
      <c r="M2116" s="77" t="str">
        <f>IF(H2116&gt;0,INDEX(Sheet1!$H:$H,MATCH(B:B,Sheet1!B:B,0))," ")</f>
        <v xml:space="preserve"> </v>
      </c>
      <c r="N211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16" s="1" t="s">
        <v>4</v>
      </c>
    </row>
    <row r="2117" spans="1:15">
      <c r="A2117" s="1" t="s">
        <v>3</v>
      </c>
      <c r="B2117" s="2">
        <v>1795</v>
      </c>
      <c r="C2117" s="21" t="str">
        <f>INDEX(Sheet1!C:C,MATCH(B:B,Sheet1!B:B,0))</f>
        <v>ابراهيم السيد عبد النبى يوسف</v>
      </c>
      <c r="D2117" s="19">
        <v>43521.369664351849</v>
      </c>
      <c r="E2117" s="19"/>
      <c r="F2117" s="30">
        <v>43521</v>
      </c>
      <c r="G2117" s="30" t="str">
        <f t="shared" si="33"/>
        <v xml:space="preserve"> </v>
      </c>
      <c r="H2117" s="72"/>
      <c r="I2117" s="72"/>
      <c r="J2117" s="74">
        <v>0.13958333333333334</v>
      </c>
      <c r="K2117" s="74" t="str">
        <f>IF(Table1[صباحي]&gt;0,TEXT(Table1[صباحي],"h:mm  AM/PM")," ")</f>
        <v>3:21  AM</v>
      </c>
      <c r="L2117" s="78">
        <f>IFERROR(IF(Table1[[#This Row],[مسائي -]]&gt;=K2117,I2117-K2117,I2117+1-K2117)," ")</f>
        <v>0.86041666666666661</v>
      </c>
      <c r="M2117" s="77" t="str">
        <f>IF(H2117&gt;0,INDEX(Sheet1!$H:$H,MATCH(B:B,Sheet1!B:B,0))," ")</f>
        <v xml:space="preserve"> </v>
      </c>
      <c r="N2117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117" s="1" t="s">
        <v>4</v>
      </c>
    </row>
    <row r="2118" spans="1:15">
      <c r="A2118" s="1" t="s">
        <v>3</v>
      </c>
      <c r="B2118" s="2">
        <v>1795</v>
      </c>
      <c r="C2118" s="21" t="str">
        <f>INDEX(Sheet1!C:C,MATCH(B:B,Sheet1!B:B,0))</f>
        <v>ابراهيم السيد عبد النبى يوسف</v>
      </c>
      <c r="D2118" s="19">
        <v>43521.877175925925</v>
      </c>
      <c r="E2118" s="19"/>
      <c r="F2118" s="30">
        <v>43521</v>
      </c>
      <c r="G2118" s="30" t="str">
        <f t="shared" si="33"/>
        <v>0.877083333333333 AM</v>
      </c>
      <c r="H2118" s="72">
        <v>0.87708333333333333</v>
      </c>
      <c r="I2118" s="72" t="str">
        <f>IF(Table1[[#This Row],[مسائي]]&gt;0,TEXT($D2118,"h:mm AM/PM")," ")</f>
        <v>9:03 PM</v>
      </c>
      <c r="J2118" s="74">
        <v>0.36944444444444446</v>
      </c>
      <c r="K2118" s="74" t="str">
        <f>IF(Table1[صباحي]&gt;0,TEXT(Table1[صباحي],"h:mm  AM/PM")," ")</f>
        <v>8:52  AM</v>
      </c>
      <c r="L2118" s="78">
        <f>IFERROR(IF(Table1[[#This Row],[مسائي -]]&gt;=K2118,I2118-K2118,I2118+1-K2118)," ")</f>
        <v>0.50763888888888886</v>
      </c>
      <c r="M2118" s="77">
        <f>IF(H2118&gt;0,INDEX(Sheet1!$H:$H,MATCH(B:B,Sheet1!B:B,0))," ")</f>
        <v>0</v>
      </c>
      <c r="N211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0.50763888888888886</v>
      </c>
      <c r="O2118" s="1" t="s">
        <v>4</v>
      </c>
    </row>
    <row r="2119" spans="1:15">
      <c r="A2119" s="1" t="s">
        <v>3</v>
      </c>
      <c r="B2119" s="2">
        <v>1795</v>
      </c>
      <c r="C2119" s="21" t="str">
        <f>INDEX(Sheet1!C:C,MATCH(B:B,Sheet1!B:B,0))</f>
        <v>ابراهيم السيد عبد النبى يوسف</v>
      </c>
      <c r="D2119" s="19">
        <v>43522.377453703702</v>
      </c>
      <c r="E2119" s="19"/>
      <c r="F2119" s="30">
        <v>43522</v>
      </c>
      <c r="G2119" s="30" t="str">
        <f t="shared" si="33"/>
        <v xml:space="preserve"> </v>
      </c>
      <c r="H2119" s="72"/>
      <c r="I2119" s="72"/>
      <c r="J2119" s="74" t="s">
        <v>124</v>
      </c>
      <c r="K2119" s="74" t="str">
        <f>IF(Table1[صباحي]&gt;0,TEXT(Table1[صباحي],"h:mm  AM/PM")," ")</f>
        <v xml:space="preserve"> </v>
      </c>
      <c r="L2119" s="80" t="str">
        <f>IFERROR(IF(Table1[[#This Row],[مسائي -]]&gt;=K2119,I2119-K2119,I2119+1-K2119)," ")</f>
        <v xml:space="preserve"> </v>
      </c>
      <c r="M2119" s="77" t="str">
        <f>IF(H2119&gt;0,INDEX(Sheet1!$H:$H,MATCH(B:B,Sheet1!B:B,0))," ")</f>
        <v xml:space="preserve"> </v>
      </c>
      <c r="N211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19" s="1" t="s">
        <v>4</v>
      </c>
    </row>
    <row r="2120" spans="1:15">
      <c r="A2120" s="1" t="s">
        <v>3</v>
      </c>
      <c r="B2120" s="2">
        <v>1795</v>
      </c>
      <c r="C2120" s="21" t="str">
        <f>INDEX(Sheet1!C:C,MATCH(B:B,Sheet1!B:B,0))</f>
        <v>ابراهيم السيد عبد النبى يوسف</v>
      </c>
      <c r="D2120" s="19">
        <v>43522.88013888889</v>
      </c>
      <c r="E2120" s="19"/>
      <c r="F2120" s="30">
        <v>43522</v>
      </c>
      <c r="G2120" s="30" t="str">
        <f t="shared" si="33"/>
        <v>0.879861111111111 AM</v>
      </c>
      <c r="H2120" s="72">
        <v>0.87986111111111109</v>
      </c>
      <c r="I2120" s="72" t="str">
        <f>IF(Table1[[#This Row],[مسائي]]&gt;0,TEXT($D2120,"h:mm AM/PM")," ")</f>
        <v>9:07 PM</v>
      </c>
      <c r="J2120" s="74">
        <v>0.37708333333333338</v>
      </c>
      <c r="K2120" s="74" t="str">
        <f>IF(Table1[صباحي]&gt;0,TEXT(Table1[صباحي],"h:mm  AM/PM")," ")</f>
        <v>9:03  AM</v>
      </c>
      <c r="L2120" s="78">
        <f>IFERROR(IF(Table1[[#This Row],[مسائي -]]&gt;=K2120,I2120-K2120,I2120+1-K2120)," ")</f>
        <v>0.50277777777777777</v>
      </c>
      <c r="M2120" s="77">
        <f>IF(H2120&gt;0,INDEX(Sheet1!$H:$H,MATCH(B:B,Sheet1!B:B,0))," ")</f>
        <v>0</v>
      </c>
      <c r="N212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0.50277777777777777</v>
      </c>
      <c r="O2120" s="1" t="s">
        <v>4</v>
      </c>
    </row>
    <row r="2121" spans="1:15">
      <c r="A2121" s="1" t="s">
        <v>3</v>
      </c>
      <c r="B2121" s="2">
        <v>1795</v>
      </c>
      <c r="C2121" s="21" t="str">
        <f>INDEX(Sheet1!C:C,MATCH(B:B,Sheet1!B:B,0))</f>
        <v>ابراهيم السيد عبد النبى يوسف</v>
      </c>
      <c r="D2121" s="19">
        <v>43523.373761574076</v>
      </c>
      <c r="E2121" s="19"/>
      <c r="F2121" s="30">
        <v>43523</v>
      </c>
      <c r="G2121" s="30" t="str">
        <f t="shared" si="33"/>
        <v xml:space="preserve"> </v>
      </c>
      <c r="H2121" s="72"/>
      <c r="I2121" s="72"/>
      <c r="J2121" s="74" t="s">
        <v>124</v>
      </c>
      <c r="K2121" s="74" t="str">
        <f>IF(Table1[صباحي]&gt;0,TEXT(Table1[صباحي],"h:mm  AM/PM")," ")</f>
        <v xml:space="preserve"> </v>
      </c>
      <c r="L2121" s="80" t="str">
        <f>IFERROR(IF(Table1[[#This Row],[مسائي -]]&gt;=K2121,I2121-K2121,I2121+1-K2121)," ")</f>
        <v xml:space="preserve"> </v>
      </c>
      <c r="M2121" s="77" t="str">
        <f>IF(H2121&gt;0,INDEX(Sheet1!$H:$H,MATCH(B:B,Sheet1!B:B,0))," ")</f>
        <v xml:space="preserve"> </v>
      </c>
      <c r="N212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21" s="1" t="s">
        <v>4</v>
      </c>
    </row>
    <row r="2122" spans="1:15">
      <c r="A2122" s="1" t="s">
        <v>3</v>
      </c>
      <c r="B2122" s="2">
        <v>1795</v>
      </c>
      <c r="C2122" s="21" t="str">
        <f>INDEX(Sheet1!C:C,MATCH(B:B,Sheet1!B:B,0))</f>
        <v>ابراهيم السيد عبد النبى يوسف</v>
      </c>
      <c r="D2122" s="19">
        <v>43523.875983796293</v>
      </c>
      <c r="E2122" s="19"/>
      <c r="F2122" s="30">
        <v>43523</v>
      </c>
      <c r="G2122" s="30" t="str">
        <f t="shared" si="33"/>
        <v>0.875694444444444 AM</v>
      </c>
      <c r="H2122" s="72">
        <v>0.87569444444444444</v>
      </c>
      <c r="I2122" s="72" t="str">
        <f>IF(Table1[[#This Row],[مسائي]]&gt;0,TEXT($D2122,"h:mm AM/PM")," ")</f>
        <v>9:01 PM</v>
      </c>
      <c r="J2122" s="74">
        <v>0.37361111111111112</v>
      </c>
      <c r="K2122" s="74" t="str">
        <f>IF(Table1[صباحي]&gt;0,TEXT(Table1[صباحي],"h:mm  AM/PM")," ")</f>
        <v>8:58  AM</v>
      </c>
      <c r="L2122" s="78">
        <f>IFERROR(IF(Table1[[#This Row],[مسائي -]]&gt;=K2122,I2122-K2122,I2122+1-K2122)," ")</f>
        <v>0.50208333333333333</v>
      </c>
      <c r="M2122" s="77">
        <f>IF(H2122&gt;0,INDEX(Sheet1!$H:$H,MATCH(B:B,Sheet1!B:B,0))," ")</f>
        <v>0</v>
      </c>
      <c r="N212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0.50208333333333333</v>
      </c>
      <c r="O2122" s="1" t="s">
        <v>4</v>
      </c>
    </row>
    <row r="2123" spans="1:15">
      <c r="A2123" s="1" t="s">
        <v>3</v>
      </c>
      <c r="B2123" s="2">
        <v>1795</v>
      </c>
      <c r="C2123" s="21" t="str">
        <f>INDEX(Sheet1!C:C,MATCH(B:B,Sheet1!B:B,0))</f>
        <v>ابراهيم السيد عبد النبى يوسف</v>
      </c>
      <c r="D2123" s="19">
        <v>43524.372824074075</v>
      </c>
      <c r="E2123" s="19"/>
      <c r="F2123" s="30">
        <v>43524</v>
      </c>
      <c r="G2123" s="30" t="str">
        <f t="shared" si="33"/>
        <v xml:space="preserve"> </v>
      </c>
      <c r="H2123" s="72"/>
      <c r="I2123" s="72"/>
      <c r="J2123" s="74" t="s">
        <v>124</v>
      </c>
      <c r="K2123" s="74" t="str">
        <f>IF(Table1[صباحي]&gt;0,TEXT(Table1[صباحي],"h:mm  AM/PM")," ")</f>
        <v xml:space="preserve"> </v>
      </c>
      <c r="L2123" s="80" t="str">
        <f>IFERROR(IF(Table1[[#This Row],[مسائي -]]&gt;=K2123,I2123-K2123,I2123+1-K2123)," ")</f>
        <v xml:space="preserve"> </v>
      </c>
      <c r="M2123" s="77" t="str">
        <f>IF(H2123&gt;0,INDEX(Sheet1!$H:$H,MATCH(B:B,Sheet1!B:B,0))," ")</f>
        <v xml:space="preserve"> </v>
      </c>
      <c r="N212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23" s="1" t="s">
        <v>4</v>
      </c>
    </row>
    <row r="2124" spans="1:15">
      <c r="A2124" s="1" t="s">
        <v>3</v>
      </c>
      <c r="B2124" s="2">
        <v>1795</v>
      </c>
      <c r="C2124" s="21" t="str">
        <f>INDEX(Sheet1!C:C,MATCH(B:B,Sheet1!B:B,0))</f>
        <v>ابراهيم السيد عبد النبى يوسف</v>
      </c>
      <c r="D2124" s="19">
        <v>43524.873437499999</v>
      </c>
      <c r="E2124" s="19"/>
      <c r="F2124" s="30">
        <v>43524</v>
      </c>
      <c r="G2124" s="30" t="str">
        <f t="shared" si="33"/>
        <v>0.872916666666667 AM</v>
      </c>
      <c r="H2124" s="72">
        <v>0.87291666666666667</v>
      </c>
      <c r="I2124" s="72" t="str">
        <f>IF(Table1[[#This Row],[مسائي]]&gt;0,TEXT($D2124,"h:mm AM/PM")," ")</f>
        <v>8:57 PM</v>
      </c>
      <c r="J2124" s="74">
        <v>0.37222222222222223</v>
      </c>
      <c r="K2124" s="74" t="str">
        <f>IF(Table1[صباحي]&gt;0,TEXT(Table1[صباحي],"h:mm  AM/PM")," ")</f>
        <v>8:56  AM</v>
      </c>
      <c r="L2124" s="78">
        <f>IFERROR(IF(Table1[[#This Row],[مسائي -]]&gt;=K2124,I2124-K2124,I2124+1-K2124)," ")</f>
        <v>0.50069444444444444</v>
      </c>
      <c r="M2124" s="77">
        <f>IF(H2124&gt;0,INDEX(Sheet1!$H:$H,MATCH(B:B,Sheet1!B:B,0))," ")</f>
        <v>0</v>
      </c>
      <c r="N212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0.50069444444444444</v>
      </c>
      <c r="O2124" s="1" t="s">
        <v>4</v>
      </c>
    </row>
    <row r="2125" spans="1:15">
      <c r="A2125" s="1" t="s">
        <v>3</v>
      </c>
      <c r="B2125" s="2">
        <v>1795</v>
      </c>
      <c r="C2125" s="21" t="str">
        <f>INDEX(Sheet1!C:C,MATCH(B:B,Sheet1!B:B,0))</f>
        <v>ابراهيم السيد عبد النبى يوسف</v>
      </c>
      <c r="D2125" s="19">
        <v>43525.374641203707</v>
      </c>
      <c r="E2125" s="19"/>
      <c r="F2125" s="30">
        <v>43525</v>
      </c>
      <c r="G2125" s="30" t="str">
        <f t="shared" si="33"/>
        <v xml:space="preserve"> </v>
      </c>
      <c r="H2125" s="72"/>
      <c r="I2125" s="72"/>
      <c r="J2125" s="74" t="s">
        <v>124</v>
      </c>
      <c r="K2125" s="74" t="str">
        <f>IF(Table1[صباحي]&gt;0,TEXT(Table1[صباحي],"h:mm  AM/PM")," ")</f>
        <v xml:space="preserve"> </v>
      </c>
      <c r="L2125" s="80" t="str">
        <f>IFERROR(IF(Table1[[#This Row],[مسائي -]]&gt;=K2125,I2125-K2125,I2125+1-K2125)," ")</f>
        <v xml:space="preserve"> </v>
      </c>
      <c r="M2125" s="77" t="str">
        <f>IF(H2125&gt;0,INDEX(Sheet1!$H:$H,MATCH(B:B,Sheet1!B:B,0))," ")</f>
        <v xml:space="preserve"> </v>
      </c>
      <c r="N212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25" s="1" t="s">
        <v>4</v>
      </c>
    </row>
    <row r="2126" spans="1:15">
      <c r="A2126" s="1" t="s">
        <v>3</v>
      </c>
      <c r="B2126" s="2">
        <v>1795</v>
      </c>
      <c r="C2126" s="21" t="str">
        <f>INDEX(Sheet1!C:C,MATCH(B:B,Sheet1!B:B,0))</f>
        <v>ابراهيم السيد عبد النبى يوسف</v>
      </c>
      <c r="D2126" s="19">
        <v>43525.873784722222</v>
      </c>
      <c r="E2126" s="19"/>
      <c r="F2126" s="30">
        <v>43525</v>
      </c>
      <c r="G2126" s="30" t="str">
        <f t="shared" si="33"/>
        <v>0.873611111111111 AM</v>
      </c>
      <c r="H2126" s="72">
        <v>0.87361111111111101</v>
      </c>
      <c r="I2126" s="72" t="str">
        <f>IF(Table1[[#This Row],[مسائي]]&gt;0,TEXT($D2126,"h:mm AM/PM")," ")</f>
        <v>8:58 PM</v>
      </c>
      <c r="J2126" s="74">
        <v>0.3743055555555555</v>
      </c>
      <c r="K2126" s="74" t="str">
        <f>IF(Table1[صباحي]&gt;0,TEXT(Table1[صباحي],"h:mm  AM/PM")," ")</f>
        <v>8:59  AM</v>
      </c>
      <c r="L2126" s="78">
        <f>IFERROR(IF(Table1[[#This Row],[مسائي -]]&gt;=K2126,I2126-K2126,I2126+1-K2126)," ")</f>
        <v>1.4993055555555554</v>
      </c>
      <c r="M2126" s="77">
        <f>IF(H2126&gt;0,INDEX(Sheet1!$H:$H,MATCH(B:B,Sheet1!B:B,0))," ")</f>
        <v>0</v>
      </c>
      <c r="N212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1.4993055555555554</v>
      </c>
      <c r="O2126" s="1" t="s">
        <v>4</v>
      </c>
    </row>
    <row r="2127" spans="1:15">
      <c r="A2127" s="1" t="s">
        <v>3</v>
      </c>
      <c r="B2127" s="2">
        <v>1795</v>
      </c>
      <c r="C2127" s="21" t="str">
        <f>INDEX(Sheet1!C:C,MATCH(B:B,Sheet1!B:B,0))</f>
        <v>ابراهيم السيد عبد النبى يوسف</v>
      </c>
      <c r="D2127" s="19">
        <v>43526.368668981479</v>
      </c>
      <c r="E2127" s="19"/>
      <c r="F2127" s="30">
        <v>43526</v>
      </c>
      <c r="G2127" s="30" t="str">
        <f t="shared" si="33"/>
        <v xml:space="preserve"> </v>
      </c>
      <c r="H2127" s="72"/>
      <c r="I2127" s="72"/>
      <c r="J2127" s="74" t="s">
        <v>124</v>
      </c>
      <c r="K2127" s="74" t="str">
        <f>IF(Table1[صباحي]&gt;0,TEXT(Table1[صباحي],"h:mm  AM/PM")," ")</f>
        <v xml:space="preserve"> </v>
      </c>
      <c r="L2127" s="80" t="str">
        <f>IFERROR(IF(Table1[[#This Row],[مسائي -]]&gt;=K2127,I2127-K2127,I2127+1-K2127)," ")</f>
        <v xml:space="preserve"> </v>
      </c>
      <c r="M2127" s="77" t="str">
        <f>IF(H2127&gt;0,INDEX(Sheet1!$H:$H,MATCH(B:B,Sheet1!B:B,0))," ")</f>
        <v xml:space="preserve"> </v>
      </c>
      <c r="N212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27" s="1" t="s">
        <v>4</v>
      </c>
    </row>
    <row r="2128" spans="1:15">
      <c r="A2128" s="1" t="s">
        <v>3</v>
      </c>
      <c r="B2128" s="2">
        <v>1795</v>
      </c>
      <c r="C2128" s="21" t="str">
        <f>INDEX(Sheet1!C:C,MATCH(B:B,Sheet1!B:B,0))</f>
        <v>ابراهيم السيد عبد النبى يوسف</v>
      </c>
      <c r="D2128" s="19">
        <v>43526.877106481479</v>
      </c>
      <c r="E2128" s="19"/>
      <c r="F2128" s="30">
        <v>43526</v>
      </c>
      <c r="G2128" s="30" t="str">
        <f t="shared" si="33"/>
        <v>0.877083333333333 AM</v>
      </c>
      <c r="H2128" s="72">
        <v>0.87708333333333333</v>
      </c>
      <c r="I2128" s="72" t="str">
        <f>IF(Table1[[#This Row],[مسائي]]&gt;0,TEXT($D2128,"h:mm AM/PM")," ")</f>
        <v>9:03 PM</v>
      </c>
      <c r="J2128" s="74">
        <v>0.36805555555555558</v>
      </c>
      <c r="K2128" s="74" t="str">
        <f>IF(Table1[صباحي]&gt;0,TEXT(Table1[صباحي],"h:mm  AM/PM")," ")</f>
        <v>8:50  AM</v>
      </c>
      <c r="L2128" s="78">
        <f>IFERROR(IF(Table1[[#This Row],[مسائي -]]&gt;=K2128,I2128-K2128,I2128+1-K2128)," ")</f>
        <v>0.50902777777777775</v>
      </c>
      <c r="M2128" s="77">
        <f>IF(H2128&gt;0,INDEX(Sheet1!$H:$H,MATCH(B:B,Sheet1!B:B,0))," ")</f>
        <v>0</v>
      </c>
      <c r="N212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0.50902777777777775</v>
      </c>
      <c r="O2128" s="1" t="s">
        <v>4</v>
      </c>
    </row>
    <row r="2129" spans="1:15">
      <c r="A2129" s="1" t="s">
        <v>3</v>
      </c>
      <c r="B2129" s="2">
        <v>1795</v>
      </c>
      <c r="C2129" s="21" t="str">
        <f>INDEX(Sheet1!C:C,MATCH(B:B,Sheet1!B:B,0))</f>
        <v>ابراهيم السيد عبد النبى يوسف</v>
      </c>
      <c r="D2129" s="19">
        <v>43527.37672453704</v>
      </c>
      <c r="E2129" s="19"/>
      <c r="F2129" s="30">
        <v>43527</v>
      </c>
      <c r="G2129" s="30" t="str">
        <f t="shared" si="33"/>
        <v xml:space="preserve"> </v>
      </c>
      <c r="H2129" s="72"/>
      <c r="I2129" s="72"/>
      <c r="J2129" s="74" t="s">
        <v>124</v>
      </c>
      <c r="K2129" s="74" t="str">
        <f>IF(Table1[صباحي]&gt;0,TEXT(Table1[صباحي],"h:mm  AM/PM")," ")</f>
        <v xml:space="preserve"> </v>
      </c>
      <c r="L2129" s="80" t="str">
        <f>IFERROR(IF(Table1[[#This Row],[مسائي -]]&gt;=K2129,I2129-K2129,I2129+1-K2129)," ")</f>
        <v xml:space="preserve"> </v>
      </c>
      <c r="M2129" s="77" t="str">
        <f>IF(H2129&gt;0,INDEX(Sheet1!$H:$H,MATCH(B:B,Sheet1!B:B,0))," ")</f>
        <v xml:space="preserve"> </v>
      </c>
      <c r="N212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29" s="1" t="s">
        <v>4</v>
      </c>
    </row>
    <row r="2130" spans="1:15">
      <c r="A2130" s="1" t="s">
        <v>3</v>
      </c>
      <c r="B2130" s="2">
        <v>1795</v>
      </c>
      <c r="C2130" s="21" t="str">
        <f>INDEX(Sheet1!C:C,MATCH(B:B,Sheet1!B:B,0))</f>
        <v>ابراهيم السيد عبد النبى يوسف</v>
      </c>
      <c r="D2130" s="19">
        <v>43527.871655092589</v>
      </c>
      <c r="E2130" s="19"/>
      <c r="F2130" s="30">
        <v>43527</v>
      </c>
      <c r="G2130" s="30" t="str">
        <f t="shared" si="33"/>
        <v>0.871527777777778 AM</v>
      </c>
      <c r="H2130" s="72">
        <v>0.87152777777777779</v>
      </c>
      <c r="I2130" s="72" t="str">
        <f>IF(Table1[[#This Row],[مسائي]]&gt;0,TEXT($D2130,"h:mm AM/PM")," ")</f>
        <v>8:55 PM</v>
      </c>
      <c r="J2130" s="74">
        <v>0.37638888888888888</v>
      </c>
      <c r="K2130" s="74" t="str">
        <f>IF(Table1[صباحي]&gt;0,TEXT(Table1[صباحي],"h:mm  AM/PM")," ")</f>
        <v>9:02  AM</v>
      </c>
      <c r="L2130" s="78">
        <f>IFERROR(IF(Table1[[#This Row],[مسائي -]]&gt;=K2130,I2130-K2130,I2130+1-K2130)," ")</f>
        <v>1.4951388888888888</v>
      </c>
      <c r="M2130" s="77">
        <f>IF(H2130&gt;0,INDEX(Sheet1!$H:$H,MATCH(B:B,Sheet1!B:B,0))," ")</f>
        <v>0</v>
      </c>
      <c r="N213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1.4951388888888888</v>
      </c>
      <c r="O2130" s="1" t="s">
        <v>4</v>
      </c>
    </row>
    <row r="2131" spans="1:15">
      <c r="A2131" s="1" t="s">
        <v>3</v>
      </c>
      <c r="B2131" s="2">
        <v>1795</v>
      </c>
      <c r="C2131" s="21" t="str">
        <f>INDEX(Sheet1!C:C,MATCH(B:B,Sheet1!B:B,0))</f>
        <v>ابراهيم السيد عبد النبى يوسف</v>
      </c>
      <c r="D2131" s="19">
        <v>43528.374131944445</v>
      </c>
      <c r="E2131" s="19"/>
      <c r="F2131" s="30">
        <v>43528</v>
      </c>
      <c r="G2131" s="30" t="str">
        <f t="shared" si="33"/>
        <v xml:space="preserve"> </v>
      </c>
      <c r="H2131" s="72"/>
      <c r="I2131" s="72"/>
      <c r="J2131" s="74" t="s">
        <v>124</v>
      </c>
      <c r="K2131" s="74" t="str">
        <f>IF(Table1[صباحي]&gt;0,TEXT(Table1[صباحي],"h:mm  AM/PM")," ")</f>
        <v xml:space="preserve"> </v>
      </c>
      <c r="L2131" s="80" t="str">
        <f>IFERROR(IF(Table1[[#This Row],[مسائي -]]&gt;=K2131,I2131-K2131,I2131+1-K2131)," ")</f>
        <v xml:space="preserve"> </v>
      </c>
      <c r="M2131" s="77" t="str">
        <f>IF(H2131&gt;0,INDEX(Sheet1!$H:$H,MATCH(B:B,Sheet1!B:B,0))," ")</f>
        <v xml:space="preserve"> </v>
      </c>
      <c r="N213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31" s="1" t="s">
        <v>4</v>
      </c>
    </row>
    <row r="2132" spans="1:15">
      <c r="A2132" s="1" t="s">
        <v>3</v>
      </c>
      <c r="B2132" s="2">
        <v>1795</v>
      </c>
      <c r="C2132" s="21" t="str">
        <f>INDEX(Sheet1!C:C,MATCH(B:B,Sheet1!B:B,0))</f>
        <v>ابراهيم السيد عبد النبى يوسف</v>
      </c>
      <c r="D2132" s="19">
        <v>43528.876192129632</v>
      </c>
      <c r="E2132" s="19"/>
      <c r="F2132" s="30">
        <v>43528</v>
      </c>
      <c r="G2132" s="30" t="str">
        <f t="shared" si="33"/>
        <v>0.875694444444444 AM</v>
      </c>
      <c r="H2132" s="72">
        <v>0.87569444444444444</v>
      </c>
      <c r="I2132" s="72" t="str">
        <f>IF(Table1[[#This Row],[مسائي]]&gt;0,TEXT($D2132,"h:mm AM/PM")," ")</f>
        <v>9:01 PM</v>
      </c>
      <c r="J2132" s="74">
        <v>0.37361111111111112</v>
      </c>
      <c r="K2132" s="74" t="str">
        <f>IF(Table1[صباحي]&gt;0,TEXT(Table1[صباحي],"h:mm  AM/PM")," ")</f>
        <v>8:58  AM</v>
      </c>
      <c r="L2132" s="78">
        <f>IFERROR(IF(Table1[[#This Row],[مسائي -]]&gt;=K2132,I2132-K2132,I2132+1-K2132)," ")</f>
        <v>0.50208333333333333</v>
      </c>
      <c r="M2132" s="77">
        <f>IF(H2132&gt;0,INDEX(Sheet1!$H:$H,MATCH(B:B,Sheet1!B:B,0))," ")</f>
        <v>0</v>
      </c>
      <c r="N213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0.50208333333333333</v>
      </c>
      <c r="O2132" s="1" t="s">
        <v>4</v>
      </c>
    </row>
    <row r="2133" spans="1:15">
      <c r="A2133" s="1" t="s">
        <v>3</v>
      </c>
      <c r="B2133" s="2">
        <v>1795</v>
      </c>
      <c r="C2133" s="21" t="str">
        <f>INDEX(Sheet1!C:C,MATCH(B:B,Sheet1!B:B,0))</f>
        <v>ابراهيم السيد عبد النبى يوسف</v>
      </c>
      <c r="D2133" s="19">
        <v>43529.376759259256</v>
      </c>
      <c r="E2133" s="19"/>
      <c r="F2133" s="30">
        <v>43529</v>
      </c>
      <c r="G2133" s="30" t="str">
        <f t="shared" si="33"/>
        <v xml:space="preserve"> </v>
      </c>
      <c r="H2133" s="72"/>
      <c r="I2133" s="72"/>
      <c r="J2133" s="74" t="s">
        <v>124</v>
      </c>
      <c r="K2133" s="74" t="str">
        <f>IF(Table1[صباحي]&gt;0,TEXT(Table1[صباحي],"h:mm  AM/PM")," ")</f>
        <v xml:space="preserve"> </v>
      </c>
      <c r="L2133" s="80" t="str">
        <f>IFERROR(IF(Table1[[#This Row],[مسائي -]]&gt;=K2133,I2133-K2133,I2133+1-K2133)," ")</f>
        <v xml:space="preserve"> </v>
      </c>
      <c r="M2133" s="77" t="str">
        <f>IF(H2133&gt;0,INDEX(Sheet1!$H:$H,MATCH(B:B,Sheet1!B:B,0))," ")</f>
        <v xml:space="preserve"> </v>
      </c>
      <c r="N213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33" s="1" t="s">
        <v>4</v>
      </c>
    </row>
    <row r="2134" spans="1:15">
      <c r="A2134" s="1" t="s">
        <v>3</v>
      </c>
      <c r="B2134" s="2">
        <v>1795</v>
      </c>
      <c r="C2134" s="21" t="str">
        <f>INDEX(Sheet1!C:C,MATCH(B:B,Sheet1!B:B,0))</f>
        <v>ابراهيم السيد عبد النبى يوسف</v>
      </c>
      <c r="D2134" s="19">
        <v>43529.876921296294</v>
      </c>
      <c r="E2134" s="19"/>
      <c r="F2134" s="30">
        <v>43529</v>
      </c>
      <c r="G2134" s="30" t="str">
        <f t="shared" si="33"/>
        <v>0.876388888888889 AM</v>
      </c>
      <c r="H2134" s="72">
        <v>0.87638888888888899</v>
      </c>
      <c r="I2134" s="72" t="str">
        <f>IF(Table1[[#This Row],[مسائي]]&gt;0,TEXT($D2134,"h:mm AM/PM")," ")</f>
        <v>9:02 PM</v>
      </c>
      <c r="J2134" s="74">
        <v>0.37638888888888888</v>
      </c>
      <c r="K2134" s="74" t="str">
        <f>IF(Table1[صباحي]&gt;0,TEXT(Table1[صباحي],"h:mm  AM/PM")," ")</f>
        <v>9:02  AM</v>
      </c>
      <c r="L2134" s="78">
        <f>IFERROR(IF(Table1[[#This Row],[مسائي -]]&gt;=K2134,I2134-K2134,I2134+1-K2134)," ")</f>
        <v>0.50000000000000011</v>
      </c>
      <c r="M2134" s="77">
        <f>IF(H2134&gt;0,INDEX(Sheet1!$H:$H,MATCH(B:B,Sheet1!B:B,0))," ")</f>
        <v>0</v>
      </c>
      <c r="N213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0.50000000000000011</v>
      </c>
      <c r="O2134" s="1" t="s">
        <v>4</v>
      </c>
    </row>
    <row r="2135" spans="1:15">
      <c r="A2135" s="1" t="s">
        <v>3</v>
      </c>
      <c r="B2135" s="2">
        <v>1795</v>
      </c>
      <c r="C2135" s="21" t="str">
        <f>INDEX(Sheet1!C:C,MATCH(B:B,Sheet1!B:B,0))</f>
        <v>ابراهيم السيد عبد النبى يوسف</v>
      </c>
      <c r="D2135" s="19">
        <v>43531.376631944448</v>
      </c>
      <c r="E2135" s="19"/>
      <c r="F2135" s="30">
        <v>43531</v>
      </c>
      <c r="G2135" s="30" t="str">
        <f t="shared" si="33"/>
        <v xml:space="preserve"> </v>
      </c>
      <c r="H2135" s="72"/>
      <c r="I2135" s="72"/>
      <c r="J2135" s="74" t="s">
        <v>124</v>
      </c>
      <c r="K2135" s="74" t="str">
        <f>IF(Table1[صباحي]&gt;0,TEXT(Table1[صباحي],"h:mm  AM/PM")," ")</f>
        <v xml:space="preserve"> </v>
      </c>
      <c r="L2135" s="80" t="str">
        <f>IFERROR(IF(Table1[[#This Row],[مسائي -]]&gt;=K2135,I2135-K2135,I2135+1-K2135)," ")</f>
        <v xml:space="preserve"> </v>
      </c>
      <c r="M2135" s="77" t="str">
        <f>IF(H2135&gt;0,INDEX(Sheet1!$H:$H,MATCH(B:B,Sheet1!B:B,0))," ")</f>
        <v xml:space="preserve"> </v>
      </c>
      <c r="N213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35" s="1" t="s">
        <v>4</v>
      </c>
    </row>
    <row r="2136" spans="1:15">
      <c r="A2136" s="1" t="s">
        <v>3</v>
      </c>
      <c r="B2136" s="2">
        <v>1795</v>
      </c>
      <c r="C2136" s="21" t="str">
        <f>INDEX(Sheet1!C:C,MATCH(B:B,Sheet1!B:B,0))</f>
        <v>ابراهيم السيد عبد النبى يوسف</v>
      </c>
      <c r="D2136" s="19">
        <v>43531.87777777778</v>
      </c>
      <c r="E2136" s="19"/>
      <c r="F2136" s="30">
        <v>43531</v>
      </c>
      <c r="G2136" s="30" t="str">
        <f t="shared" si="33"/>
        <v>0.877777777777778 AM</v>
      </c>
      <c r="H2136" s="72">
        <v>0.87777777777777777</v>
      </c>
      <c r="I2136" s="72" t="str">
        <f>IF(Table1[[#This Row],[مسائي]]&gt;0,TEXT($D2136,"h:mm AM/PM")," ")</f>
        <v>9:04 PM</v>
      </c>
      <c r="J2136" s="74">
        <v>0.37638888888888888</v>
      </c>
      <c r="K2136" s="74" t="str">
        <f>IF(Table1[صباحي]&gt;0,TEXT(Table1[صباحي],"h:mm  AM/PM")," ")</f>
        <v>9:02  AM</v>
      </c>
      <c r="L2136" s="78">
        <f>IFERROR(IF(Table1[[#This Row],[مسائي -]]&gt;=K2136,I2136-K2136,I2136+1-K2136)," ")</f>
        <v>0.50138888888888888</v>
      </c>
      <c r="M2136" s="77">
        <f>IF(H2136&gt;0,INDEX(Sheet1!$H:$H,MATCH(B:B,Sheet1!B:B,0))," ")</f>
        <v>0</v>
      </c>
      <c r="N213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0.50138888888888888</v>
      </c>
      <c r="O2136" s="1" t="s">
        <v>4</v>
      </c>
    </row>
    <row r="2137" spans="1:15">
      <c r="A2137" s="1" t="s">
        <v>3</v>
      </c>
      <c r="B2137" s="2">
        <v>1795</v>
      </c>
      <c r="C2137" s="21" t="str">
        <f>INDEX(Sheet1!C:C,MATCH(B:B,Sheet1!B:B,0))</f>
        <v>ابراهيم السيد عبد النبى يوسف</v>
      </c>
      <c r="D2137" s="19">
        <v>43532.387048611112</v>
      </c>
      <c r="E2137" s="19"/>
      <c r="F2137" s="30">
        <v>43532</v>
      </c>
      <c r="G2137" s="30" t="str">
        <f t="shared" si="33"/>
        <v xml:space="preserve"> </v>
      </c>
      <c r="H2137" s="72"/>
      <c r="I2137" s="72"/>
      <c r="J2137" s="74" t="s">
        <v>124</v>
      </c>
      <c r="K2137" s="74" t="str">
        <f>IF(Table1[صباحي]&gt;0,TEXT(Table1[صباحي],"h:mm  AM/PM")," ")</f>
        <v xml:space="preserve"> </v>
      </c>
      <c r="L2137" s="80" t="str">
        <f>IFERROR(IF(Table1[[#This Row],[مسائي -]]&gt;=K2137,I2137-K2137,I2137+1-K2137)," ")</f>
        <v xml:space="preserve"> </v>
      </c>
      <c r="M2137" s="77" t="str">
        <f>IF(H2137&gt;0,INDEX(Sheet1!$H:$H,MATCH(B:B,Sheet1!B:B,0))," ")</f>
        <v xml:space="preserve"> </v>
      </c>
      <c r="N213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37" s="1" t="s">
        <v>4</v>
      </c>
    </row>
    <row r="2138" spans="1:15">
      <c r="A2138" s="1" t="s">
        <v>3</v>
      </c>
      <c r="B2138" s="2">
        <v>1795</v>
      </c>
      <c r="C2138" s="21" t="str">
        <f>INDEX(Sheet1!C:C,MATCH(B:B,Sheet1!B:B,0))</f>
        <v>ابراهيم السيد عبد النبى يوسف</v>
      </c>
      <c r="D2138" s="19">
        <v>43532.876817129632</v>
      </c>
      <c r="E2138" s="19"/>
      <c r="F2138" s="30">
        <v>43532</v>
      </c>
      <c r="G2138" s="30" t="str">
        <f t="shared" si="33"/>
        <v>0.876388888888889 AM</v>
      </c>
      <c r="H2138" s="72">
        <v>0.87638888888888899</v>
      </c>
      <c r="I2138" s="72" t="str">
        <f>IF(Table1[[#This Row],[مسائي]]&gt;0,TEXT($D2138,"h:mm AM/PM")," ")</f>
        <v>9:02 PM</v>
      </c>
      <c r="J2138" s="74">
        <v>0.38680555555555557</v>
      </c>
      <c r="K2138" s="74" t="str">
        <f>IF(Table1[صباحي]&gt;0,TEXT(Table1[صباحي],"h:mm  AM/PM")," ")</f>
        <v>9:17  AM</v>
      </c>
      <c r="L2138" s="78">
        <f>IFERROR(IF(Table1[[#This Row],[مسائي -]]&gt;=K2138,I2138-K2138,I2138+1-K2138)," ")</f>
        <v>1.4895833333333335</v>
      </c>
      <c r="M2138" s="77">
        <f>IF(H2138&gt;0,INDEX(Sheet1!$H:$H,MATCH(B:B,Sheet1!B:B,0))," ")</f>
        <v>0</v>
      </c>
      <c r="N213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1.4895833333333335</v>
      </c>
      <c r="O2138" s="1" t="s">
        <v>4</v>
      </c>
    </row>
    <row r="2139" spans="1:15">
      <c r="A2139" s="1" t="s">
        <v>3</v>
      </c>
      <c r="B2139" s="2">
        <v>1795</v>
      </c>
      <c r="C2139" s="21" t="str">
        <f>INDEX(Sheet1!C:C,MATCH(B:B,Sheet1!B:B,0))</f>
        <v>ابراهيم السيد عبد النبى يوسف</v>
      </c>
      <c r="D2139" s="19">
        <v>43533.376435185186</v>
      </c>
      <c r="E2139" s="19"/>
      <c r="F2139" s="30">
        <v>43533</v>
      </c>
      <c r="G2139" s="30" t="str">
        <f t="shared" si="33"/>
        <v xml:space="preserve"> </v>
      </c>
      <c r="H2139" s="72"/>
      <c r="I2139" s="72"/>
      <c r="J2139" s="74" t="s">
        <v>124</v>
      </c>
      <c r="K2139" s="74" t="str">
        <f>IF(Table1[صباحي]&gt;0,TEXT(Table1[صباحي],"h:mm  AM/PM")," ")</f>
        <v xml:space="preserve"> </v>
      </c>
      <c r="L2139" s="80" t="str">
        <f>IFERROR(IF(Table1[[#This Row],[مسائي -]]&gt;=K2139,I2139-K2139,I2139+1-K2139)," ")</f>
        <v xml:space="preserve"> </v>
      </c>
      <c r="M2139" s="77" t="str">
        <f>IF(H2139&gt;0,INDEX(Sheet1!$H:$H,MATCH(B:B,Sheet1!B:B,0))," ")</f>
        <v xml:space="preserve"> </v>
      </c>
      <c r="N213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39" s="1" t="s">
        <v>4</v>
      </c>
    </row>
    <row r="2140" spans="1:15">
      <c r="A2140" s="1" t="s">
        <v>3</v>
      </c>
      <c r="B2140" s="2">
        <v>1795</v>
      </c>
      <c r="C2140" s="21" t="str">
        <f>INDEX(Sheet1!C:C,MATCH(B:B,Sheet1!B:B,0))</f>
        <v>ابراهيم السيد عبد النبى يوسف</v>
      </c>
      <c r="D2140" s="19">
        <v>43533.883194444446</v>
      </c>
      <c r="E2140" s="19"/>
      <c r="F2140" s="30">
        <v>43533</v>
      </c>
      <c r="G2140" s="30" t="str">
        <f t="shared" si="33"/>
        <v>0.882638888888889 AM</v>
      </c>
      <c r="H2140" s="72">
        <v>0.88263888888888886</v>
      </c>
      <c r="I2140" s="72" t="str">
        <f>IF(Table1[[#This Row],[مسائي]]&gt;0,TEXT($D2140,"h:mm AM/PM")," ")</f>
        <v>9:11 PM</v>
      </c>
      <c r="J2140" s="74">
        <v>0.37638888888888888</v>
      </c>
      <c r="K2140" s="74" t="str">
        <f>IF(Table1[صباحي]&gt;0,TEXT(Table1[صباحي],"h:mm  AM/PM")," ")</f>
        <v>9:02  AM</v>
      </c>
      <c r="L2140" s="78">
        <f>IFERROR(IF(Table1[[#This Row],[مسائي -]]&gt;=K2140,I2140-K2140,I2140+1-K2140)," ")</f>
        <v>0.50624999999999998</v>
      </c>
      <c r="M2140" s="77">
        <f>IF(H2140&gt;0,INDEX(Sheet1!$H:$H,MATCH(B:B,Sheet1!B:B,0))," ")</f>
        <v>0</v>
      </c>
      <c r="N214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0.50624999999999998</v>
      </c>
      <c r="O2140" s="1" t="s">
        <v>4</v>
      </c>
    </row>
    <row r="2141" spans="1:15">
      <c r="A2141" s="1" t="s">
        <v>3</v>
      </c>
      <c r="B2141" s="2">
        <v>1795</v>
      </c>
      <c r="C2141" s="21" t="str">
        <f>INDEX(Sheet1!C:C,MATCH(B:B,Sheet1!B:B,0))</f>
        <v>ابراهيم السيد عبد النبى يوسف</v>
      </c>
      <c r="D2141" s="19">
        <v>43534.383460648147</v>
      </c>
      <c r="E2141" s="19"/>
      <c r="F2141" s="30">
        <v>43534</v>
      </c>
      <c r="G2141" s="30" t="str">
        <f t="shared" si="33"/>
        <v xml:space="preserve"> </v>
      </c>
      <c r="H2141" s="72"/>
      <c r="I2141" s="72"/>
      <c r="J2141" s="74" t="s">
        <v>124</v>
      </c>
      <c r="K2141" s="74" t="str">
        <f>IF(Table1[صباحي]&gt;0,TEXT(Table1[صباحي],"h:mm  AM/PM")," ")</f>
        <v xml:space="preserve"> </v>
      </c>
      <c r="L2141" s="80" t="str">
        <f>IFERROR(IF(Table1[[#This Row],[مسائي -]]&gt;=K2141,I2141-K2141,I2141+1-K2141)," ")</f>
        <v xml:space="preserve"> </v>
      </c>
      <c r="M2141" s="77" t="str">
        <f>IF(H2141&gt;0,INDEX(Sheet1!$H:$H,MATCH(B:B,Sheet1!B:B,0))," ")</f>
        <v xml:space="preserve"> </v>
      </c>
      <c r="N214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41" s="1" t="s">
        <v>4</v>
      </c>
    </row>
    <row r="2142" spans="1:15">
      <c r="A2142" s="1" t="s">
        <v>3</v>
      </c>
      <c r="B2142" s="2">
        <v>1795</v>
      </c>
      <c r="C2142" s="21" t="str">
        <f>INDEX(Sheet1!C:C,MATCH(B:B,Sheet1!B:B,0))</f>
        <v>ابراهيم السيد عبد النبى يوسف</v>
      </c>
      <c r="D2142" s="19">
        <v>43534.88821759259</v>
      </c>
      <c r="E2142" s="19"/>
      <c r="F2142" s="30">
        <v>43534</v>
      </c>
      <c r="G2142" s="30" t="str">
        <f t="shared" si="33"/>
        <v>0.888194444444444 AM</v>
      </c>
      <c r="H2142" s="72">
        <v>0.8881944444444444</v>
      </c>
      <c r="I2142" s="72" t="str">
        <f>IF(Table1[[#This Row],[مسائي]]&gt;0,TEXT($D2142,"h:mm AM/PM")," ")</f>
        <v>9:19 PM</v>
      </c>
      <c r="J2142" s="74">
        <v>0.3833333333333333</v>
      </c>
      <c r="K2142" s="74" t="str">
        <f>IF(Table1[صباحي]&gt;0,TEXT(Table1[صباحي],"h:mm  AM/PM")," ")</f>
        <v>9:12  AM</v>
      </c>
      <c r="L2142" s="78">
        <f>IFERROR(IF(Table1[[#This Row],[مسائي -]]&gt;=K2142,I2142-K2142,I2142+1-K2142)," ")</f>
        <v>0.50486111111111109</v>
      </c>
      <c r="M2142" s="77">
        <f>IF(H2142&gt;0,INDEX(Sheet1!$H:$H,MATCH(B:B,Sheet1!B:B,0))," ")</f>
        <v>0</v>
      </c>
      <c r="N214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0.50486111111111109</v>
      </c>
      <c r="O2142" s="1" t="s">
        <v>4</v>
      </c>
    </row>
    <row r="2143" spans="1:15">
      <c r="A2143" s="1" t="s">
        <v>3</v>
      </c>
      <c r="B2143" s="2">
        <v>1795</v>
      </c>
      <c r="C2143" s="21" t="str">
        <f>INDEX(Sheet1!C:C,MATCH(B:B,Sheet1!B:B,0))</f>
        <v>ابراهيم السيد عبد النبى يوسف</v>
      </c>
      <c r="D2143" s="19">
        <v>43535.377812500003</v>
      </c>
      <c r="E2143" s="19"/>
      <c r="F2143" s="30">
        <v>43535</v>
      </c>
      <c r="G2143" s="30" t="str">
        <f t="shared" si="33"/>
        <v xml:space="preserve"> </v>
      </c>
      <c r="H2143" s="72"/>
      <c r="I2143" s="72"/>
      <c r="J2143" s="74" t="s">
        <v>124</v>
      </c>
      <c r="K2143" s="74" t="str">
        <f>IF(Table1[صباحي]&gt;0,TEXT(Table1[صباحي],"h:mm  AM/PM")," ")</f>
        <v xml:space="preserve"> </v>
      </c>
      <c r="L2143" s="80" t="str">
        <f>IFERROR(IF(Table1[[#This Row],[مسائي -]]&gt;=K2143,I2143-K2143,I2143+1-K2143)," ")</f>
        <v xml:space="preserve"> </v>
      </c>
      <c r="M2143" s="77" t="str">
        <f>IF(H2143&gt;0,INDEX(Sheet1!$H:$H,MATCH(B:B,Sheet1!B:B,0))," ")</f>
        <v xml:space="preserve"> </v>
      </c>
      <c r="N214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43" s="1" t="s">
        <v>4</v>
      </c>
    </row>
    <row r="2144" spans="1:15">
      <c r="A2144" s="1" t="s">
        <v>3</v>
      </c>
      <c r="B2144" s="2">
        <v>1795</v>
      </c>
      <c r="C2144" s="21" t="str">
        <f>INDEX(Sheet1!C:C,MATCH(B:B,Sheet1!B:B,0))</f>
        <v>ابراهيم السيد عبد النبى يوسف</v>
      </c>
      <c r="D2144" s="19">
        <v>43535.883391203701</v>
      </c>
      <c r="E2144" s="19"/>
      <c r="F2144" s="30">
        <v>43535</v>
      </c>
      <c r="G2144" s="30" t="str">
        <f t="shared" si="33"/>
        <v>0.883333333333333 AM</v>
      </c>
      <c r="H2144" s="72">
        <v>0.8833333333333333</v>
      </c>
      <c r="I2144" s="72" t="str">
        <f>IF(Table1[[#This Row],[مسائي]]&gt;0,TEXT($D2144,"h:mm AM/PM")," ")</f>
        <v>9:12 PM</v>
      </c>
      <c r="J2144" s="74">
        <v>0.37777777777777777</v>
      </c>
      <c r="K2144" s="74" t="str">
        <f>IF(Table1[صباحي]&gt;0,TEXT(Table1[صباحي],"h:mm  AM/PM")," ")</f>
        <v>9:04  AM</v>
      </c>
      <c r="L2144" s="78">
        <f>IFERROR(IF(Table1[[#This Row],[مسائي -]]&gt;=K2144,I2144-K2144,I2144+1-K2144)," ")</f>
        <v>0.50555555555555554</v>
      </c>
      <c r="M2144" s="77">
        <f>IF(H2144&gt;0,INDEX(Sheet1!$H:$H,MATCH(B:B,Sheet1!B:B,0))," ")</f>
        <v>0</v>
      </c>
      <c r="N214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0.50555555555555554</v>
      </c>
      <c r="O2144" s="1" t="s">
        <v>4</v>
      </c>
    </row>
    <row r="2145" spans="1:15">
      <c r="A2145" s="1" t="s">
        <v>3</v>
      </c>
      <c r="B2145" s="2">
        <v>1795</v>
      </c>
      <c r="C2145" s="21" t="str">
        <f>INDEX(Sheet1!C:C,MATCH(B:B,Sheet1!B:B,0))</f>
        <v>ابراهيم السيد عبد النبى يوسف</v>
      </c>
      <c r="D2145" s="19">
        <v>43536.38826388889</v>
      </c>
      <c r="E2145" s="19"/>
      <c r="F2145" s="30">
        <v>43536</v>
      </c>
      <c r="G2145" s="30" t="str">
        <f t="shared" si="33"/>
        <v xml:space="preserve"> </v>
      </c>
      <c r="H2145" s="72"/>
      <c r="I2145" s="72"/>
      <c r="J2145" s="74" t="s">
        <v>124</v>
      </c>
      <c r="K2145" s="74" t="str">
        <f>IF(Table1[صباحي]&gt;0,TEXT(Table1[صباحي],"h:mm  AM/PM")," ")</f>
        <v xml:space="preserve"> </v>
      </c>
      <c r="L2145" s="80" t="str">
        <f>IFERROR(IF(Table1[[#This Row],[مسائي -]]&gt;=K2145,I2145-K2145,I2145+1-K2145)," ")</f>
        <v xml:space="preserve"> </v>
      </c>
      <c r="M2145" s="77" t="str">
        <f>IF(H2145&gt;0,INDEX(Sheet1!$H:$H,MATCH(B:B,Sheet1!B:B,0))," ")</f>
        <v xml:space="preserve"> </v>
      </c>
      <c r="N214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45" s="1" t="s">
        <v>4</v>
      </c>
    </row>
    <row r="2146" spans="1:15">
      <c r="A2146" s="1" t="s">
        <v>3</v>
      </c>
      <c r="B2146" s="2">
        <v>1795</v>
      </c>
      <c r="C2146" s="21" t="str">
        <f>INDEX(Sheet1!C:C,MATCH(B:B,Sheet1!B:B,0))</f>
        <v>ابراهيم السيد عبد النبى يوسف</v>
      </c>
      <c r="D2146" s="19">
        <v>43536.759594907409</v>
      </c>
      <c r="E2146" s="19"/>
      <c r="F2146" s="30">
        <v>43536</v>
      </c>
      <c r="G2146" s="30" t="str">
        <f t="shared" si="33"/>
        <v>0.759027777777778 AM</v>
      </c>
      <c r="H2146" s="72">
        <v>0.75902777777777775</v>
      </c>
      <c r="I2146" s="72" t="str">
        <f>IF(Table1[[#This Row],[مسائي]]&gt;0,TEXT($D2146,"h:mm AM/PM")," ")</f>
        <v>6:13 PM</v>
      </c>
      <c r="J2146" s="74">
        <v>0.38819444444444445</v>
      </c>
      <c r="K2146" s="74" t="str">
        <f>IF(Table1[صباحي]&gt;0,TEXT(Table1[صباحي],"h:mm  AM/PM")," ")</f>
        <v>9:19  AM</v>
      </c>
      <c r="L2146" s="78">
        <f>IFERROR(IF(Table1[[#This Row],[مسائي -]]&gt;=K2146,I2146-K2146,I2146+1-K2146)," ")</f>
        <v>1.3708333333333333</v>
      </c>
      <c r="M2146" s="77">
        <f>IF(H2146&gt;0,INDEX(Sheet1!$H:$H,MATCH(B:B,Sheet1!B:B,0))," ")</f>
        <v>0</v>
      </c>
      <c r="N214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1.3708333333333333</v>
      </c>
      <c r="O2146" s="1" t="s">
        <v>4</v>
      </c>
    </row>
    <row r="2147" spans="1:15">
      <c r="A2147" s="1" t="s">
        <v>3</v>
      </c>
      <c r="B2147" s="2">
        <v>1795</v>
      </c>
      <c r="C2147" s="21" t="str">
        <f>INDEX(Sheet1!C:C,MATCH(B:B,Sheet1!B:B,0))</f>
        <v>ابراهيم السيد عبد النبى يوسف</v>
      </c>
      <c r="D2147" s="19">
        <v>43537.387233796297</v>
      </c>
      <c r="E2147" s="19"/>
      <c r="F2147" s="30">
        <v>43537</v>
      </c>
      <c r="G2147" s="30" t="str">
        <f t="shared" si="33"/>
        <v xml:space="preserve"> </v>
      </c>
      <c r="H2147" s="72"/>
      <c r="I2147" s="72"/>
      <c r="J2147" s="74" t="s">
        <v>124</v>
      </c>
      <c r="K2147" s="74" t="str">
        <f>IF(Table1[صباحي]&gt;0,TEXT(Table1[صباحي],"h:mm  AM/PM")," ")</f>
        <v xml:space="preserve"> </v>
      </c>
      <c r="L2147" s="80" t="str">
        <f>IFERROR(IF(Table1[[#This Row],[مسائي -]]&gt;=K2147,I2147-K2147,I2147+1-K2147)," ")</f>
        <v xml:space="preserve"> </v>
      </c>
      <c r="M2147" s="77" t="str">
        <f>IF(H2147&gt;0,INDEX(Sheet1!$H:$H,MATCH(B:B,Sheet1!B:B,0))," ")</f>
        <v xml:space="preserve"> </v>
      </c>
      <c r="N214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47" s="1" t="s">
        <v>4</v>
      </c>
    </row>
    <row r="2148" spans="1:15">
      <c r="A2148" s="1" t="s">
        <v>3</v>
      </c>
      <c r="B2148" s="2">
        <v>1795</v>
      </c>
      <c r="C2148" s="21" t="str">
        <f>INDEX(Sheet1!C:C,MATCH(B:B,Sheet1!B:B,0))</f>
        <v>ابراهيم السيد عبد النبى يوسف</v>
      </c>
      <c r="D2148" s="19">
        <v>43537.880011574074</v>
      </c>
      <c r="E2148" s="19"/>
      <c r="F2148" s="30">
        <v>43537</v>
      </c>
      <c r="G2148" s="30" t="str">
        <f t="shared" si="33"/>
        <v>0.879861111111111 AM</v>
      </c>
      <c r="H2148" s="72">
        <v>0.87986111111111109</v>
      </c>
      <c r="I2148" s="72" t="str">
        <f>IF(Table1[[#This Row],[مسائي]]&gt;0,TEXT($D2148,"h:mm AM/PM")," ")</f>
        <v>9:07 PM</v>
      </c>
      <c r="J2148" s="74">
        <v>0.38680555555555557</v>
      </c>
      <c r="K2148" s="74" t="str">
        <f>IF(Table1[صباحي]&gt;0,TEXT(Table1[صباحي],"h:mm  AM/PM")," ")</f>
        <v>9:17  AM</v>
      </c>
      <c r="L2148" s="78">
        <f>IFERROR(IF(Table1[[#This Row],[مسائي -]]&gt;=K2148,I2148-K2148,I2148+1-K2148)," ")</f>
        <v>1.4930555555555554</v>
      </c>
      <c r="M2148" s="77">
        <f>IF(H2148&gt;0,INDEX(Sheet1!$H:$H,MATCH(B:B,Sheet1!B:B,0))," ")</f>
        <v>0</v>
      </c>
      <c r="N214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1.4930555555555554</v>
      </c>
      <c r="O2148" s="1" t="s">
        <v>4</v>
      </c>
    </row>
    <row r="2149" spans="1:15">
      <c r="A2149" s="1" t="s">
        <v>3</v>
      </c>
      <c r="B2149" s="2">
        <v>1795</v>
      </c>
      <c r="C2149" s="21" t="str">
        <f>INDEX(Sheet1!C:C,MATCH(B:B,Sheet1!B:B,0))</f>
        <v>ابراهيم السيد عبد النبى يوسف</v>
      </c>
      <c r="D2149" s="19">
        <v>43538.40730324074</v>
      </c>
      <c r="E2149" s="19"/>
      <c r="F2149" s="30">
        <v>43538</v>
      </c>
      <c r="G2149" s="30" t="str">
        <f t="shared" si="33"/>
        <v xml:space="preserve"> </v>
      </c>
      <c r="H2149" s="72"/>
      <c r="I2149" s="72"/>
      <c r="J2149" s="74" t="s">
        <v>124</v>
      </c>
      <c r="K2149" s="74" t="str">
        <f>IF(Table1[صباحي]&gt;0,TEXT(Table1[صباحي],"h:mm  AM/PM")," ")</f>
        <v xml:space="preserve"> </v>
      </c>
      <c r="L2149" s="80" t="str">
        <f>IFERROR(IF(Table1[[#This Row],[مسائي -]]&gt;=K2149,I2149-K2149,I2149+1-K2149)," ")</f>
        <v xml:space="preserve"> </v>
      </c>
      <c r="M2149" s="77" t="str">
        <f>IF(H2149&gt;0,INDEX(Sheet1!$H:$H,MATCH(B:B,Sheet1!B:B,0))," ")</f>
        <v xml:space="preserve"> </v>
      </c>
      <c r="N214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49" s="1" t="s">
        <v>4</v>
      </c>
    </row>
    <row r="2150" spans="1:15">
      <c r="A2150" s="1" t="s">
        <v>3</v>
      </c>
      <c r="B2150" s="2">
        <v>1795</v>
      </c>
      <c r="C2150" s="21" t="str">
        <f>INDEX(Sheet1!C:C,MATCH(B:B,Sheet1!B:B,0))</f>
        <v>ابراهيم السيد عبد النبى يوسف</v>
      </c>
      <c r="D2150" s="19">
        <v>43538.901886574073</v>
      </c>
      <c r="E2150" s="19"/>
      <c r="F2150" s="30">
        <v>43538</v>
      </c>
      <c r="G2150" s="30" t="str">
        <f t="shared" si="33"/>
        <v>0.901388888888889 AM</v>
      </c>
      <c r="H2150" s="72">
        <v>0.90138888888888891</v>
      </c>
      <c r="I2150" s="72" t="str">
        <f>IF(Table1[[#This Row],[مسائي]]&gt;0,TEXT($D2150,"h:mm AM/PM")," ")</f>
        <v>9:38 PM</v>
      </c>
      <c r="J2150" s="74">
        <v>0.4069444444444445</v>
      </c>
      <c r="K2150" s="74" t="str">
        <f>IF(Table1[صباحي]&gt;0,TEXT(Table1[صباحي],"h:mm  AM/PM")," ")</f>
        <v>9:46  AM</v>
      </c>
      <c r="L2150" s="78">
        <f>IFERROR(IF(Table1[[#This Row],[مسائي -]]&gt;=K2150,I2150-K2150,I2150+1-K2150)," ")</f>
        <v>1.4944444444444445</v>
      </c>
      <c r="M2150" s="77">
        <f>IF(H2150&gt;0,INDEX(Sheet1!$H:$H,MATCH(B:B,Sheet1!B:B,0))," ")</f>
        <v>0</v>
      </c>
      <c r="N215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1.4944444444444445</v>
      </c>
      <c r="O2150" s="1" t="s">
        <v>4</v>
      </c>
    </row>
    <row r="2151" spans="1:15">
      <c r="A2151" s="1" t="s">
        <v>3</v>
      </c>
      <c r="B2151" s="2">
        <v>1795</v>
      </c>
      <c r="C2151" s="21" t="str">
        <f>INDEX(Sheet1!C:C,MATCH(B:B,Sheet1!B:B,0))</f>
        <v>ابراهيم السيد عبد النبى يوسف</v>
      </c>
      <c r="D2151" s="19">
        <v>43539.374606481484</v>
      </c>
      <c r="E2151" s="19"/>
      <c r="F2151" s="30">
        <v>43539</v>
      </c>
      <c r="G2151" s="30" t="str">
        <f t="shared" si="33"/>
        <v xml:space="preserve"> </v>
      </c>
      <c r="H2151" s="72"/>
      <c r="I2151" s="72"/>
      <c r="J2151" s="74" t="s">
        <v>124</v>
      </c>
      <c r="K2151" s="74" t="str">
        <f>IF(Table1[صباحي]&gt;0,TEXT(Table1[صباحي],"h:mm  AM/PM")," ")</f>
        <v xml:space="preserve"> </v>
      </c>
      <c r="L2151" s="80" t="str">
        <f>IFERROR(IF(Table1[[#This Row],[مسائي -]]&gt;=K2151,I2151-K2151,I2151+1-K2151)," ")</f>
        <v xml:space="preserve"> </v>
      </c>
      <c r="M2151" s="77" t="str">
        <f>IF(H2151&gt;0,INDEX(Sheet1!$H:$H,MATCH(B:B,Sheet1!B:B,0))," ")</f>
        <v xml:space="preserve"> </v>
      </c>
      <c r="N215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51" s="1" t="s">
        <v>4</v>
      </c>
    </row>
    <row r="2152" spans="1:15">
      <c r="A2152" s="1" t="s">
        <v>3</v>
      </c>
      <c r="B2152" s="2">
        <v>1795</v>
      </c>
      <c r="C2152" s="21" t="str">
        <f>INDEX(Sheet1!C:C,MATCH(B:B,Sheet1!B:B,0))</f>
        <v>ابراهيم السيد عبد النبى يوسف</v>
      </c>
      <c r="D2152" s="19">
        <v>43539.871979166666</v>
      </c>
      <c r="E2152" s="19"/>
      <c r="F2152" s="30">
        <v>43539</v>
      </c>
      <c r="G2152" s="30" t="str">
        <f t="shared" si="33"/>
        <v>0.871527777777778 AM</v>
      </c>
      <c r="H2152" s="72">
        <v>0.87152777777777779</v>
      </c>
      <c r="I2152" s="72" t="str">
        <f>IF(Table1[[#This Row],[مسائي]]&gt;0,TEXT($D2152,"h:mm AM/PM")," ")</f>
        <v>8:55 PM</v>
      </c>
      <c r="J2152" s="74">
        <v>0.3743055555555555</v>
      </c>
      <c r="K2152" s="74" t="str">
        <f>IF(Table1[صباحي]&gt;0,TEXT(Table1[صباحي],"h:mm  AM/PM")," ")</f>
        <v>8:59  AM</v>
      </c>
      <c r="L2152" s="78">
        <f>IFERROR(IF(Table1[[#This Row],[مسائي -]]&gt;=K2152,I2152-K2152,I2152+1-K2152)," ")</f>
        <v>1.4972222222222222</v>
      </c>
      <c r="M2152" s="77">
        <f>IF(H2152&gt;0,INDEX(Sheet1!$H:$H,MATCH(B:B,Sheet1!B:B,0))," ")</f>
        <v>0</v>
      </c>
      <c r="N215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1.4972222222222222</v>
      </c>
      <c r="O2152" s="1" t="s">
        <v>4</v>
      </c>
    </row>
    <row r="2153" spans="1:15">
      <c r="A2153" s="1" t="s">
        <v>3</v>
      </c>
      <c r="B2153" s="2">
        <v>1795</v>
      </c>
      <c r="C2153" s="21" t="str">
        <f>INDEX(Sheet1!C:C,MATCH(B:B,Sheet1!B:B,0))</f>
        <v>ابراهيم السيد عبد النبى يوسف</v>
      </c>
      <c r="D2153" s="19">
        <v>43540.385335648149</v>
      </c>
      <c r="E2153" s="19"/>
      <c r="F2153" s="30">
        <v>43540</v>
      </c>
      <c r="G2153" s="30" t="str">
        <f t="shared" si="33"/>
        <v xml:space="preserve"> </v>
      </c>
      <c r="H2153" s="72"/>
      <c r="I2153" s="72"/>
      <c r="J2153" s="74" t="s">
        <v>124</v>
      </c>
      <c r="K2153" s="74" t="str">
        <f>IF(Table1[صباحي]&gt;0,TEXT(Table1[صباحي],"h:mm  AM/PM")," ")</f>
        <v xml:space="preserve"> </v>
      </c>
      <c r="L2153" s="80" t="str">
        <f>IFERROR(IF(Table1[[#This Row],[مسائي -]]&gt;=K2153,I2153-K2153,I2153+1-K2153)," ")</f>
        <v xml:space="preserve"> </v>
      </c>
      <c r="M2153" s="77" t="str">
        <f>IF(H2153&gt;0,INDEX(Sheet1!$H:$H,MATCH(B:B,Sheet1!B:B,0))," ")</f>
        <v xml:space="preserve"> </v>
      </c>
      <c r="N215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53" s="1" t="s">
        <v>4</v>
      </c>
    </row>
    <row r="2154" spans="1:15">
      <c r="A2154" s="1" t="s">
        <v>3</v>
      </c>
      <c r="B2154" s="2">
        <v>1795</v>
      </c>
      <c r="C2154" s="21" t="str">
        <f>INDEX(Sheet1!C:C,MATCH(B:B,Sheet1!B:B,0))</f>
        <v>ابراهيم السيد عبد النبى يوسف</v>
      </c>
      <c r="D2154" s="19">
        <v>43540.864895833336</v>
      </c>
      <c r="E2154" s="19"/>
      <c r="F2154" s="30">
        <v>43540</v>
      </c>
      <c r="G2154" s="30" t="str">
        <f t="shared" si="33"/>
        <v>0.864583333333333 AM</v>
      </c>
      <c r="H2154" s="72">
        <v>0.86458333333333337</v>
      </c>
      <c r="I2154" s="72" t="str">
        <f>IF(Table1[[#This Row],[مسائي]]&gt;0,TEXT($D2154,"h:mm AM/PM")," ")</f>
        <v>8:45 PM</v>
      </c>
      <c r="J2154" s="74">
        <v>0.38472222222222219</v>
      </c>
      <c r="K2154" s="74" t="str">
        <f>IF(Table1[صباحي]&gt;0,TEXT(Table1[صباحي],"h:mm  AM/PM")," ")</f>
        <v>9:14  AM</v>
      </c>
      <c r="L2154" s="78">
        <f>IFERROR(IF(Table1[[#This Row],[مسائي -]]&gt;=K2154,I2154-K2154,I2154+1-K2154)," ")</f>
        <v>1.4798611111111113</v>
      </c>
      <c r="M2154" s="77">
        <f>IF(H2154&gt;0,INDEX(Sheet1!$H:$H,MATCH(B:B,Sheet1!B:B,0))," ")</f>
        <v>0</v>
      </c>
      <c r="N215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1.4798611111111113</v>
      </c>
      <c r="O2154" s="1" t="s">
        <v>4</v>
      </c>
    </row>
    <row r="2155" spans="1:15">
      <c r="A2155" s="1" t="s">
        <v>3</v>
      </c>
      <c r="B2155" s="2">
        <v>1795</v>
      </c>
      <c r="C2155" s="21" t="str">
        <f>INDEX(Sheet1!C:C,MATCH(B:B,Sheet1!B:B,0))</f>
        <v>ابراهيم السيد عبد النبى يوسف</v>
      </c>
      <c r="D2155" s="19">
        <v>43541.385254629633</v>
      </c>
      <c r="E2155" s="19"/>
      <c r="F2155" s="30">
        <v>43541</v>
      </c>
      <c r="G2155" s="30" t="str">
        <f t="shared" si="33"/>
        <v xml:space="preserve"> </v>
      </c>
      <c r="H2155" s="72"/>
      <c r="I2155" s="72"/>
      <c r="J2155" s="74" t="s">
        <v>124</v>
      </c>
      <c r="K2155" s="74" t="str">
        <f>IF(Table1[صباحي]&gt;0,TEXT(Table1[صباحي],"h:mm  AM/PM")," ")</f>
        <v xml:space="preserve"> </v>
      </c>
      <c r="L2155" s="80" t="str">
        <f>IFERROR(IF(Table1[[#This Row],[مسائي -]]&gt;=K2155,I2155-K2155,I2155+1-K2155)," ")</f>
        <v xml:space="preserve"> </v>
      </c>
      <c r="M2155" s="77" t="str">
        <f>IF(H2155&gt;0,INDEX(Sheet1!$H:$H,MATCH(B:B,Sheet1!B:B,0))," ")</f>
        <v xml:space="preserve"> </v>
      </c>
      <c r="N215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55" s="1" t="s">
        <v>4</v>
      </c>
    </row>
    <row r="2156" spans="1:15">
      <c r="A2156" s="1" t="s">
        <v>3</v>
      </c>
      <c r="B2156" s="2">
        <v>1795</v>
      </c>
      <c r="C2156" s="21" t="str">
        <f>INDEX(Sheet1!C:C,MATCH(B:B,Sheet1!B:B,0))</f>
        <v>ابراهيم السيد عبد النبى يوسف</v>
      </c>
      <c r="D2156" s="19">
        <v>43541.874212962961</v>
      </c>
      <c r="E2156" s="19"/>
      <c r="F2156" s="30">
        <v>43541</v>
      </c>
      <c r="G2156" s="30" t="str">
        <f t="shared" si="33"/>
        <v>0.873611111111111 AM</v>
      </c>
      <c r="H2156" s="72">
        <v>0.87361111111111101</v>
      </c>
      <c r="I2156" s="72" t="str">
        <f>IF(Table1[[#This Row],[مسائي]]&gt;0,TEXT($D2156,"h:mm AM/PM")," ")</f>
        <v>8:58 PM</v>
      </c>
      <c r="J2156" s="74">
        <v>0.38472222222222219</v>
      </c>
      <c r="K2156" s="74" t="str">
        <f>IF(Table1[صباحي]&gt;0,TEXT(Table1[صباحي],"h:mm  AM/PM")," ")</f>
        <v>9:14  AM</v>
      </c>
      <c r="L2156" s="78">
        <f>IFERROR(IF(Table1[[#This Row],[مسائي -]]&gt;=K2156,I2156-K2156,I2156+1-K2156)," ")</f>
        <v>1.4888888888888887</v>
      </c>
      <c r="M2156" s="77">
        <f>IF(H2156&gt;0,INDEX(Sheet1!$H:$H,MATCH(B:B,Sheet1!B:B,0))," ")</f>
        <v>0</v>
      </c>
      <c r="N215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1.4888888888888887</v>
      </c>
      <c r="O2156" s="1" t="s">
        <v>4</v>
      </c>
    </row>
    <row r="2157" spans="1:15">
      <c r="A2157" s="1" t="s">
        <v>3</v>
      </c>
      <c r="B2157" s="2">
        <v>1795</v>
      </c>
      <c r="C2157" s="21" t="str">
        <f>INDEX(Sheet1!C:C,MATCH(B:B,Sheet1!B:B,0))</f>
        <v>ابراهيم السيد عبد النبى يوسف</v>
      </c>
      <c r="D2157" s="19">
        <v>43542.386030092595</v>
      </c>
      <c r="E2157" s="19"/>
      <c r="F2157" s="30">
        <v>43542</v>
      </c>
      <c r="G2157" s="30" t="str">
        <f t="shared" si="33"/>
        <v xml:space="preserve"> </v>
      </c>
      <c r="H2157" s="72"/>
      <c r="I2157" s="72"/>
      <c r="J2157" s="74" t="s">
        <v>124</v>
      </c>
      <c r="K2157" s="74" t="str">
        <f>IF(Table1[صباحي]&gt;0,TEXT(Table1[صباحي],"h:mm  AM/PM")," ")</f>
        <v xml:space="preserve"> </v>
      </c>
      <c r="L2157" s="80" t="str">
        <f>IFERROR(IF(Table1[[#This Row],[مسائي -]]&gt;=K2157,I2157-K2157,I2157+1-K2157)," ")</f>
        <v xml:space="preserve"> </v>
      </c>
      <c r="M2157" s="77" t="str">
        <f>IF(H2157&gt;0,INDEX(Sheet1!$H:$H,MATCH(B:B,Sheet1!B:B,0))," ")</f>
        <v xml:space="preserve"> </v>
      </c>
      <c r="N215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57" s="1" t="s">
        <v>4</v>
      </c>
    </row>
    <row r="2158" spans="1:15">
      <c r="A2158" s="1" t="s">
        <v>3</v>
      </c>
      <c r="B2158" s="2">
        <v>1795</v>
      </c>
      <c r="C2158" s="21" t="str">
        <f>INDEX(Sheet1!C:C,MATCH(B:B,Sheet1!B:B,0))</f>
        <v>ابراهيم السيد عبد النبى يوسف</v>
      </c>
      <c r="D2158" s="19">
        <v>43542.873124999998</v>
      </c>
      <c r="E2158" s="19"/>
      <c r="F2158" s="30">
        <v>43542</v>
      </c>
      <c r="G2158" s="30" t="str">
        <f t="shared" si="33"/>
        <v>0.872916666666667 AM</v>
      </c>
      <c r="H2158" s="72">
        <v>0.87291666666666667</v>
      </c>
      <c r="I2158" s="72" t="str">
        <f>IF(Table1[[#This Row],[مسائي]]&gt;0,TEXT($D2158,"h:mm AM/PM")," ")</f>
        <v>8:57 PM</v>
      </c>
      <c r="J2158" s="74">
        <v>0.38541666666666669</v>
      </c>
      <c r="K2158" s="74" t="str">
        <f>IF(Table1[صباحي]&gt;0,TEXT(Table1[صباحي],"h:mm  AM/PM")," ")</f>
        <v>9:15  AM</v>
      </c>
      <c r="L2158" s="78">
        <f>IFERROR(IF(Table1[[#This Row],[مسائي -]]&gt;=K2158,I2158-K2158,I2158+1-K2158)," ")</f>
        <v>1.4875</v>
      </c>
      <c r="M2158" s="77">
        <f>IF(H2158&gt;0,INDEX(Sheet1!$H:$H,MATCH(B:B,Sheet1!B:B,0))," ")</f>
        <v>0</v>
      </c>
      <c r="N215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1.4875</v>
      </c>
      <c r="O2158" s="1" t="s">
        <v>4</v>
      </c>
    </row>
    <row r="2159" spans="1:15">
      <c r="A2159" s="1" t="s">
        <v>3</v>
      </c>
      <c r="B2159" s="2">
        <v>1795</v>
      </c>
      <c r="C2159" s="21" t="str">
        <f>INDEX(Sheet1!C:C,MATCH(B:B,Sheet1!B:B,0))</f>
        <v>ابراهيم السيد عبد النبى يوسف</v>
      </c>
      <c r="D2159" s="19">
        <v>43543.38925925926</v>
      </c>
      <c r="E2159" s="19"/>
      <c r="F2159" s="30">
        <v>43543</v>
      </c>
      <c r="G2159" s="30" t="str">
        <f t="shared" si="33"/>
        <v xml:space="preserve"> </v>
      </c>
      <c r="H2159" s="72"/>
      <c r="I2159" s="72"/>
      <c r="J2159" s="74" t="s">
        <v>124</v>
      </c>
      <c r="K2159" s="74" t="str">
        <f>IF(Table1[صباحي]&gt;0,TEXT(Table1[صباحي],"h:mm  AM/PM")," ")</f>
        <v xml:space="preserve"> </v>
      </c>
      <c r="L2159" s="80" t="str">
        <f>IFERROR(IF(Table1[[#This Row],[مسائي -]]&gt;=K2159,I2159-K2159,I2159+1-K2159)," ")</f>
        <v xml:space="preserve"> </v>
      </c>
      <c r="M2159" s="77" t="str">
        <f>IF(H2159&gt;0,INDEX(Sheet1!$H:$H,MATCH(B:B,Sheet1!B:B,0))," ")</f>
        <v xml:space="preserve"> </v>
      </c>
      <c r="N215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59" s="1" t="s">
        <v>4</v>
      </c>
    </row>
    <row r="2160" spans="1:15">
      <c r="A2160" s="1" t="s">
        <v>3</v>
      </c>
      <c r="B2160" s="2">
        <v>1795</v>
      </c>
      <c r="C2160" s="21" t="str">
        <f>INDEX(Sheet1!C:C,MATCH(B:B,Sheet1!B:B,0))</f>
        <v>ابراهيم السيد عبد النبى يوسف</v>
      </c>
      <c r="D2160" s="19">
        <v>43543.880289351851</v>
      </c>
      <c r="E2160" s="19"/>
      <c r="F2160" s="30">
        <v>43543</v>
      </c>
      <c r="G2160" s="30" t="str">
        <f t="shared" si="33"/>
        <v>0.879861111111111 AM</v>
      </c>
      <c r="H2160" s="72">
        <v>0.87986111111111109</v>
      </c>
      <c r="I2160" s="72" t="str">
        <f>IF(Table1[[#This Row],[مسائي]]&gt;0,TEXT($D2160,"h:mm AM/PM")," ")</f>
        <v>9:07 PM</v>
      </c>
      <c r="J2160" s="74">
        <v>0.3888888888888889</v>
      </c>
      <c r="K2160" s="74" t="str">
        <f>IF(Table1[صباحي]&gt;0,TEXT(Table1[صباحي],"h:mm  AM/PM")," ")</f>
        <v>9:20  AM</v>
      </c>
      <c r="L2160" s="78">
        <f>IFERROR(IF(Table1[[#This Row],[مسائي -]]&gt;=K2160,I2160-K2160,I2160+1-K2160)," ")</f>
        <v>1.4909722222222221</v>
      </c>
      <c r="M2160" s="77">
        <f>IF(H2160&gt;0,INDEX(Sheet1!$H:$H,MATCH(B:B,Sheet1!B:B,0))," ")</f>
        <v>0</v>
      </c>
      <c r="N216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1.4909722222222221</v>
      </c>
      <c r="O2160" s="1" t="s">
        <v>4</v>
      </c>
    </row>
    <row r="2161" spans="1:15">
      <c r="A2161" s="1" t="s">
        <v>3</v>
      </c>
      <c r="B2161" s="2">
        <v>1795</v>
      </c>
      <c r="C2161" s="21" t="str">
        <f>INDEX(Sheet1!C:C,MATCH(B:B,Sheet1!B:B,0))</f>
        <v>ابراهيم السيد عبد النبى يوسف</v>
      </c>
      <c r="D2161" s="19">
        <v>43544.379293981481</v>
      </c>
      <c r="E2161" s="19"/>
      <c r="F2161" s="30">
        <v>43544</v>
      </c>
      <c r="G2161" s="30" t="str">
        <f t="shared" si="33"/>
        <v xml:space="preserve"> </v>
      </c>
      <c r="H2161" s="72"/>
      <c r="I2161" s="72"/>
      <c r="J2161" s="74" t="s">
        <v>124</v>
      </c>
      <c r="K2161" s="74" t="str">
        <f>IF(Table1[صباحي]&gt;0,TEXT(Table1[صباحي],"h:mm  AM/PM")," ")</f>
        <v xml:space="preserve"> </v>
      </c>
      <c r="L2161" s="80" t="str">
        <f>IFERROR(IF(Table1[[#This Row],[مسائي -]]&gt;=K2161,I2161-K2161,I2161+1-K2161)," ")</f>
        <v xml:space="preserve"> </v>
      </c>
      <c r="M2161" s="77" t="str">
        <f>IF(H2161&gt;0,INDEX(Sheet1!$H:$H,MATCH(B:B,Sheet1!B:B,0))," ")</f>
        <v xml:space="preserve"> </v>
      </c>
      <c r="N216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61" s="1" t="s">
        <v>4</v>
      </c>
    </row>
    <row r="2162" spans="1:15">
      <c r="A2162" s="1" t="s">
        <v>3</v>
      </c>
      <c r="B2162" s="2">
        <v>1795</v>
      </c>
      <c r="C2162" s="21" t="str">
        <f>INDEX(Sheet1!C:C,MATCH(B:B,Sheet1!B:B,0))</f>
        <v>ابراهيم السيد عبد النبى يوسف</v>
      </c>
      <c r="D2162" s="19">
        <v>43544.868680555555</v>
      </c>
      <c r="E2162" s="19"/>
      <c r="F2162" s="30">
        <v>43544</v>
      </c>
      <c r="G2162" s="30" t="str">
        <f t="shared" si="33"/>
        <v>0.868055555555555 AM</v>
      </c>
      <c r="H2162" s="72">
        <v>0.86805555555555547</v>
      </c>
      <c r="I2162" s="72" t="str">
        <f>IF(Table1[[#This Row],[مسائي]]&gt;0,TEXT($D2162,"h:mm AM/PM")," ")</f>
        <v>8:50 PM</v>
      </c>
      <c r="J2162" s="74">
        <v>0.37916666666666665</v>
      </c>
      <c r="K2162" s="74" t="str">
        <f>IF(Table1[صباحي]&gt;0,TEXT(Table1[صباحي],"h:mm  AM/PM")," ")</f>
        <v>9:06  AM</v>
      </c>
      <c r="L2162" s="78">
        <f>IFERROR(IF(Table1[[#This Row],[مسائي -]]&gt;=K2162,I2162-K2162,I2162+1-K2162)," ")</f>
        <v>1.4888888888888887</v>
      </c>
      <c r="M2162" s="77">
        <f>IF(H2162&gt;0,INDEX(Sheet1!$H:$H,MATCH(B:B,Sheet1!B:B,0))," ")</f>
        <v>0</v>
      </c>
      <c r="N216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1.4888888888888887</v>
      </c>
      <c r="O2162" s="1" t="s">
        <v>4</v>
      </c>
    </row>
    <row r="2163" spans="1:15">
      <c r="A2163" s="1" t="s">
        <v>3</v>
      </c>
      <c r="B2163" s="2">
        <v>1795</v>
      </c>
      <c r="C2163" s="21" t="str">
        <f>INDEX(Sheet1!C:C,MATCH(B:B,Sheet1!B:B,0))</f>
        <v>ابراهيم السيد عبد النبى يوسف</v>
      </c>
      <c r="D2163" s="19">
        <v>43545.386030092595</v>
      </c>
      <c r="E2163" s="19"/>
      <c r="F2163" s="30">
        <v>43545</v>
      </c>
      <c r="G2163" s="30" t="str">
        <f t="shared" si="33"/>
        <v xml:space="preserve"> </v>
      </c>
      <c r="H2163" s="72"/>
      <c r="I2163" s="72"/>
      <c r="J2163" s="74" t="s">
        <v>124</v>
      </c>
      <c r="K2163" s="74" t="str">
        <f>IF(Table1[صباحي]&gt;0,TEXT(Table1[صباحي],"h:mm  AM/PM")," ")</f>
        <v xml:space="preserve"> </v>
      </c>
      <c r="L2163" s="80" t="str">
        <f>IFERROR(IF(Table1[[#This Row],[مسائي -]]&gt;=K2163,I2163-K2163,I2163+1-K2163)," ")</f>
        <v xml:space="preserve"> </v>
      </c>
      <c r="M2163" s="77" t="str">
        <f>IF(H2163&gt;0,INDEX(Sheet1!$H:$H,MATCH(B:B,Sheet1!B:B,0))," ")</f>
        <v xml:space="preserve"> </v>
      </c>
      <c r="N216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63" s="1" t="s">
        <v>4</v>
      </c>
    </row>
    <row r="2164" spans="1:15">
      <c r="A2164" s="1" t="s">
        <v>3</v>
      </c>
      <c r="B2164" s="2">
        <v>1795</v>
      </c>
      <c r="C2164" s="21" t="str">
        <f>INDEX(Sheet1!C:C,MATCH(B:B,Sheet1!B:B,0))</f>
        <v>ابراهيم السيد عبد النبى يوسف</v>
      </c>
      <c r="D2164" s="19">
        <v>43545.881435185183</v>
      </c>
      <c r="E2164" s="19"/>
      <c r="F2164" s="30">
        <v>43545</v>
      </c>
      <c r="G2164" s="30" t="str">
        <f t="shared" si="33"/>
        <v>0.88125 AM</v>
      </c>
      <c r="H2164" s="72">
        <v>0.88124999999999998</v>
      </c>
      <c r="I2164" s="72" t="str">
        <f>IF(Table1[[#This Row],[مسائي]]&gt;0,TEXT($D2164,"h:mm AM/PM")," ")</f>
        <v>9:09 PM</v>
      </c>
      <c r="J2164" s="74">
        <v>0.38541666666666669</v>
      </c>
      <c r="K2164" s="74" t="str">
        <f>IF(Table1[صباحي]&gt;0,TEXT(Table1[صباحي],"h:mm  AM/PM")," ")</f>
        <v>9:15  AM</v>
      </c>
      <c r="L2164" s="78">
        <f>IFERROR(IF(Table1[[#This Row],[مسائي -]]&gt;=K2164,I2164-K2164,I2164+1-K2164)," ")</f>
        <v>1.4958333333333333</v>
      </c>
      <c r="M2164" s="77">
        <f>IF(H2164&gt;0,INDEX(Sheet1!$H:$H,MATCH(B:B,Sheet1!B:B,0))," ")</f>
        <v>0</v>
      </c>
      <c r="N216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1.4958333333333333</v>
      </c>
      <c r="O2164" s="1" t="s">
        <v>4</v>
      </c>
    </row>
    <row r="2165" spans="1:15">
      <c r="A2165" s="1" t="s">
        <v>3</v>
      </c>
      <c r="B2165" s="2">
        <v>1795</v>
      </c>
      <c r="C2165" s="21" t="str">
        <f>INDEX(Sheet1!C:C,MATCH(B:B,Sheet1!B:B,0))</f>
        <v>ابراهيم السيد عبد النبى يوسف</v>
      </c>
      <c r="D2165" s="19">
        <v>43546.386111111111</v>
      </c>
      <c r="E2165" s="19"/>
      <c r="F2165" s="30">
        <v>43546</v>
      </c>
      <c r="G2165" s="30" t="str">
        <f t="shared" si="33"/>
        <v xml:space="preserve"> </v>
      </c>
      <c r="H2165" s="72"/>
      <c r="I2165" s="72"/>
      <c r="J2165" s="74" t="s">
        <v>124</v>
      </c>
      <c r="K2165" s="74" t="str">
        <f>IF(Table1[صباحي]&gt;0,TEXT(Table1[صباحي],"h:mm  AM/PM")," ")</f>
        <v xml:space="preserve"> </v>
      </c>
      <c r="L2165" s="80" t="str">
        <f>IFERROR(IF(Table1[[#This Row],[مسائي -]]&gt;=K2165,I2165-K2165,I2165+1-K2165)," ")</f>
        <v xml:space="preserve"> </v>
      </c>
      <c r="M2165" s="77" t="str">
        <f>IF(H2165&gt;0,INDEX(Sheet1!$H:$H,MATCH(B:B,Sheet1!B:B,0))," ")</f>
        <v xml:space="preserve"> </v>
      </c>
      <c r="N216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65" s="1" t="s">
        <v>4</v>
      </c>
    </row>
    <row r="2166" spans="1:15">
      <c r="A2166" s="1" t="s">
        <v>3</v>
      </c>
      <c r="B2166" s="2">
        <v>1795</v>
      </c>
      <c r="C2166" s="21" t="str">
        <f>INDEX(Sheet1!C:C,MATCH(B:B,Sheet1!B:B,0))</f>
        <v>ابراهيم السيد عبد النبى يوسف</v>
      </c>
      <c r="D2166" s="19">
        <v>43546.889652777776</v>
      </c>
      <c r="E2166" s="19"/>
      <c r="F2166" s="30">
        <v>43546</v>
      </c>
      <c r="G2166" s="30" t="str">
        <f t="shared" si="33"/>
        <v>0.889583333333333 AM</v>
      </c>
      <c r="H2166" s="72">
        <v>0.88958333333333339</v>
      </c>
      <c r="I2166" s="72" t="str">
        <f>IF(Table1[[#This Row],[مسائي]]&gt;0,TEXT($D2166,"h:mm AM/PM")," ")</f>
        <v>9:21 PM</v>
      </c>
      <c r="J2166" s="74">
        <v>0.38611111111111113</v>
      </c>
      <c r="K2166" s="74" t="str">
        <f>IF(Table1[صباحي]&gt;0,TEXT(Table1[صباحي],"h:mm  AM/PM")," ")</f>
        <v>9:16  AM</v>
      </c>
      <c r="L2166" s="78">
        <f>IFERROR(IF(Table1[[#This Row],[مسائي -]]&gt;=K2166,I2166-K2166,I2166+1-K2166)," ")</f>
        <v>0.50347222222222232</v>
      </c>
      <c r="M2166" s="77">
        <f>IF(H2166&gt;0,INDEX(Sheet1!$H:$H,MATCH(B:B,Sheet1!B:B,0))," ")</f>
        <v>0</v>
      </c>
      <c r="N216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0.50347222222222232</v>
      </c>
      <c r="O2166" s="1" t="s">
        <v>4</v>
      </c>
    </row>
    <row r="2167" spans="1:15">
      <c r="A2167" s="1" t="s">
        <v>3</v>
      </c>
      <c r="B2167" s="2">
        <v>1795</v>
      </c>
      <c r="C2167" s="21" t="str">
        <f>INDEX(Sheet1!C:C,MATCH(B:B,Sheet1!B:B,0))</f>
        <v>ابراهيم السيد عبد النبى يوسف</v>
      </c>
      <c r="D2167" s="19">
        <v>43547.37945601852</v>
      </c>
      <c r="E2167" s="19"/>
      <c r="F2167" s="30">
        <v>43547</v>
      </c>
      <c r="G2167" s="30" t="str">
        <f t="shared" si="33"/>
        <v xml:space="preserve"> </v>
      </c>
      <c r="H2167" s="72"/>
      <c r="I2167" s="72"/>
      <c r="J2167" s="74" t="s">
        <v>124</v>
      </c>
      <c r="K2167" s="74" t="str">
        <f>IF(Table1[صباحي]&gt;0,TEXT(Table1[صباحي],"h:mm  AM/PM")," ")</f>
        <v xml:space="preserve"> </v>
      </c>
      <c r="L2167" s="80" t="str">
        <f>IFERROR(IF(Table1[[#This Row],[مسائي -]]&gt;=K2167,I2167-K2167,I2167+1-K2167)," ")</f>
        <v xml:space="preserve"> </v>
      </c>
      <c r="M2167" s="77" t="str">
        <f>IF(H2167&gt;0,INDEX(Sheet1!$H:$H,MATCH(B:B,Sheet1!B:B,0))," ")</f>
        <v xml:space="preserve"> </v>
      </c>
      <c r="N216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67" s="1" t="s">
        <v>4</v>
      </c>
    </row>
    <row r="2168" spans="1:15">
      <c r="A2168" s="1" t="s">
        <v>3</v>
      </c>
      <c r="B2168" s="2">
        <v>1795</v>
      </c>
      <c r="C2168" s="21" t="str">
        <f>INDEX(Sheet1!C:C,MATCH(B:B,Sheet1!B:B,0))</f>
        <v>ابراهيم السيد عبد النبى يوسف</v>
      </c>
      <c r="D2168" s="19">
        <v>43547.978877314818</v>
      </c>
      <c r="E2168" s="19"/>
      <c r="F2168" s="30">
        <v>43547</v>
      </c>
      <c r="G2168" s="30" t="str">
        <f t="shared" si="33"/>
        <v>0.978472222222222 AM</v>
      </c>
      <c r="H2168" s="72">
        <v>0.9784722222222223</v>
      </c>
      <c r="I2168" s="72" t="str">
        <f>IF(Table1[[#This Row],[مسائي]]&gt;0,TEXT($D2168,"h:mm AM/PM")," ")</f>
        <v>11:29 PM</v>
      </c>
      <c r="J2168" s="74">
        <v>0.37916666666666665</v>
      </c>
      <c r="K2168" s="74" t="str">
        <f>IF(Table1[صباحي]&gt;0,TEXT(Table1[صباحي],"h:mm  AM/PM")," ")</f>
        <v>9:06  AM</v>
      </c>
      <c r="L2168" s="78">
        <f>IFERROR(IF(Table1[[#This Row],[مسائي -]]&gt;=K2168,I2168-K2168,I2168+1-K2168)," ")</f>
        <v>1.5993055555555558</v>
      </c>
      <c r="M2168" s="77">
        <f>IF(H2168&gt;0,INDEX(Sheet1!$H:$H,MATCH(B:B,Sheet1!B:B,0))," ")</f>
        <v>0</v>
      </c>
      <c r="N216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1.5993055555555558</v>
      </c>
      <c r="O2168" s="1" t="s">
        <v>4</v>
      </c>
    </row>
    <row r="2169" spans="1:15">
      <c r="A2169" s="1" t="s">
        <v>3</v>
      </c>
      <c r="B2169" s="2">
        <v>1795</v>
      </c>
      <c r="C2169" s="21" t="str">
        <f>INDEX(Sheet1!C:C,MATCH(B:B,Sheet1!B:B,0))</f>
        <v>ابراهيم السيد عبد النبى يوسف</v>
      </c>
      <c r="D2169" s="19">
        <v>43548.388854166667</v>
      </c>
      <c r="E2169" s="19"/>
      <c r="F2169" s="30">
        <v>43548</v>
      </c>
      <c r="G2169" s="30" t="str">
        <f t="shared" si="33"/>
        <v xml:space="preserve"> </v>
      </c>
      <c r="H2169" s="72"/>
      <c r="I2169" s="72"/>
      <c r="J2169" s="74" t="s">
        <v>124</v>
      </c>
      <c r="K2169" s="74" t="str">
        <f>IF(Table1[صباحي]&gt;0,TEXT(Table1[صباحي],"h:mm  AM/PM")," ")</f>
        <v xml:space="preserve"> </v>
      </c>
      <c r="L2169" s="80" t="str">
        <f>IFERROR(IF(Table1[[#This Row],[مسائي -]]&gt;=K2169,I2169-K2169,I2169+1-K2169)," ")</f>
        <v xml:space="preserve"> </v>
      </c>
      <c r="M2169" s="77" t="str">
        <f>IF(H2169&gt;0,INDEX(Sheet1!$H:$H,MATCH(B:B,Sheet1!B:B,0))," ")</f>
        <v xml:space="preserve"> </v>
      </c>
      <c r="N216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69" s="1" t="s">
        <v>4</v>
      </c>
    </row>
    <row r="2170" spans="1:15">
      <c r="A2170" s="1" t="s">
        <v>3</v>
      </c>
      <c r="B2170" s="2">
        <v>1795</v>
      </c>
      <c r="C2170" s="21" t="str">
        <f>INDEX(Sheet1!C:C,MATCH(B:B,Sheet1!B:B,0))</f>
        <v>ابراهيم السيد عبد النبى يوسف</v>
      </c>
      <c r="D2170" s="19">
        <v>43549.38140046296</v>
      </c>
      <c r="E2170" s="19"/>
      <c r="F2170" s="30">
        <v>43549</v>
      </c>
      <c r="G2170" s="30" t="str">
        <f t="shared" si="33"/>
        <v xml:space="preserve"> </v>
      </c>
      <c r="H2170" s="72"/>
      <c r="I2170" s="72"/>
      <c r="J2170" s="74">
        <v>0.38819444444444445</v>
      </c>
      <c r="K2170" s="74" t="str">
        <f>IF(Table1[صباحي]&gt;0,TEXT(Table1[صباحي],"h:mm  AM/PM")," ")</f>
        <v>9:19  AM</v>
      </c>
      <c r="L2170" s="78">
        <f>IFERROR(IF(Table1[[#This Row],[مسائي -]]&gt;=K2170,I2170-K2170,I2170+1-K2170)," ")</f>
        <v>0.61180555555555549</v>
      </c>
      <c r="M2170" s="77" t="str">
        <f>IF(H2170&gt;0,INDEX(Sheet1!$H:$H,MATCH(B:B,Sheet1!B:B,0))," ")</f>
        <v xml:space="preserve"> </v>
      </c>
      <c r="N2170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170" s="1" t="s">
        <v>4</v>
      </c>
    </row>
    <row r="2171" spans="1:15">
      <c r="A2171" s="1" t="s">
        <v>3</v>
      </c>
      <c r="B2171" s="2">
        <v>1796</v>
      </c>
      <c r="C2171" s="21" t="str">
        <f>INDEX(Sheet1!C:C,MATCH(B:B,Sheet1!B:B,0))</f>
        <v xml:space="preserve">مصطفى حماده محمود </v>
      </c>
      <c r="D2171" s="19">
        <v>43521.546041666668</v>
      </c>
      <c r="E2171" s="19"/>
      <c r="F2171" s="30">
        <v>43521</v>
      </c>
      <c r="G2171" s="30" t="str">
        <f t="shared" si="33"/>
        <v>0.545833333333333 AM</v>
      </c>
      <c r="H2171" s="72">
        <v>0.54583333333333328</v>
      </c>
      <c r="I2171" s="72" t="str">
        <f>IF(Table1[[#This Row],[مسائي]]&gt;0,TEXT($D2171,"h:mm AM/PM")," ")</f>
        <v>1:06 PM</v>
      </c>
      <c r="J2171" s="74">
        <v>0.38125000000000003</v>
      </c>
      <c r="K2171" s="74" t="str">
        <f>IF(Table1[صباحي]&gt;0,TEXT(Table1[صباحي],"h:mm  AM/PM")," ")</f>
        <v>9:09  AM</v>
      </c>
      <c r="L2171" s="78">
        <f>IFERROR(IF(Table1[[#This Row],[مسائي -]]&gt;=K2171,I2171-K2171,I2171+1-K2171)," ")</f>
        <v>1.1645833333333333</v>
      </c>
      <c r="M2171" s="77">
        <f>IF(H2171&gt;0,INDEX(Sheet1!$H:$H,MATCH(B:B,Sheet1!B:B,0))," ")</f>
        <v>0.5</v>
      </c>
      <c r="N217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0.6645833333333333</v>
      </c>
      <c r="O2171" s="1" t="s">
        <v>4</v>
      </c>
    </row>
    <row r="2172" spans="1:15">
      <c r="A2172" s="1" t="s">
        <v>3</v>
      </c>
      <c r="B2172" s="2">
        <v>1796</v>
      </c>
      <c r="C2172" s="21" t="str">
        <f>INDEX(Sheet1!C:C,MATCH(B:B,Sheet1!B:B,0))</f>
        <v xml:space="preserve">مصطفى حماده محمود </v>
      </c>
      <c r="D2172" s="19">
        <v>43522.048171296294</v>
      </c>
      <c r="E2172" s="19"/>
      <c r="F2172" s="30">
        <v>43522</v>
      </c>
      <c r="G2172" s="30" t="str">
        <f t="shared" si="33"/>
        <v xml:space="preserve"> </v>
      </c>
      <c r="H2172" s="72"/>
      <c r="I2172" s="72"/>
      <c r="J2172" s="74" t="s">
        <v>124</v>
      </c>
      <c r="K2172" s="74" t="str">
        <f>IF(Table1[صباحي]&gt;0,TEXT(Table1[صباحي],"h:mm  AM/PM")," ")</f>
        <v xml:space="preserve"> </v>
      </c>
      <c r="L2172" s="80" t="str">
        <f>IFERROR(IF(Table1[[#This Row],[مسائي -]]&gt;=K2172,I2172-K2172,I2172+1-K2172)," ")</f>
        <v xml:space="preserve"> </v>
      </c>
      <c r="M2172" s="77" t="str">
        <f>IF(H2172&gt;0,INDEX(Sheet1!$H:$H,MATCH(B:B,Sheet1!B:B,0))," ")</f>
        <v xml:space="preserve"> </v>
      </c>
      <c r="N217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72" s="1" t="s">
        <v>4</v>
      </c>
    </row>
    <row r="2173" spans="1:15">
      <c r="A2173" s="1" t="s">
        <v>3</v>
      </c>
      <c r="B2173" s="2">
        <v>1796</v>
      </c>
      <c r="C2173" s="21" t="str">
        <f>INDEX(Sheet1!C:C,MATCH(B:B,Sheet1!B:B,0))</f>
        <v xml:space="preserve">مصطفى حماده محمود </v>
      </c>
      <c r="D2173" s="19">
        <v>43522.552384259259</v>
      </c>
      <c r="E2173" s="19"/>
      <c r="F2173" s="30">
        <v>43522</v>
      </c>
      <c r="G2173" s="30" t="str">
        <f t="shared" si="33"/>
        <v>0.552083333333333 AM</v>
      </c>
      <c r="H2173" s="72">
        <v>0.55208333333333337</v>
      </c>
      <c r="I2173" s="72" t="str">
        <f>IF(Table1[[#This Row],[مسائي]]&gt;0,TEXT($D2173,"h:mm AM/PM")," ")</f>
        <v>1:15 PM</v>
      </c>
      <c r="J2173" s="74">
        <v>4.7916666666666663E-2</v>
      </c>
      <c r="K2173" s="74" t="str">
        <f>IF(Table1[صباحي]&gt;0,TEXT(Table1[صباحي],"h:mm  AM/PM")," ")</f>
        <v>1:09  AM</v>
      </c>
      <c r="L2173" s="78">
        <f>IFERROR(IF(Table1[[#This Row],[مسائي -]]&gt;=K2173,I2173-K2173,I2173+1-K2173)," ")</f>
        <v>0.50416666666666665</v>
      </c>
      <c r="M2173" s="77">
        <f>IF(H2173&gt;0,INDEX(Sheet1!$H:$H,MATCH(B:B,Sheet1!B:B,0))," ")</f>
        <v>0.5</v>
      </c>
      <c r="N217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4.1666666666666519E-3</v>
      </c>
      <c r="O2173" s="1" t="s">
        <v>4</v>
      </c>
    </row>
    <row r="2174" spans="1:15">
      <c r="A2174" s="1" t="s">
        <v>3</v>
      </c>
      <c r="B2174" s="2">
        <v>1796</v>
      </c>
      <c r="C2174" s="21" t="str">
        <f>INDEX(Sheet1!C:C,MATCH(B:B,Sheet1!B:B,0))</f>
        <v xml:space="preserve">مصطفى حماده محمود </v>
      </c>
      <c r="D2174" s="19">
        <v>43523.05777777778</v>
      </c>
      <c r="E2174" s="19"/>
      <c r="F2174" s="30">
        <v>43523</v>
      </c>
      <c r="G2174" s="30" t="str">
        <f t="shared" si="33"/>
        <v xml:space="preserve"> </v>
      </c>
      <c r="H2174" s="72"/>
      <c r="I2174" s="72"/>
      <c r="J2174" s="74" t="s">
        <v>124</v>
      </c>
      <c r="K2174" s="74" t="str">
        <f>IF(Table1[صباحي]&gt;0,TEXT(Table1[صباحي],"h:mm  AM/PM")," ")</f>
        <v xml:space="preserve"> </v>
      </c>
      <c r="L2174" s="80" t="str">
        <f>IFERROR(IF(Table1[[#This Row],[مسائي -]]&gt;=K2174,I2174-K2174,I2174+1-K2174)," ")</f>
        <v xml:space="preserve"> </v>
      </c>
      <c r="M2174" s="77" t="str">
        <f>IF(H2174&gt;0,INDEX(Sheet1!$H:$H,MATCH(B:B,Sheet1!B:B,0))," ")</f>
        <v xml:space="preserve"> </v>
      </c>
      <c r="N217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74" s="1" t="s">
        <v>4</v>
      </c>
    </row>
    <row r="2175" spans="1:15">
      <c r="A2175" s="1" t="s">
        <v>3</v>
      </c>
      <c r="B2175" s="2">
        <v>1796</v>
      </c>
      <c r="C2175" s="21" t="str">
        <f>INDEX(Sheet1!C:C,MATCH(B:B,Sheet1!B:B,0))</f>
        <v xml:space="preserve">مصطفى حماده محمود </v>
      </c>
      <c r="D2175" s="19">
        <v>43524.553807870368</v>
      </c>
      <c r="E2175" s="19"/>
      <c r="F2175" s="30">
        <v>43524</v>
      </c>
      <c r="G2175" s="30" t="str">
        <f t="shared" si="33"/>
        <v>0.553472222222222 AM</v>
      </c>
      <c r="H2175" s="72">
        <v>0.55347222222222225</v>
      </c>
      <c r="I2175" s="72" t="str">
        <f>IF(Table1[[#This Row],[مسائي]]&gt;0,TEXT($D2175,"h:mm AM/PM")," ")</f>
        <v>1:17 PM</v>
      </c>
      <c r="J2175" s="74">
        <v>5.7638888888888885E-2</v>
      </c>
      <c r="K2175" s="74" t="str">
        <f>IF(Table1[صباحي]&gt;0,TEXT(Table1[صباحي],"h:mm  AM/PM")," ")</f>
        <v>1:23  AM</v>
      </c>
      <c r="L2175" s="78">
        <f>IFERROR(IF(Table1[[#This Row],[مسائي -]]&gt;=K2175,I2175-K2175,I2175+1-K2175)," ")</f>
        <v>1.4958333333333333</v>
      </c>
      <c r="M2175" s="77">
        <f>IF(H2175&gt;0,INDEX(Sheet1!$H:$H,MATCH(B:B,Sheet1!B:B,0))," ")</f>
        <v>0.5</v>
      </c>
      <c r="N217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0.99583333333333335</v>
      </c>
      <c r="O2175" s="1" t="s">
        <v>4</v>
      </c>
    </row>
    <row r="2176" spans="1:15">
      <c r="A2176" s="1" t="s">
        <v>3</v>
      </c>
      <c r="B2176" s="2">
        <v>1796</v>
      </c>
      <c r="C2176" s="21" t="str">
        <f>INDEX(Sheet1!C:C,MATCH(B:B,Sheet1!B:B,0))</f>
        <v xml:space="preserve">مصطفى حماده محمود </v>
      </c>
      <c r="D2176" s="19">
        <v>43525.048668981479</v>
      </c>
      <c r="E2176" s="19"/>
      <c r="F2176" s="30">
        <v>43525</v>
      </c>
      <c r="G2176" s="30" t="str">
        <f t="shared" si="33"/>
        <v xml:space="preserve"> </v>
      </c>
      <c r="H2176" s="72"/>
      <c r="I2176" s="72"/>
      <c r="J2176" s="74" t="s">
        <v>124</v>
      </c>
      <c r="K2176" s="74" t="str">
        <f>IF(Table1[صباحي]&gt;0,TEXT(Table1[صباحي],"h:mm  AM/PM")," ")</f>
        <v xml:space="preserve"> </v>
      </c>
      <c r="L2176" s="80" t="str">
        <f>IFERROR(IF(Table1[[#This Row],[مسائي -]]&gt;=K2176,I2176-K2176,I2176+1-K2176)," ")</f>
        <v xml:space="preserve"> </v>
      </c>
      <c r="M2176" s="77" t="str">
        <f>IF(H2176&gt;0,INDEX(Sheet1!$H:$H,MATCH(B:B,Sheet1!B:B,0))," ")</f>
        <v xml:space="preserve"> </v>
      </c>
      <c r="N217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76" s="1" t="s">
        <v>4</v>
      </c>
    </row>
    <row r="2177" spans="1:15">
      <c r="A2177" s="1" t="s">
        <v>3</v>
      </c>
      <c r="B2177" s="2">
        <v>1796</v>
      </c>
      <c r="C2177" s="21" t="str">
        <f>INDEX(Sheet1!C:C,MATCH(B:B,Sheet1!B:B,0))</f>
        <v xml:space="preserve">مصطفى حماده محمود </v>
      </c>
      <c r="D2177" s="19">
        <v>43525.546412037038</v>
      </c>
      <c r="E2177" s="19"/>
      <c r="F2177" s="30">
        <v>43525</v>
      </c>
      <c r="G2177" s="30" t="str">
        <f t="shared" ref="G2177:G2240" si="34">IF(H2177&lt;&gt;"",IF(H2177&gt;=12,H2177&amp;" PM",H2177&amp;" AM")," ")</f>
        <v>0.545833333333333 AM</v>
      </c>
      <c r="H2177" s="72">
        <v>0.54583333333333328</v>
      </c>
      <c r="I2177" s="72" t="str">
        <f>IF(Table1[[#This Row],[مسائي]]&gt;0,TEXT($D2177,"h:mm AM/PM")," ")</f>
        <v>1:06 PM</v>
      </c>
      <c r="J2177" s="74">
        <v>4.8611111111111112E-2</v>
      </c>
      <c r="K2177" s="74" t="str">
        <f>IF(Table1[صباحي]&gt;0,TEXT(Table1[صباحي],"h:mm  AM/PM")," ")</f>
        <v>1:10  AM</v>
      </c>
      <c r="L2177" s="78">
        <f>IFERROR(IF(Table1[[#This Row],[مسائي -]]&gt;=K2177,I2177-K2177,I2177+1-K2177)," ")</f>
        <v>1.4972222222222222</v>
      </c>
      <c r="M2177" s="77">
        <f>IF(H2177&gt;0,INDEX(Sheet1!$H:$H,MATCH(B:B,Sheet1!B:B,0))," ")</f>
        <v>0.5</v>
      </c>
      <c r="N217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0.99722222222222223</v>
      </c>
      <c r="O2177" s="1" t="s">
        <v>4</v>
      </c>
    </row>
    <row r="2178" spans="1:15">
      <c r="A2178" s="1" t="s">
        <v>3</v>
      </c>
      <c r="B2178" s="2">
        <v>1796</v>
      </c>
      <c r="C2178" s="21" t="str">
        <f>INDEX(Sheet1!C:C,MATCH(B:B,Sheet1!B:B,0))</f>
        <v xml:space="preserve">مصطفى حماده محمود </v>
      </c>
      <c r="D2178" s="19">
        <v>43526.047071759262</v>
      </c>
      <c r="E2178" s="19"/>
      <c r="F2178" s="30">
        <v>43526</v>
      </c>
      <c r="G2178" s="30" t="str">
        <f t="shared" si="34"/>
        <v xml:space="preserve"> </v>
      </c>
      <c r="H2178" s="72"/>
      <c r="I2178" s="72"/>
      <c r="J2178" s="74" t="s">
        <v>124</v>
      </c>
      <c r="K2178" s="74" t="str">
        <f>IF(Table1[صباحي]&gt;0,TEXT(Table1[صباحي],"h:mm  AM/PM")," ")</f>
        <v xml:space="preserve"> </v>
      </c>
      <c r="L2178" s="80" t="str">
        <f>IFERROR(IF(Table1[[#This Row],[مسائي -]]&gt;=K2178,I2178-K2178,I2178+1-K2178)," ")</f>
        <v xml:space="preserve"> </v>
      </c>
      <c r="M2178" s="77" t="str">
        <f>IF(H2178&gt;0,INDEX(Sheet1!$H:$H,MATCH(B:B,Sheet1!B:B,0))," ")</f>
        <v xml:space="preserve"> </v>
      </c>
      <c r="N217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78" s="1" t="s">
        <v>4</v>
      </c>
    </row>
    <row r="2179" spans="1:15">
      <c r="A2179" s="1" t="s">
        <v>3</v>
      </c>
      <c r="B2179" s="2">
        <v>1796</v>
      </c>
      <c r="C2179" s="21" t="str">
        <f>INDEX(Sheet1!C:C,MATCH(B:B,Sheet1!B:B,0))</f>
        <v xml:space="preserve">مصطفى حماده محمود </v>
      </c>
      <c r="D2179" s="19">
        <v>43526.546354166669</v>
      </c>
      <c r="E2179" s="19"/>
      <c r="F2179" s="30">
        <v>43526</v>
      </c>
      <c r="G2179" s="30" t="str">
        <f t="shared" si="34"/>
        <v>0.545833333333333 AM</v>
      </c>
      <c r="H2179" s="72">
        <v>0.54583333333333328</v>
      </c>
      <c r="I2179" s="72" t="str">
        <f>IF(Table1[[#This Row],[مسائي]]&gt;0,TEXT($D2179,"h:mm AM/PM")," ")</f>
        <v>1:06 PM</v>
      </c>
      <c r="J2179" s="74">
        <v>4.6527777777777779E-2</v>
      </c>
      <c r="K2179" s="74" t="str">
        <f>IF(Table1[صباحي]&gt;0,TEXT(Table1[صباحي],"h:mm  AM/PM")," ")</f>
        <v>1:07  AM</v>
      </c>
      <c r="L2179" s="78">
        <f>IFERROR(IF(Table1[[#This Row],[مسائي -]]&gt;=K2179,I2179-K2179,I2179+1-K2179)," ")</f>
        <v>1.4993055555555557</v>
      </c>
      <c r="M2179" s="77">
        <f>IF(H2179&gt;0,INDEX(Sheet1!$H:$H,MATCH(B:B,Sheet1!B:B,0))," ")</f>
        <v>0.5</v>
      </c>
      <c r="N217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0.99930555555555567</v>
      </c>
      <c r="O2179" s="1" t="s">
        <v>4</v>
      </c>
    </row>
    <row r="2180" spans="1:15">
      <c r="A2180" s="1" t="s">
        <v>3</v>
      </c>
      <c r="B2180" s="2">
        <v>1796</v>
      </c>
      <c r="C2180" s="21" t="str">
        <f>INDEX(Sheet1!C:C,MATCH(B:B,Sheet1!B:B,0))</f>
        <v xml:space="preserve">مصطفى حماده محمود </v>
      </c>
      <c r="D2180" s="19">
        <v>43527.018819444442</v>
      </c>
      <c r="E2180" s="19"/>
      <c r="F2180" s="30">
        <v>43527</v>
      </c>
      <c r="G2180" s="30" t="str">
        <f t="shared" si="34"/>
        <v xml:space="preserve"> </v>
      </c>
      <c r="H2180" s="72"/>
      <c r="I2180" s="72"/>
      <c r="J2180" s="74" t="s">
        <v>124</v>
      </c>
      <c r="K2180" s="74" t="str">
        <f>IF(Table1[صباحي]&gt;0,TEXT(Table1[صباحي],"h:mm  AM/PM")," ")</f>
        <v xml:space="preserve"> </v>
      </c>
      <c r="L2180" s="80" t="str">
        <f>IFERROR(IF(Table1[[#This Row],[مسائي -]]&gt;=K2180,I2180-K2180,I2180+1-K2180)," ")</f>
        <v xml:space="preserve"> </v>
      </c>
      <c r="M2180" s="77" t="str">
        <f>IF(H2180&gt;0,INDEX(Sheet1!$H:$H,MATCH(B:B,Sheet1!B:B,0))," ")</f>
        <v xml:space="preserve"> </v>
      </c>
      <c r="N218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80" s="1" t="s">
        <v>4</v>
      </c>
    </row>
    <row r="2181" spans="1:15">
      <c r="A2181" s="1" t="s">
        <v>3</v>
      </c>
      <c r="B2181" s="2">
        <v>1796</v>
      </c>
      <c r="C2181" s="21" t="str">
        <f>INDEX(Sheet1!C:C,MATCH(B:B,Sheet1!B:B,0))</f>
        <v xml:space="preserve">مصطفى حماده محمود </v>
      </c>
      <c r="D2181" s="19">
        <v>43528.566840277781</v>
      </c>
      <c r="E2181" s="19"/>
      <c r="F2181" s="30">
        <v>43528</v>
      </c>
      <c r="G2181" s="30" t="str">
        <f t="shared" si="34"/>
        <v>0.566666666666667 AM</v>
      </c>
      <c r="H2181" s="72">
        <v>0.56666666666666665</v>
      </c>
      <c r="I2181" s="72" t="str">
        <f>IF(Table1[[#This Row],[مسائي]]&gt;0,TEXT($D2181,"h:mm AM/PM")," ")</f>
        <v>1:36 PM</v>
      </c>
      <c r="J2181" s="74">
        <v>1.8749999999999999E-2</v>
      </c>
      <c r="K2181" s="74" t="str">
        <f>IF(Table1[صباحي]&gt;0,TEXT(Table1[صباحي],"h:mm  AM/PM")," ")</f>
        <v>12:27  AM</v>
      </c>
      <c r="L2181" s="78">
        <f>IFERROR(IF(Table1[[#This Row],[مسائي -]]&gt;=K2181,I2181-K2181,I2181+1-K2181)," ")</f>
        <v>1.5479166666666666</v>
      </c>
      <c r="M2181" s="77">
        <f>IF(H2181&gt;0,INDEX(Sheet1!$H:$H,MATCH(B:B,Sheet1!B:B,0))," ")</f>
        <v>0.5</v>
      </c>
      <c r="N218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1.0479166666666666</v>
      </c>
      <c r="O2181" s="1" t="s">
        <v>4</v>
      </c>
    </row>
    <row r="2182" spans="1:15">
      <c r="A2182" s="1" t="s">
        <v>3</v>
      </c>
      <c r="B2182" s="2">
        <v>1796</v>
      </c>
      <c r="C2182" s="21" t="str">
        <f>INDEX(Sheet1!C:C,MATCH(B:B,Sheet1!B:B,0))</f>
        <v xml:space="preserve">مصطفى حماده محمود </v>
      </c>
      <c r="D2182" s="19">
        <v>43529.040590277778</v>
      </c>
      <c r="E2182" s="19"/>
      <c r="F2182" s="30">
        <v>43529</v>
      </c>
      <c r="G2182" s="30" t="str">
        <f t="shared" si="34"/>
        <v xml:space="preserve"> </v>
      </c>
      <c r="H2182" s="72"/>
      <c r="I2182" s="72"/>
      <c r="J2182" s="74" t="s">
        <v>124</v>
      </c>
      <c r="K2182" s="74" t="str">
        <f>IF(Table1[صباحي]&gt;0,TEXT(Table1[صباحي],"h:mm  AM/PM")," ")</f>
        <v xml:space="preserve"> </v>
      </c>
      <c r="L2182" s="80" t="str">
        <f>IFERROR(IF(Table1[[#This Row],[مسائي -]]&gt;=K2182,I2182-K2182,I2182+1-K2182)," ")</f>
        <v xml:space="preserve"> </v>
      </c>
      <c r="M2182" s="77" t="str">
        <f>IF(H2182&gt;0,INDEX(Sheet1!$H:$H,MATCH(B:B,Sheet1!B:B,0))," ")</f>
        <v xml:space="preserve"> </v>
      </c>
      <c r="N218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82" s="1" t="s">
        <v>4</v>
      </c>
    </row>
    <row r="2183" spans="1:15">
      <c r="A2183" s="1" t="s">
        <v>3</v>
      </c>
      <c r="B2183" s="2">
        <v>1796</v>
      </c>
      <c r="C2183" s="21" t="str">
        <f>INDEX(Sheet1!C:C,MATCH(B:B,Sheet1!B:B,0))</f>
        <v xml:space="preserve">مصطفى حماده محمود </v>
      </c>
      <c r="D2183" s="19">
        <v>43529.563587962963</v>
      </c>
      <c r="E2183" s="19"/>
      <c r="F2183" s="30">
        <v>43529</v>
      </c>
      <c r="G2183" s="30" t="str">
        <f t="shared" si="34"/>
        <v>0.563194444444444 AM</v>
      </c>
      <c r="H2183" s="72">
        <v>0.56319444444444444</v>
      </c>
      <c r="I2183" s="72" t="str">
        <f>IF(Table1[[#This Row],[مسائي]]&gt;0,TEXT($D2183,"h:mm AM/PM")," ")</f>
        <v>1:31 PM</v>
      </c>
      <c r="J2183" s="74">
        <v>4.027777777777778E-2</v>
      </c>
      <c r="K2183" s="74" t="str">
        <f>IF(Table1[صباحي]&gt;0,TEXT(Table1[صباحي],"h:mm  AM/PM")," ")</f>
        <v>12:58  AM</v>
      </c>
      <c r="L2183" s="78">
        <f>IFERROR(IF(Table1[[#This Row],[مسائي -]]&gt;=K2183,I2183-K2183,I2183+1-K2183)," ")</f>
        <v>1.5229166666666667</v>
      </c>
      <c r="M2183" s="77">
        <f>IF(H2183&gt;0,INDEX(Sheet1!$H:$H,MATCH(B:B,Sheet1!B:B,0))," ")</f>
        <v>0.5</v>
      </c>
      <c r="N218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1.0229166666666667</v>
      </c>
      <c r="O2183" s="1" t="s">
        <v>4</v>
      </c>
    </row>
    <row r="2184" spans="1:15">
      <c r="A2184" s="1" t="s">
        <v>3</v>
      </c>
      <c r="B2184" s="2">
        <v>1796</v>
      </c>
      <c r="C2184" s="21" t="str">
        <f>INDEX(Sheet1!C:C,MATCH(B:B,Sheet1!B:B,0))</f>
        <v xml:space="preserve">مصطفى حماده محمود </v>
      </c>
      <c r="D2184" s="19">
        <v>43530.017268518517</v>
      </c>
      <c r="E2184" s="19"/>
      <c r="F2184" s="30">
        <v>43530</v>
      </c>
      <c r="G2184" s="30" t="str">
        <f t="shared" si="34"/>
        <v xml:space="preserve"> </v>
      </c>
      <c r="H2184" s="72"/>
      <c r="I2184" s="72"/>
      <c r="J2184" s="74" t="s">
        <v>124</v>
      </c>
      <c r="K2184" s="74" t="str">
        <f>IF(Table1[صباحي]&gt;0,TEXT(Table1[صباحي],"h:mm  AM/PM")," ")</f>
        <v xml:space="preserve"> </v>
      </c>
      <c r="L2184" s="80" t="str">
        <f>IFERROR(IF(Table1[[#This Row],[مسائي -]]&gt;=K2184,I2184-K2184,I2184+1-K2184)," ")</f>
        <v xml:space="preserve"> </v>
      </c>
      <c r="M2184" s="77" t="str">
        <f>IF(H2184&gt;0,INDEX(Sheet1!$H:$H,MATCH(B:B,Sheet1!B:B,0))," ")</f>
        <v xml:space="preserve"> </v>
      </c>
      <c r="N218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84" s="1" t="s">
        <v>4</v>
      </c>
    </row>
    <row r="2185" spans="1:15">
      <c r="A2185" s="1" t="s">
        <v>3</v>
      </c>
      <c r="B2185" s="2">
        <v>1796</v>
      </c>
      <c r="C2185" s="21" t="str">
        <f>INDEX(Sheet1!C:C,MATCH(B:B,Sheet1!B:B,0))</f>
        <v xml:space="preserve">مصطفى حماده محمود </v>
      </c>
      <c r="D2185" s="19">
        <v>43530.553379629629</v>
      </c>
      <c r="E2185" s="19"/>
      <c r="F2185" s="30">
        <v>43530</v>
      </c>
      <c r="G2185" s="30" t="str">
        <f t="shared" si="34"/>
        <v>0.552777777777778 AM</v>
      </c>
      <c r="H2185" s="72">
        <v>0.55277777777777781</v>
      </c>
      <c r="I2185" s="72" t="str">
        <f>IF(Table1[[#This Row],[مسائي]]&gt;0,TEXT($D2185,"h:mm AM/PM")," ")</f>
        <v>1:16 PM</v>
      </c>
      <c r="J2185" s="74">
        <v>1.6666666666666666E-2</v>
      </c>
      <c r="K2185" s="74" t="str">
        <f>IF(Table1[صباحي]&gt;0,TEXT(Table1[صباحي],"h:mm  AM/PM")," ")</f>
        <v>12:24  AM</v>
      </c>
      <c r="L2185" s="78">
        <f>IFERROR(IF(Table1[[#This Row],[مسائي -]]&gt;=K2185,I2185-K2185,I2185+1-K2185)," ")</f>
        <v>1.5361111111111112</v>
      </c>
      <c r="M2185" s="77">
        <f>IF(H2185&gt;0,INDEX(Sheet1!$H:$H,MATCH(B:B,Sheet1!B:B,0))," ")</f>
        <v>0.5</v>
      </c>
      <c r="N218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1.0361111111111112</v>
      </c>
      <c r="O2185" s="1" t="s">
        <v>4</v>
      </c>
    </row>
    <row r="2186" spans="1:15">
      <c r="A2186" s="1" t="s">
        <v>3</v>
      </c>
      <c r="B2186" s="2">
        <v>1796</v>
      </c>
      <c r="C2186" s="21" t="str">
        <f>INDEX(Sheet1!C:C,MATCH(B:B,Sheet1!B:B,0))</f>
        <v xml:space="preserve">مصطفى حماده محمود </v>
      </c>
      <c r="D2186" s="19">
        <v>43531.041284722225</v>
      </c>
      <c r="E2186" s="19"/>
      <c r="F2186" s="30">
        <v>43531</v>
      </c>
      <c r="G2186" s="30" t="str">
        <f t="shared" si="34"/>
        <v xml:space="preserve"> </v>
      </c>
      <c r="H2186" s="72"/>
      <c r="I2186" s="72"/>
      <c r="J2186" s="74" t="s">
        <v>124</v>
      </c>
      <c r="K2186" s="74" t="str">
        <f>IF(Table1[صباحي]&gt;0,TEXT(Table1[صباحي],"h:mm  AM/PM")," ")</f>
        <v xml:space="preserve"> </v>
      </c>
      <c r="L2186" s="80" t="str">
        <f>IFERROR(IF(Table1[[#This Row],[مسائي -]]&gt;=K2186,I2186-K2186,I2186+1-K2186)," ")</f>
        <v xml:space="preserve"> </v>
      </c>
      <c r="M2186" s="77" t="str">
        <f>IF(H2186&gt;0,INDEX(Sheet1!$H:$H,MATCH(B:B,Sheet1!B:B,0))," ")</f>
        <v xml:space="preserve"> </v>
      </c>
      <c r="N218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86" s="1" t="s">
        <v>4</v>
      </c>
    </row>
    <row r="2187" spans="1:15">
      <c r="A2187" s="1" t="s">
        <v>3</v>
      </c>
      <c r="B2187" s="2">
        <v>1796</v>
      </c>
      <c r="C2187" s="21" t="str">
        <f>INDEX(Sheet1!C:C,MATCH(B:B,Sheet1!B:B,0))</f>
        <v xml:space="preserve">مصطفى حماده محمود </v>
      </c>
      <c r="D2187" s="19">
        <v>43531.547847222224</v>
      </c>
      <c r="E2187" s="19"/>
      <c r="F2187" s="30">
        <v>43531</v>
      </c>
      <c r="G2187" s="30" t="str">
        <f t="shared" si="34"/>
        <v>0.547222222222222 AM</v>
      </c>
      <c r="H2187" s="72">
        <v>0.54722222222222217</v>
      </c>
      <c r="I2187" s="72" t="str">
        <f>IF(Table1[[#This Row],[مسائي]]&gt;0,TEXT($D2187,"h:mm AM/PM")," ")</f>
        <v>1:08 PM</v>
      </c>
      <c r="J2187" s="74">
        <v>4.0972222222222222E-2</v>
      </c>
      <c r="K2187" s="74" t="str">
        <f>IF(Table1[صباحي]&gt;0,TEXT(Table1[صباحي],"h:mm  AM/PM")," ")</f>
        <v>12:59  AM</v>
      </c>
      <c r="L2187" s="78">
        <f>IFERROR(IF(Table1[[#This Row],[مسائي -]]&gt;=K2187,I2187-K2187,I2187+1-K2187)," ")</f>
        <v>1.5062499999999999</v>
      </c>
      <c r="M2187" s="77">
        <f>IF(H2187&gt;0,INDEX(Sheet1!$H:$H,MATCH(B:B,Sheet1!B:B,0))," ")</f>
        <v>0.5</v>
      </c>
      <c r="N218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1.0062499999999999</v>
      </c>
      <c r="O2187" s="1" t="s">
        <v>4</v>
      </c>
    </row>
    <row r="2188" spans="1:15">
      <c r="A2188" s="1" t="s">
        <v>3</v>
      </c>
      <c r="B2188" s="2">
        <v>1796</v>
      </c>
      <c r="C2188" s="21" t="str">
        <f>INDEX(Sheet1!C:C,MATCH(B:B,Sheet1!B:B,0))</f>
        <v xml:space="preserve">مصطفى حماده محمود </v>
      </c>
      <c r="D2188" s="19">
        <v>43532.051145833335</v>
      </c>
      <c r="E2188" s="19"/>
      <c r="F2188" s="30">
        <v>43532</v>
      </c>
      <c r="G2188" s="30" t="str">
        <f t="shared" si="34"/>
        <v xml:space="preserve"> </v>
      </c>
      <c r="H2188" s="72"/>
      <c r="I2188" s="72"/>
      <c r="J2188" s="74" t="s">
        <v>124</v>
      </c>
      <c r="K2188" s="74" t="str">
        <f>IF(Table1[صباحي]&gt;0,TEXT(Table1[صباحي],"h:mm  AM/PM")," ")</f>
        <v xml:space="preserve"> </v>
      </c>
      <c r="L2188" s="80" t="str">
        <f>IFERROR(IF(Table1[[#This Row],[مسائي -]]&gt;=K2188,I2188-K2188,I2188+1-K2188)," ")</f>
        <v xml:space="preserve"> </v>
      </c>
      <c r="M2188" s="77" t="str">
        <f>IF(H2188&gt;0,INDEX(Sheet1!$H:$H,MATCH(B:B,Sheet1!B:B,0))," ")</f>
        <v xml:space="preserve"> </v>
      </c>
      <c r="N218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88" s="1" t="s">
        <v>4</v>
      </c>
    </row>
    <row r="2189" spans="1:15">
      <c r="A2189" s="1" t="s">
        <v>3</v>
      </c>
      <c r="B2189" s="2">
        <v>1796</v>
      </c>
      <c r="C2189" s="21" t="str">
        <f>INDEX(Sheet1!C:C,MATCH(B:B,Sheet1!B:B,0))</f>
        <v xml:space="preserve">مصطفى حماده محمود </v>
      </c>
      <c r="D2189" s="19">
        <v>43532.551608796297</v>
      </c>
      <c r="E2189" s="19"/>
      <c r="F2189" s="30">
        <v>43532</v>
      </c>
      <c r="G2189" s="30" t="str">
        <f t="shared" si="34"/>
        <v>0.551388888888889 AM</v>
      </c>
      <c r="H2189" s="72">
        <v>0.55138888888888882</v>
      </c>
      <c r="I2189" s="72" t="str">
        <f>IF(Table1[[#This Row],[مسائي]]&gt;0,TEXT($D2189,"h:mm AM/PM")," ")</f>
        <v>1:14 PM</v>
      </c>
      <c r="J2189" s="74">
        <v>5.0694444444444452E-2</v>
      </c>
      <c r="K2189" s="74" t="str">
        <f>IF(Table1[صباحي]&gt;0,TEXT(Table1[صباحي],"h:mm  AM/PM")," ")</f>
        <v>1:13  AM</v>
      </c>
      <c r="L2189" s="78">
        <f>IFERROR(IF(Table1[[#This Row],[مسائي -]]&gt;=K2189,I2189-K2189,I2189+1-K2189)," ")</f>
        <v>0.50069444444444433</v>
      </c>
      <c r="M2189" s="77">
        <f>IF(H2189&gt;0,INDEX(Sheet1!$H:$H,MATCH(B:B,Sheet1!B:B,0))," ")</f>
        <v>0.5</v>
      </c>
      <c r="N218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6.9444444444433095E-4</v>
      </c>
      <c r="O2189" s="1" t="s">
        <v>4</v>
      </c>
    </row>
    <row r="2190" spans="1:15">
      <c r="A2190" s="1" t="s">
        <v>3</v>
      </c>
      <c r="B2190" s="2">
        <v>1796</v>
      </c>
      <c r="C2190" s="21" t="str">
        <f>INDEX(Sheet1!C:C,MATCH(B:B,Sheet1!B:B,0))</f>
        <v xml:space="preserve">مصطفى حماده محمود </v>
      </c>
      <c r="D2190" s="19">
        <v>43533.072141203702</v>
      </c>
      <c r="E2190" s="19"/>
      <c r="F2190" s="30">
        <v>43533</v>
      </c>
      <c r="G2190" s="30" t="str">
        <f t="shared" si="34"/>
        <v xml:space="preserve"> </v>
      </c>
      <c r="H2190" s="72"/>
      <c r="I2190" s="72"/>
      <c r="J2190" s="74" t="s">
        <v>124</v>
      </c>
      <c r="K2190" s="74" t="str">
        <f>IF(Table1[صباحي]&gt;0,TEXT(Table1[صباحي],"h:mm  AM/PM")," ")</f>
        <v xml:space="preserve"> </v>
      </c>
      <c r="L2190" s="80" t="str">
        <f>IFERROR(IF(Table1[[#This Row],[مسائي -]]&gt;=K2190,I2190-K2190,I2190+1-K2190)," ")</f>
        <v xml:space="preserve"> </v>
      </c>
      <c r="M2190" s="77" t="str">
        <f>IF(H2190&gt;0,INDEX(Sheet1!$H:$H,MATCH(B:B,Sheet1!B:B,0))," ")</f>
        <v xml:space="preserve"> </v>
      </c>
      <c r="N219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90" s="1" t="s">
        <v>4</v>
      </c>
    </row>
    <row r="2191" spans="1:15">
      <c r="A2191" s="1" t="s">
        <v>3</v>
      </c>
      <c r="B2191" s="2">
        <v>1796</v>
      </c>
      <c r="C2191" s="21" t="str">
        <f>INDEX(Sheet1!C:C,MATCH(B:B,Sheet1!B:B,0))</f>
        <v xml:space="preserve">مصطفى حماده محمود </v>
      </c>
      <c r="D2191" s="19">
        <v>43534.559189814812</v>
      </c>
      <c r="E2191" s="19"/>
      <c r="F2191" s="30">
        <v>43534</v>
      </c>
      <c r="G2191" s="30" t="str">
        <f t="shared" si="34"/>
        <v>0.559027777777778 AM</v>
      </c>
      <c r="H2191" s="72">
        <v>0.55902777777777779</v>
      </c>
      <c r="I2191" s="72" t="str">
        <f>IF(Table1[[#This Row],[مسائي]]&gt;0,TEXT($D2191,"h:mm AM/PM")," ")</f>
        <v>1:25 PM</v>
      </c>
      <c r="J2191" s="74">
        <v>7.1527777777777787E-2</v>
      </c>
      <c r="K2191" s="74" t="str">
        <f>IF(Table1[صباحي]&gt;0,TEXT(Table1[صباحي],"h:mm  AM/PM")," ")</f>
        <v>1:43  AM</v>
      </c>
      <c r="L2191" s="78">
        <f>IFERROR(IF(Table1[[#This Row],[مسائي -]]&gt;=K2191,I2191-K2191,I2191+1-K2191)," ")</f>
        <v>1.4874999999999998</v>
      </c>
      <c r="M2191" s="77">
        <f>IF(H2191&gt;0,INDEX(Sheet1!$H:$H,MATCH(B:B,Sheet1!B:B,0))," ")</f>
        <v>0.5</v>
      </c>
      <c r="N219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0.98749999999999982</v>
      </c>
      <c r="O2191" s="1" t="s">
        <v>4</v>
      </c>
    </row>
    <row r="2192" spans="1:15">
      <c r="A2192" s="1" t="s">
        <v>3</v>
      </c>
      <c r="B2192" s="2">
        <v>1796</v>
      </c>
      <c r="C2192" s="21" t="str">
        <f>INDEX(Sheet1!C:C,MATCH(B:B,Sheet1!B:B,0))</f>
        <v xml:space="preserve">مصطفى حماده محمود </v>
      </c>
      <c r="D2192" s="19">
        <v>43535.029513888891</v>
      </c>
      <c r="E2192" s="19"/>
      <c r="F2192" s="30">
        <v>43535</v>
      </c>
      <c r="G2192" s="30" t="str">
        <f t="shared" si="34"/>
        <v xml:space="preserve"> </v>
      </c>
      <c r="H2192" s="72"/>
      <c r="I2192" s="72"/>
      <c r="J2192" s="74" t="s">
        <v>124</v>
      </c>
      <c r="K2192" s="74" t="str">
        <f>IF(Table1[صباحي]&gt;0,TEXT(Table1[صباحي],"h:mm  AM/PM")," ")</f>
        <v xml:space="preserve"> </v>
      </c>
      <c r="L2192" s="80" t="str">
        <f>IFERROR(IF(Table1[[#This Row],[مسائي -]]&gt;=K2192,I2192-K2192,I2192+1-K2192)," ")</f>
        <v xml:space="preserve"> </v>
      </c>
      <c r="M2192" s="77" t="str">
        <f>IF(H2192&gt;0,INDEX(Sheet1!$H:$H,MATCH(B:B,Sheet1!B:B,0))," ")</f>
        <v xml:space="preserve"> </v>
      </c>
      <c r="N219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92" s="1" t="s">
        <v>4</v>
      </c>
    </row>
    <row r="2193" spans="1:15">
      <c r="A2193" s="1" t="s">
        <v>3</v>
      </c>
      <c r="B2193" s="2">
        <v>1796</v>
      </c>
      <c r="C2193" s="21" t="str">
        <f>INDEX(Sheet1!C:C,MATCH(B:B,Sheet1!B:B,0))</f>
        <v xml:space="preserve">مصطفى حماده محمود </v>
      </c>
      <c r="D2193" s="19">
        <v>43535.546770833331</v>
      </c>
      <c r="E2193" s="19"/>
      <c r="F2193" s="30">
        <v>43535</v>
      </c>
      <c r="G2193" s="30" t="str">
        <f t="shared" si="34"/>
        <v>0.546527777777778 AM</v>
      </c>
      <c r="H2193" s="72">
        <v>0.54652777777777783</v>
      </c>
      <c r="I2193" s="72" t="str">
        <f>IF(Table1[[#This Row],[مسائي]]&gt;0,TEXT($D2193,"h:mm AM/PM")," ")</f>
        <v>1:07 PM</v>
      </c>
      <c r="J2193" s="74">
        <v>2.9166666666666664E-2</v>
      </c>
      <c r="K2193" s="74" t="str">
        <f>IF(Table1[صباحي]&gt;0,TEXT(Table1[صباحي],"h:mm  AM/PM")," ")</f>
        <v>12:42  AM</v>
      </c>
      <c r="L2193" s="78">
        <f>IFERROR(IF(Table1[[#This Row],[مسائي -]]&gt;=K2193,I2193-K2193,I2193+1-K2193)," ")</f>
        <v>1.5173611111111114</v>
      </c>
      <c r="M2193" s="77">
        <f>IF(H2193&gt;0,INDEX(Sheet1!$H:$H,MATCH(B:B,Sheet1!B:B,0))," ")</f>
        <v>0.5</v>
      </c>
      <c r="N219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1.0173611111111114</v>
      </c>
      <c r="O2193" s="1" t="s">
        <v>4</v>
      </c>
    </row>
    <row r="2194" spans="1:15">
      <c r="A2194" s="1" t="s">
        <v>3</v>
      </c>
      <c r="B2194" s="2">
        <v>1796</v>
      </c>
      <c r="C2194" s="21" t="str">
        <f>INDEX(Sheet1!C:C,MATCH(B:B,Sheet1!B:B,0))</f>
        <v xml:space="preserve">مصطفى حماده محمود </v>
      </c>
      <c r="D2194" s="19">
        <v>43536.051238425927</v>
      </c>
      <c r="E2194" s="19"/>
      <c r="F2194" s="30">
        <v>43536</v>
      </c>
      <c r="G2194" s="30" t="str">
        <f t="shared" si="34"/>
        <v xml:space="preserve"> </v>
      </c>
      <c r="H2194" s="72"/>
      <c r="I2194" s="72"/>
      <c r="J2194" s="74" t="s">
        <v>124</v>
      </c>
      <c r="K2194" s="74" t="str">
        <f>IF(Table1[صباحي]&gt;0,TEXT(Table1[صباحي],"h:mm  AM/PM")," ")</f>
        <v xml:space="preserve"> </v>
      </c>
      <c r="L2194" s="80" t="str">
        <f>IFERROR(IF(Table1[[#This Row],[مسائي -]]&gt;=K2194,I2194-K2194,I2194+1-K2194)," ")</f>
        <v xml:space="preserve"> </v>
      </c>
      <c r="M2194" s="77" t="str">
        <f>IF(H2194&gt;0,INDEX(Sheet1!$H:$H,MATCH(B:B,Sheet1!B:B,0))," ")</f>
        <v xml:space="preserve"> </v>
      </c>
      <c r="N219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94" s="1" t="s">
        <v>4</v>
      </c>
    </row>
    <row r="2195" spans="1:15">
      <c r="A2195" s="1" t="s">
        <v>3</v>
      </c>
      <c r="B2195" s="2">
        <v>1796</v>
      </c>
      <c r="C2195" s="21" t="str">
        <f>INDEX(Sheet1!C:C,MATCH(B:B,Sheet1!B:B,0))</f>
        <v xml:space="preserve">مصطفى حماده محمود </v>
      </c>
      <c r="D2195" s="19">
        <v>43536.549513888887</v>
      </c>
      <c r="E2195" s="19"/>
      <c r="F2195" s="30">
        <v>43536</v>
      </c>
      <c r="G2195" s="30" t="str">
        <f t="shared" si="34"/>
        <v>0.549305555555556 AM</v>
      </c>
      <c r="H2195" s="72">
        <v>0.5493055555555556</v>
      </c>
      <c r="I2195" s="72" t="str">
        <f>IF(Table1[[#This Row],[مسائي]]&gt;0,TEXT($D2195,"h:mm AM/PM")," ")</f>
        <v>1:11 PM</v>
      </c>
      <c r="J2195" s="74">
        <v>5.0694444444444452E-2</v>
      </c>
      <c r="K2195" s="74" t="str">
        <f>IF(Table1[صباحي]&gt;0,TEXT(Table1[صباحي],"h:mm  AM/PM")," ")</f>
        <v>1:13  AM</v>
      </c>
      <c r="L2195" s="78">
        <f>IFERROR(IF(Table1[[#This Row],[مسائي -]]&gt;=K2195,I2195-K2195,I2195+1-K2195)," ")</f>
        <v>1.4986111111111113</v>
      </c>
      <c r="M2195" s="77">
        <f>IF(H2195&gt;0,INDEX(Sheet1!$H:$H,MATCH(B:B,Sheet1!B:B,0))," ")</f>
        <v>0.5</v>
      </c>
      <c r="N219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0.99861111111111134</v>
      </c>
      <c r="O2195" s="1" t="s">
        <v>4</v>
      </c>
    </row>
    <row r="2196" spans="1:15">
      <c r="A2196" s="1" t="s">
        <v>3</v>
      </c>
      <c r="B2196" s="2">
        <v>1796</v>
      </c>
      <c r="C2196" s="21" t="str">
        <f>INDEX(Sheet1!C:C,MATCH(B:B,Sheet1!B:B,0))</f>
        <v xml:space="preserve">مصطفى حماده محمود </v>
      </c>
      <c r="D2196" s="19">
        <v>43537.040138888886</v>
      </c>
      <c r="E2196" s="19"/>
      <c r="F2196" s="30">
        <v>43537</v>
      </c>
      <c r="G2196" s="30" t="str">
        <f t="shared" si="34"/>
        <v xml:space="preserve"> </v>
      </c>
      <c r="H2196" s="72"/>
      <c r="I2196" s="72"/>
      <c r="J2196" s="74" t="s">
        <v>124</v>
      </c>
      <c r="K2196" s="74" t="str">
        <f>IF(Table1[صباحي]&gt;0,TEXT(Table1[صباحي],"h:mm  AM/PM")," ")</f>
        <v xml:space="preserve"> </v>
      </c>
      <c r="L2196" s="80" t="str">
        <f>IFERROR(IF(Table1[[#This Row],[مسائي -]]&gt;=K2196,I2196-K2196,I2196+1-K2196)," ")</f>
        <v xml:space="preserve"> </v>
      </c>
      <c r="M2196" s="77" t="str">
        <f>IF(H2196&gt;0,INDEX(Sheet1!$H:$H,MATCH(B:B,Sheet1!B:B,0))," ")</f>
        <v xml:space="preserve"> </v>
      </c>
      <c r="N219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96" s="1" t="s">
        <v>4</v>
      </c>
    </row>
    <row r="2197" spans="1:15">
      <c r="A2197" s="1" t="s">
        <v>3</v>
      </c>
      <c r="B2197" s="2">
        <v>1796</v>
      </c>
      <c r="C2197" s="21" t="str">
        <f>INDEX(Sheet1!C:C,MATCH(B:B,Sheet1!B:B,0))</f>
        <v xml:space="preserve">مصطفى حماده محمود </v>
      </c>
      <c r="D2197" s="19">
        <v>43537.5705787037</v>
      </c>
      <c r="E2197" s="19"/>
      <c r="F2197" s="30">
        <v>43537</v>
      </c>
      <c r="G2197" s="30" t="str">
        <f t="shared" si="34"/>
        <v>0.570138888888889 AM</v>
      </c>
      <c r="H2197" s="72">
        <v>0.57013888888888886</v>
      </c>
      <c r="I2197" s="72" t="str">
        <f>IF(Table1[[#This Row],[مسائي]]&gt;0,TEXT($D2197,"h:mm AM/PM")," ")</f>
        <v>1:41 PM</v>
      </c>
      <c r="J2197" s="74">
        <v>3.9583333333333331E-2</v>
      </c>
      <c r="K2197" s="74" t="str">
        <f>IF(Table1[صباحي]&gt;0,TEXT(Table1[صباحي],"h:mm  AM/PM")," ")</f>
        <v>12:57  AM</v>
      </c>
      <c r="L2197" s="78">
        <f>IFERROR(IF(Table1[[#This Row],[مسائي -]]&gt;=K2197,I2197-K2197,I2197+1-K2197)," ")</f>
        <v>1.5305555555555554</v>
      </c>
      <c r="M2197" s="77">
        <f>IF(H2197&gt;0,INDEX(Sheet1!$H:$H,MATCH(B:B,Sheet1!B:B,0))," ")</f>
        <v>0.5</v>
      </c>
      <c r="N219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1.0305555555555554</v>
      </c>
      <c r="O2197" s="1" t="s">
        <v>4</v>
      </c>
    </row>
    <row r="2198" spans="1:15">
      <c r="A2198" s="1" t="s">
        <v>3</v>
      </c>
      <c r="B2198" s="2">
        <v>1796</v>
      </c>
      <c r="C2198" s="21" t="str">
        <f>INDEX(Sheet1!C:C,MATCH(B:B,Sheet1!B:B,0))</f>
        <v xml:space="preserve">مصطفى حماده محمود </v>
      </c>
      <c r="D2198" s="19">
        <v>43538.038460648146</v>
      </c>
      <c r="E2198" s="19"/>
      <c r="F2198" s="30">
        <v>43538</v>
      </c>
      <c r="G2198" s="30" t="str">
        <f t="shared" si="34"/>
        <v xml:space="preserve"> </v>
      </c>
      <c r="H2198" s="72"/>
      <c r="I2198" s="72"/>
      <c r="J2198" s="74" t="s">
        <v>124</v>
      </c>
      <c r="K2198" s="74" t="str">
        <f>IF(Table1[صباحي]&gt;0,TEXT(Table1[صباحي],"h:mm  AM/PM")," ")</f>
        <v xml:space="preserve"> </v>
      </c>
      <c r="L2198" s="80" t="str">
        <f>IFERROR(IF(Table1[[#This Row],[مسائي -]]&gt;=K2198,I2198-K2198,I2198+1-K2198)," ")</f>
        <v xml:space="preserve"> </v>
      </c>
      <c r="M2198" s="77" t="str">
        <f>IF(H2198&gt;0,INDEX(Sheet1!$H:$H,MATCH(B:B,Sheet1!B:B,0))," ")</f>
        <v xml:space="preserve"> </v>
      </c>
      <c r="N219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198" s="1" t="s">
        <v>4</v>
      </c>
    </row>
    <row r="2199" spans="1:15">
      <c r="A2199" s="1" t="s">
        <v>3</v>
      </c>
      <c r="B2199" s="2">
        <v>1796</v>
      </c>
      <c r="C2199" s="21" t="str">
        <f>INDEX(Sheet1!C:C,MATCH(B:B,Sheet1!B:B,0))</f>
        <v xml:space="preserve">مصطفى حماده محمود </v>
      </c>
      <c r="D2199" s="19">
        <v>43538.548020833332</v>
      </c>
      <c r="E2199" s="19"/>
      <c r="F2199" s="30">
        <v>43538</v>
      </c>
      <c r="G2199" s="30" t="str">
        <f t="shared" si="34"/>
        <v>0.547916666666667 AM</v>
      </c>
      <c r="H2199" s="72">
        <v>0.54791666666666672</v>
      </c>
      <c r="I2199" s="72" t="str">
        <f>IF(Table1[[#This Row],[مسائي]]&gt;0,TEXT($D2199,"h:mm AM/PM")," ")</f>
        <v>1:09 PM</v>
      </c>
      <c r="J2199" s="74">
        <v>3.8194444444444441E-2</v>
      </c>
      <c r="K2199" s="74" t="str">
        <f>IF(Table1[صباحي]&gt;0,TEXT(Table1[صباحي],"h:mm  AM/PM")," ")</f>
        <v>12:55  AM</v>
      </c>
      <c r="L2199" s="78">
        <f>IFERROR(IF(Table1[[#This Row],[مسائي -]]&gt;=K2199,I2199-K2199,I2199+1-K2199)," ")</f>
        <v>1.5097222222222222</v>
      </c>
      <c r="M2199" s="77">
        <f>IF(H2199&gt;0,INDEX(Sheet1!$H:$H,MATCH(B:B,Sheet1!B:B,0))," ")</f>
        <v>0.5</v>
      </c>
      <c r="N219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1.0097222222222222</v>
      </c>
      <c r="O2199" s="1" t="s">
        <v>4</v>
      </c>
    </row>
    <row r="2200" spans="1:15">
      <c r="A2200" s="1" t="s">
        <v>3</v>
      </c>
      <c r="B2200" s="2">
        <v>1796</v>
      </c>
      <c r="C2200" s="21" t="str">
        <f>INDEX(Sheet1!C:C,MATCH(B:B,Sheet1!B:B,0))</f>
        <v xml:space="preserve">مصطفى حماده محمود </v>
      </c>
      <c r="D2200" s="19">
        <v>43539.04583333333</v>
      </c>
      <c r="E2200" s="19"/>
      <c r="F2200" s="30">
        <v>43539</v>
      </c>
      <c r="G2200" s="30" t="str">
        <f t="shared" si="34"/>
        <v xml:space="preserve"> </v>
      </c>
      <c r="H2200" s="72"/>
      <c r="I2200" s="72"/>
      <c r="J2200" s="74" t="s">
        <v>124</v>
      </c>
      <c r="K2200" s="74" t="str">
        <f>IF(Table1[صباحي]&gt;0,TEXT(Table1[صباحي],"h:mm  AM/PM")," ")</f>
        <v xml:space="preserve"> </v>
      </c>
      <c r="L2200" s="80" t="str">
        <f>IFERROR(IF(Table1[[#This Row],[مسائي -]]&gt;=K2200,I2200-K2200,I2200+1-K2200)," ")</f>
        <v xml:space="preserve"> </v>
      </c>
      <c r="M2200" s="77" t="str">
        <f>IF(H2200&gt;0,INDEX(Sheet1!$H:$H,MATCH(B:B,Sheet1!B:B,0))," ")</f>
        <v xml:space="preserve"> </v>
      </c>
      <c r="N220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00" s="1" t="s">
        <v>4</v>
      </c>
    </row>
    <row r="2201" spans="1:15">
      <c r="A2201" s="1" t="s">
        <v>3</v>
      </c>
      <c r="B2201" s="2">
        <v>1796</v>
      </c>
      <c r="C2201" s="21" t="str">
        <f>INDEX(Sheet1!C:C,MATCH(B:B,Sheet1!B:B,0))</f>
        <v xml:space="preserve">مصطفى حماده محمود </v>
      </c>
      <c r="D2201" s="19">
        <v>43539.546261574076</v>
      </c>
      <c r="E2201" s="19"/>
      <c r="F2201" s="30">
        <v>43539</v>
      </c>
      <c r="G2201" s="30" t="str">
        <f t="shared" si="34"/>
        <v>0.545833333333333 AM</v>
      </c>
      <c r="H2201" s="72">
        <v>0.54583333333333328</v>
      </c>
      <c r="I2201" s="72" t="str">
        <f>IF(Table1[[#This Row],[مسائي]]&gt;0,TEXT($D2201,"h:mm AM/PM")," ")</f>
        <v>1:06 PM</v>
      </c>
      <c r="J2201" s="74">
        <v>4.5833333333333337E-2</v>
      </c>
      <c r="K2201" s="74" t="str">
        <f>IF(Table1[صباحي]&gt;0,TEXT(Table1[صباحي],"h:mm  AM/PM")," ")</f>
        <v>1:06  AM</v>
      </c>
      <c r="L2201" s="78">
        <f>IFERROR(IF(Table1[[#This Row],[مسائي -]]&gt;=K2201,I2201-K2201,I2201+1-K2201)," ")</f>
        <v>0.49999999999999994</v>
      </c>
      <c r="M2201" s="77">
        <f>IF(H2201&gt;0,INDEX(Sheet1!$H:$H,MATCH(B:B,Sheet1!B:B,0))," ")</f>
        <v>0.5</v>
      </c>
      <c r="N220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-5.5511151231257827E-17</v>
      </c>
      <c r="O2201" s="1" t="s">
        <v>4</v>
      </c>
    </row>
    <row r="2202" spans="1:15">
      <c r="A2202" s="1" t="s">
        <v>3</v>
      </c>
      <c r="B2202" s="2">
        <v>1796</v>
      </c>
      <c r="C2202" s="21" t="str">
        <f>INDEX(Sheet1!C:C,MATCH(B:B,Sheet1!B:B,0))</f>
        <v xml:space="preserve">مصطفى حماده محمود </v>
      </c>
      <c r="D2202" s="19">
        <v>43540.051550925928</v>
      </c>
      <c r="E2202" s="19"/>
      <c r="F2202" s="30">
        <v>43540</v>
      </c>
      <c r="G2202" s="30" t="str">
        <f t="shared" si="34"/>
        <v xml:space="preserve"> </v>
      </c>
      <c r="H2202" s="72"/>
      <c r="I2202" s="72"/>
      <c r="J2202" s="74" t="s">
        <v>124</v>
      </c>
      <c r="K2202" s="74" t="str">
        <f>IF(Table1[صباحي]&gt;0,TEXT(Table1[صباحي],"h:mm  AM/PM")," ")</f>
        <v xml:space="preserve"> </v>
      </c>
      <c r="L2202" s="80" t="str">
        <f>IFERROR(IF(Table1[[#This Row],[مسائي -]]&gt;=K2202,I2202-K2202,I2202+1-K2202)," ")</f>
        <v xml:space="preserve"> </v>
      </c>
      <c r="M2202" s="77" t="str">
        <f>IF(H2202&gt;0,INDEX(Sheet1!$H:$H,MATCH(B:B,Sheet1!B:B,0))," ")</f>
        <v xml:space="preserve"> </v>
      </c>
      <c r="N220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02" s="1" t="s">
        <v>4</v>
      </c>
    </row>
    <row r="2203" spans="1:15">
      <c r="A2203" s="1" t="s">
        <v>3</v>
      </c>
      <c r="B2203" s="2">
        <v>1796</v>
      </c>
      <c r="C2203" s="21" t="str">
        <f>INDEX(Sheet1!C:C,MATCH(B:B,Sheet1!B:B,0))</f>
        <v xml:space="preserve">مصطفى حماده محمود </v>
      </c>
      <c r="D2203" s="19">
        <v>43540.537685185183</v>
      </c>
      <c r="E2203" s="19"/>
      <c r="F2203" s="30">
        <v>43540</v>
      </c>
      <c r="G2203" s="30" t="str">
        <f t="shared" si="34"/>
        <v>0.5375 AM</v>
      </c>
      <c r="H2203" s="72">
        <v>0.53749999999999998</v>
      </c>
      <c r="I2203" s="72" t="str">
        <f>IF(Table1[[#This Row],[مسائي]]&gt;0,TEXT($D2203,"h:mm AM/PM")," ")</f>
        <v>12:54 PM</v>
      </c>
      <c r="J2203" s="74">
        <v>5.1388888888888894E-2</v>
      </c>
      <c r="K2203" s="74" t="str">
        <f>IF(Table1[صباحي]&gt;0,TEXT(Table1[صباحي],"h:mm  AM/PM")," ")</f>
        <v>1:14  AM</v>
      </c>
      <c r="L2203" s="78">
        <f>IFERROR(IF(Table1[[#This Row],[مسائي -]]&gt;=K2203,I2203-K2203,I2203+1-K2203)," ")</f>
        <v>0.4861111111111111</v>
      </c>
      <c r="M2203" s="77">
        <f>IF(H2203&gt;0,INDEX(Sheet1!$H:$H,MATCH(B:B,Sheet1!B:B,0))," ")</f>
        <v>0.5</v>
      </c>
      <c r="N220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203" s="1" t="s">
        <v>4</v>
      </c>
    </row>
    <row r="2204" spans="1:15">
      <c r="A2204" s="1" t="s">
        <v>3</v>
      </c>
      <c r="B2204" s="2">
        <v>1796</v>
      </c>
      <c r="C2204" s="21" t="str">
        <f>INDEX(Sheet1!C:C,MATCH(B:B,Sheet1!B:B,0))</f>
        <v xml:space="preserve">مصطفى حماده محمود </v>
      </c>
      <c r="D2204" s="19">
        <v>43541.075671296298</v>
      </c>
      <c r="E2204" s="19"/>
      <c r="F2204" s="30">
        <v>43541</v>
      </c>
      <c r="G2204" s="30" t="str">
        <f t="shared" si="34"/>
        <v xml:space="preserve"> </v>
      </c>
      <c r="H2204" s="72"/>
      <c r="I2204" s="72"/>
      <c r="J2204" s="74" t="s">
        <v>124</v>
      </c>
      <c r="K2204" s="74" t="str">
        <f>IF(Table1[صباحي]&gt;0,TEXT(Table1[صباحي],"h:mm  AM/PM")," ")</f>
        <v xml:space="preserve"> </v>
      </c>
      <c r="L2204" s="80" t="str">
        <f>IFERROR(IF(Table1[[#This Row],[مسائي -]]&gt;=K2204,I2204-K2204,I2204+1-K2204)," ")</f>
        <v xml:space="preserve"> </v>
      </c>
      <c r="M2204" s="77" t="str">
        <f>IF(H2204&gt;0,INDEX(Sheet1!$H:$H,MATCH(B:B,Sheet1!B:B,0))," ")</f>
        <v xml:space="preserve"> </v>
      </c>
      <c r="N220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04" s="1" t="s">
        <v>4</v>
      </c>
    </row>
    <row r="2205" spans="1:15">
      <c r="A2205" s="1" t="s">
        <v>3</v>
      </c>
      <c r="B2205" s="2">
        <v>1796</v>
      </c>
      <c r="C2205" s="21" t="str">
        <f>INDEX(Sheet1!C:C,MATCH(B:B,Sheet1!B:B,0))</f>
        <v xml:space="preserve">مصطفى حماده محمود </v>
      </c>
      <c r="D2205" s="19">
        <v>43542.555810185186</v>
      </c>
      <c r="E2205" s="19"/>
      <c r="F2205" s="30">
        <v>43542</v>
      </c>
      <c r="G2205" s="30" t="str">
        <f t="shared" si="34"/>
        <v>0.555555555555556 AM</v>
      </c>
      <c r="H2205" s="72">
        <v>0.55555555555555558</v>
      </c>
      <c r="I2205" s="72" t="str">
        <f>IF(Table1[[#This Row],[مسائي]]&gt;0,TEXT($D2205,"h:mm AM/PM")," ")</f>
        <v>1:20 PM</v>
      </c>
      <c r="J2205" s="74">
        <v>7.4999999999999997E-2</v>
      </c>
      <c r="K2205" s="74" t="str">
        <f>IF(Table1[صباحي]&gt;0,TEXT(Table1[صباحي],"h:mm  AM/PM")," ")</f>
        <v>1:48  AM</v>
      </c>
      <c r="L2205" s="78">
        <f>IFERROR(IF(Table1[[#This Row],[مسائي -]]&gt;=K2205,I2205-K2205,I2205+1-K2205)," ")</f>
        <v>1.4805555555555556</v>
      </c>
      <c r="M2205" s="77">
        <f>IF(H2205&gt;0,INDEX(Sheet1!$H:$H,MATCH(B:B,Sheet1!B:B,0))," ")</f>
        <v>0.5</v>
      </c>
      <c r="N220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0.98055555555555562</v>
      </c>
      <c r="O2205" s="1" t="s">
        <v>4</v>
      </c>
    </row>
    <row r="2206" spans="1:15">
      <c r="A2206" s="1" t="s">
        <v>3</v>
      </c>
      <c r="B2206" s="2">
        <v>1796</v>
      </c>
      <c r="C2206" s="21" t="str">
        <f>INDEX(Sheet1!C:C,MATCH(B:B,Sheet1!B:B,0))</f>
        <v xml:space="preserve">مصطفى حماده محمود </v>
      </c>
      <c r="D2206" s="19">
        <v>43543.050127314818</v>
      </c>
      <c r="E2206" s="19"/>
      <c r="F2206" s="30">
        <v>43543</v>
      </c>
      <c r="G2206" s="30" t="str">
        <f t="shared" si="34"/>
        <v xml:space="preserve"> </v>
      </c>
      <c r="H2206" s="72"/>
      <c r="I2206" s="72"/>
      <c r="J2206" s="74" t="s">
        <v>124</v>
      </c>
      <c r="K2206" s="74" t="str">
        <f>IF(Table1[صباحي]&gt;0,TEXT(Table1[صباحي],"h:mm  AM/PM")," ")</f>
        <v xml:space="preserve"> </v>
      </c>
      <c r="L2206" s="80" t="str">
        <f>IFERROR(IF(Table1[[#This Row],[مسائي -]]&gt;=K2206,I2206-K2206,I2206+1-K2206)," ")</f>
        <v xml:space="preserve"> </v>
      </c>
      <c r="M2206" s="77" t="str">
        <f>IF(H2206&gt;0,INDEX(Sheet1!$H:$H,MATCH(B:B,Sheet1!B:B,0))," ")</f>
        <v xml:space="preserve"> </v>
      </c>
      <c r="N220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06" s="1" t="s">
        <v>4</v>
      </c>
    </row>
    <row r="2207" spans="1:15">
      <c r="A2207" s="1" t="s">
        <v>3</v>
      </c>
      <c r="B2207" s="2">
        <v>1796</v>
      </c>
      <c r="C2207" s="21" t="str">
        <f>INDEX(Sheet1!C:C,MATCH(B:B,Sheet1!B:B,0))</f>
        <v xml:space="preserve">مصطفى حماده محمود </v>
      </c>
      <c r="D2207" s="19">
        <v>43543.531307870369</v>
      </c>
      <c r="E2207" s="19"/>
      <c r="F2207" s="30">
        <v>43543</v>
      </c>
      <c r="G2207" s="30" t="str">
        <f t="shared" si="34"/>
        <v>0.53125 AM</v>
      </c>
      <c r="H2207" s="72">
        <v>0.53125</v>
      </c>
      <c r="I2207" s="72" t="str">
        <f>IF(Table1[[#This Row],[مسائي]]&gt;0,TEXT($D2207,"h:mm AM/PM")," ")</f>
        <v>12:45 PM</v>
      </c>
      <c r="J2207" s="74">
        <v>4.9999999999999996E-2</v>
      </c>
      <c r="K2207" s="74" t="str">
        <f>IF(Table1[صباحي]&gt;0,TEXT(Table1[صباحي],"h:mm  AM/PM")," ")</f>
        <v>1:12  AM</v>
      </c>
      <c r="L2207" s="78">
        <f>IFERROR(IF(Table1[[#This Row],[مسائي -]]&gt;=K2207,I2207-K2207,I2207+1-K2207)," ")</f>
        <v>0.48125000000000001</v>
      </c>
      <c r="M2207" s="77">
        <f>IF(H2207&gt;0,INDEX(Sheet1!$H:$H,MATCH(B:B,Sheet1!B:B,0))," ")</f>
        <v>0.5</v>
      </c>
      <c r="N2207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207" s="1" t="s">
        <v>4</v>
      </c>
    </row>
    <row r="2208" spans="1:15">
      <c r="A2208" s="1" t="s">
        <v>3</v>
      </c>
      <c r="B2208" s="2">
        <v>1796</v>
      </c>
      <c r="C2208" s="21" t="str">
        <f>INDEX(Sheet1!C:C,MATCH(B:B,Sheet1!B:B,0))</f>
        <v xml:space="preserve">مصطفى حماده محمود </v>
      </c>
      <c r="D2208" s="19">
        <v>43544.04478009259</v>
      </c>
      <c r="E2208" s="19"/>
      <c r="F2208" s="30">
        <v>43544</v>
      </c>
      <c r="G2208" s="30" t="str">
        <f t="shared" si="34"/>
        <v xml:space="preserve"> </v>
      </c>
      <c r="H2208" s="72"/>
      <c r="I2208" s="72"/>
      <c r="J2208" s="74" t="s">
        <v>124</v>
      </c>
      <c r="K2208" s="74" t="str">
        <f>IF(Table1[صباحي]&gt;0,TEXT(Table1[صباحي],"h:mm  AM/PM")," ")</f>
        <v xml:space="preserve"> </v>
      </c>
      <c r="L2208" s="80" t="str">
        <f>IFERROR(IF(Table1[[#This Row],[مسائي -]]&gt;=K2208,I2208-K2208,I2208+1-K2208)," ")</f>
        <v xml:space="preserve"> </v>
      </c>
      <c r="M2208" s="77" t="str">
        <f>IF(H2208&gt;0,INDEX(Sheet1!$H:$H,MATCH(B:B,Sheet1!B:B,0))," ")</f>
        <v xml:space="preserve"> </v>
      </c>
      <c r="N220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08" s="1" t="s">
        <v>4</v>
      </c>
    </row>
    <row r="2209" spans="1:15">
      <c r="A2209" s="1" t="s">
        <v>3</v>
      </c>
      <c r="B2209" s="2">
        <v>1796</v>
      </c>
      <c r="C2209" s="21" t="str">
        <f>INDEX(Sheet1!C:C,MATCH(B:B,Sheet1!B:B,0))</f>
        <v xml:space="preserve">مصطفى حماده محمود </v>
      </c>
      <c r="D2209" s="19">
        <v>43544.544409722221</v>
      </c>
      <c r="E2209" s="19"/>
      <c r="F2209" s="30">
        <v>43544</v>
      </c>
      <c r="G2209" s="30" t="str">
        <f t="shared" si="34"/>
        <v>0.54375 AM</v>
      </c>
      <c r="H2209" s="72">
        <v>0.54375000000000007</v>
      </c>
      <c r="I2209" s="72" t="str">
        <f>IF(Table1[[#This Row],[مسائي]]&gt;0,TEXT($D2209,"h:mm AM/PM")," ")</f>
        <v>1:03 PM</v>
      </c>
      <c r="J2209" s="74">
        <v>4.4444444444444446E-2</v>
      </c>
      <c r="K2209" s="74" t="str">
        <f>IF(Table1[صباحي]&gt;0,TEXT(Table1[صباحي],"h:mm  AM/PM")," ")</f>
        <v>1:04  AM</v>
      </c>
      <c r="L2209" s="78">
        <f>IFERROR(IF(Table1[[#This Row],[مسائي -]]&gt;=K2209,I2209-K2209,I2209+1-K2209)," ")</f>
        <v>1.4993055555555557</v>
      </c>
      <c r="M2209" s="77">
        <f>IF(H2209&gt;0,INDEX(Sheet1!$H:$H,MATCH(B:B,Sheet1!B:B,0))," ")</f>
        <v>0.5</v>
      </c>
      <c r="N220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0.99930555555555567</v>
      </c>
      <c r="O2209" s="1" t="s">
        <v>4</v>
      </c>
    </row>
    <row r="2210" spans="1:15">
      <c r="A2210" s="1" t="s">
        <v>3</v>
      </c>
      <c r="B2210" s="2">
        <v>1796</v>
      </c>
      <c r="C2210" s="21" t="str">
        <f>INDEX(Sheet1!C:C,MATCH(B:B,Sheet1!B:B,0))</f>
        <v xml:space="preserve">مصطفى حماده محمود </v>
      </c>
      <c r="D2210" s="19">
        <v>43545.049131944441</v>
      </c>
      <c r="E2210" s="19"/>
      <c r="F2210" s="30">
        <v>43545</v>
      </c>
      <c r="G2210" s="30" t="str">
        <f t="shared" si="34"/>
        <v xml:space="preserve"> </v>
      </c>
      <c r="H2210" s="72"/>
      <c r="I2210" s="72"/>
      <c r="J2210" s="74" t="s">
        <v>124</v>
      </c>
      <c r="K2210" s="74" t="str">
        <f>IF(Table1[صباحي]&gt;0,TEXT(Table1[صباحي],"h:mm  AM/PM")," ")</f>
        <v xml:space="preserve"> </v>
      </c>
      <c r="L2210" s="80" t="str">
        <f>IFERROR(IF(Table1[[#This Row],[مسائي -]]&gt;=K2210,I2210-K2210,I2210+1-K2210)," ")</f>
        <v xml:space="preserve"> </v>
      </c>
      <c r="M2210" s="77" t="str">
        <f>IF(H2210&gt;0,INDEX(Sheet1!$H:$H,MATCH(B:B,Sheet1!B:B,0))," ")</f>
        <v xml:space="preserve"> </v>
      </c>
      <c r="N221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10" s="1" t="s">
        <v>4</v>
      </c>
    </row>
    <row r="2211" spans="1:15">
      <c r="A2211" s="1" t="s">
        <v>3</v>
      </c>
      <c r="B2211" s="2">
        <v>1796</v>
      </c>
      <c r="C2211" s="21" t="str">
        <f>INDEX(Sheet1!C:C,MATCH(B:B,Sheet1!B:B,0))</f>
        <v xml:space="preserve">مصطفى حماده محمود </v>
      </c>
      <c r="D2211" s="19">
        <v>43545.539131944446</v>
      </c>
      <c r="E2211" s="19"/>
      <c r="F2211" s="30">
        <v>43545</v>
      </c>
      <c r="G2211" s="30" t="str">
        <f t="shared" si="34"/>
        <v>0.538888888888889 AM</v>
      </c>
      <c r="H2211" s="72">
        <v>0.53888888888888886</v>
      </c>
      <c r="I2211" s="72" t="str">
        <f>IF(Table1[[#This Row],[مسائي]]&gt;0,TEXT($D2211,"h:mm AM/PM")," ")</f>
        <v>12:56 PM</v>
      </c>
      <c r="J2211" s="74">
        <v>4.8611111111111112E-2</v>
      </c>
      <c r="K2211" s="74" t="str">
        <f>IF(Table1[صباحي]&gt;0,TEXT(Table1[صباحي],"h:mm  AM/PM")," ")</f>
        <v>1:10  AM</v>
      </c>
      <c r="L2211" s="78">
        <f>IFERROR(IF(Table1[[#This Row],[مسائي -]]&gt;=K2211,I2211-K2211,I2211+1-K2211)," ")</f>
        <v>0.49027777777777776</v>
      </c>
      <c r="M2211" s="77">
        <f>IF(H2211&gt;0,INDEX(Sheet1!$H:$H,MATCH(B:B,Sheet1!B:B,0))," ")</f>
        <v>0.5</v>
      </c>
      <c r="N2211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211" s="1" t="s">
        <v>4</v>
      </c>
    </row>
    <row r="2212" spans="1:15">
      <c r="A2212" s="1" t="s">
        <v>3</v>
      </c>
      <c r="B2212" s="2">
        <v>1796</v>
      </c>
      <c r="C2212" s="21" t="str">
        <f>INDEX(Sheet1!C:C,MATCH(B:B,Sheet1!B:B,0))</f>
        <v xml:space="preserve">مصطفى حماده محمود </v>
      </c>
      <c r="D2212" s="19">
        <v>43546.061261574076</v>
      </c>
      <c r="E2212" s="19"/>
      <c r="F2212" s="30">
        <v>43546</v>
      </c>
      <c r="G2212" s="30" t="str">
        <f t="shared" si="34"/>
        <v xml:space="preserve"> </v>
      </c>
      <c r="H2212" s="72"/>
      <c r="I2212" s="72"/>
      <c r="J2212" s="74" t="s">
        <v>124</v>
      </c>
      <c r="K2212" s="74" t="str">
        <f>IF(Table1[صباحي]&gt;0,TEXT(Table1[صباحي],"h:mm  AM/PM")," ")</f>
        <v xml:space="preserve"> </v>
      </c>
      <c r="L2212" s="80" t="str">
        <f>IFERROR(IF(Table1[[#This Row],[مسائي -]]&gt;=K2212,I2212-K2212,I2212+1-K2212)," ")</f>
        <v xml:space="preserve"> </v>
      </c>
      <c r="M2212" s="77" t="str">
        <f>IF(H2212&gt;0,INDEX(Sheet1!$H:$H,MATCH(B:B,Sheet1!B:B,0))," ")</f>
        <v xml:space="preserve"> </v>
      </c>
      <c r="N221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12" s="1" t="s">
        <v>4</v>
      </c>
    </row>
    <row r="2213" spans="1:15">
      <c r="A2213" s="1" t="s">
        <v>3</v>
      </c>
      <c r="B2213" s="2">
        <v>1796</v>
      </c>
      <c r="C2213" s="21" t="str">
        <f>INDEX(Sheet1!C:C,MATCH(B:B,Sheet1!B:B,0))</f>
        <v xml:space="preserve">مصطفى حماده محمود </v>
      </c>
      <c r="D2213" s="19">
        <v>43546.542199074072</v>
      </c>
      <c r="E2213" s="19"/>
      <c r="F2213" s="30">
        <v>43546</v>
      </c>
      <c r="G2213" s="30" t="str">
        <f t="shared" si="34"/>
        <v>0.541666666666667 AM</v>
      </c>
      <c r="H2213" s="72">
        <v>0.54166666666666663</v>
      </c>
      <c r="I2213" s="72" t="str">
        <f>IF(Table1[[#This Row],[مسائي]]&gt;0,TEXT($D2213,"h:mm AM/PM")," ")</f>
        <v>1:00 PM</v>
      </c>
      <c r="J2213" s="74">
        <v>6.1111111111111116E-2</v>
      </c>
      <c r="K2213" s="74" t="str">
        <f>IF(Table1[صباحي]&gt;0,TEXT(Table1[صباحي],"h:mm  AM/PM")," ")</f>
        <v>1:28  AM</v>
      </c>
      <c r="L2213" s="78">
        <f>IFERROR(IF(Table1[[#This Row],[مسائي -]]&gt;=K2213,I2213-K2213,I2213+1-K2213)," ")</f>
        <v>1.4805555555555554</v>
      </c>
      <c r="M2213" s="77">
        <f>IF(H2213&gt;0,INDEX(Sheet1!$H:$H,MATCH(B:B,Sheet1!B:B,0))," ")</f>
        <v>0.5</v>
      </c>
      <c r="N221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0.9805555555555554</v>
      </c>
      <c r="O2213" s="1" t="s">
        <v>4</v>
      </c>
    </row>
    <row r="2214" spans="1:15">
      <c r="A2214" s="1" t="s">
        <v>3</v>
      </c>
      <c r="B2214" s="2">
        <v>1796</v>
      </c>
      <c r="C2214" s="21" t="str">
        <f>INDEX(Sheet1!C:C,MATCH(B:B,Sheet1!B:B,0))</f>
        <v xml:space="preserve">مصطفى حماده محمود </v>
      </c>
      <c r="D2214" s="19">
        <v>43547.044328703705</v>
      </c>
      <c r="E2214" s="19"/>
      <c r="F2214" s="30">
        <v>43547</v>
      </c>
      <c r="G2214" s="30" t="str">
        <f t="shared" si="34"/>
        <v xml:space="preserve"> </v>
      </c>
      <c r="H2214" s="72"/>
      <c r="I2214" s="72"/>
      <c r="J2214" s="74" t="s">
        <v>124</v>
      </c>
      <c r="K2214" s="74" t="str">
        <f>IF(Table1[صباحي]&gt;0,TEXT(Table1[صباحي],"h:mm  AM/PM")," ")</f>
        <v xml:space="preserve"> </v>
      </c>
      <c r="L2214" s="80" t="str">
        <f>IFERROR(IF(Table1[[#This Row],[مسائي -]]&gt;=K2214,I2214-K2214,I2214+1-K2214)," ")</f>
        <v xml:space="preserve"> </v>
      </c>
      <c r="M2214" s="77" t="str">
        <f>IF(H2214&gt;0,INDEX(Sheet1!$H:$H,MATCH(B:B,Sheet1!B:B,0))," ")</f>
        <v xml:space="preserve"> </v>
      </c>
      <c r="N221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14" s="1" t="s">
        <v>4</v>
      </c>
    </row>
    <row r="2215" spans="1:15">
      <c r="A2215" s="1" t="s">
        <v>3</v>
      </c>
      <c r="B2215" s="2">
        <v>1796</v>
      </c>
      <c r="C2215" s="21" t="str">
        <f>INDEX(Sheet1!C:C,MATCH(B:B,Sheet1!B:B,0))</f>
        <v xml:space="preserve">مصطفى حماده محمود </v>
      </c>
      <c r="D2215" s="19">
        <v>43547.544317129628</v>
      </c>
      <c r="E2215" s="19"/>
      <c r="F2215" s="30">
        <v>43547</v>
      </c>
      <c r="G2215" s="30" t="str">
        <f t="shared" si="34"/>
        <v>0.54375 AM</v>
      </c>
      <c r="H2215" s="72">
        <v>0.54375000000000007</v>
      </c>
      <c r="I2215" s="72" t="str">
        <f>IF(Table1[[#This Row],[مسائي]]&gt;0,TEXT($D2215,"h:mm AM/PM")," ")</f>
        <v>1:03 PM</v>
      </c>
      <c r="J2215" s="74">
        <v>4.3750000000000004E-2</v>
      </c>
      <c r="K2215" s="74" t="str">
        <f>IF(Table1[صباحي]&gt;0,TEXT(Table1[صباحي],"h:mm  AM/PM")," ")</f>
        <v>1:03  AM</v>
      </c>
      <c r="L2215" s="78">
        <f>IFERROR(IF(Table1[[#This Row],[مسائي -]]&gt;=K2215,I2215-K2215,I2215+1-K2215)," ")</f>
        <v>0.50000000000000011</v>
      </c>
      <c r="M2215" s="77">
        <f>IF(H2215&gt;0,INDEX(Sheet1!$H:$H,MATCH(B:B,Sheet1!B:B,0))," ")</f>
        <v>0.5</v>
      </c>
      <c r="N221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1.1102230246251565E-16</v>
      </c>
      <c r="O2215" s="1" t="s">
        <v>4</v>
      </c>
    </row>
    <row r="2216" spans="1:15">
      <c r="A2216" s="1" t="s">
        <v>3</v>
      </c>
      <c r="B2216" s="2">
        <v>1796</v>
      </c>
      <c r="C2216" s="21" t="str">
        <f>INDEX(Sheet1!C:C,MATCH(B:B,Sheet1!B:B,0))</f>
        <v xml:space="preserve">مصطفى حماده محمود </v>
      </c>
      <c r="D2216" s="19">
        <v>43548.048888888887</v>
      </c>
      <c r="E2216" s="19"/>
      <c r="F2216" s="30">
        <v>43548</v>
      </c>
      <c r="G2216" s="30" t="str">
        <f t="shared" si="34"/>
        <v xml:space="preserve"> </v>
      </c>
      <c r="H2216" s="72"/>
      <c r="I2216" s="72"/>
      <c r="J2216" s="74" t="s">
        <v>124</v>
      </c>
      <c r="K2216" s="74" t="str">
        <f>IF(Table1[صباحي]&gt;0,TEXT(Table1[صباحي],"h:mm  AM/PM")," ")</f>
        <v xml:space="preserve"> </v>
      </c>
      <c r="L2216" s="80" t="str">
        <f>IFERROR(IF(Table1[[#This Row],[مسائي -]]&gt;=K2216,I2216-K2216,I2216+1-K2216)," ")</f>
        <v xml:space="preserve"> </v>
      </c>
      <c r="M2216" s="77" t="str">
        <f>IF(H2216&gt;0,INDEX(Sheet1!$H:$H,MATCH(B:B,Sheet1!B:B,0))," ")</f>
        <v xml:space="preserve"> </v>
      </c>
      <c r="N221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16" s="1" t="s">
        <v>4</v>
      </c>
    </row>
    <row r="2217" spans="1:15">
      <c r="A2217" s="1" t="s">
        <v>3</v>
      </c>
      <c r="B2217" s="2">
        <v>1796</v>
      </c>
      <c r="C2217" s="21" t="str">
        <f>INDEX(Sheet1!C:C,MATCH(B:B,Sheet1!B:B,0))</f>
        <v xml:space="preserve">مصطفى حماده محمود </v>
      </c>
      <c r="D2217" s="19">
        <v>43548.551365740743</v>
      </c>
      <c r="E2217" s="19"/>
      <c r="F2217" s="30">
        <v>43548</v>
      </c>
      <c r="G2217" s="30" t="str">
        <f t="shared" si="34"/>
        <v>0.550694444444444 AM</v>
      </c>
      <c r="H2217" s="72">
        <v>0.55069444444444449</v>
      </c>
      <c r="I2217" s="72" t="str">
        <f>IF(Table1[[#This Row],[مسائي]]&gt;0,TEXT($D2217,"h:mm AM/PM")," ")</f>
        <v>1:13 PM</v>
      </c>
      <c r="J2217" s="74">
        <v>4.8611111111111112E-2</v>
      </c>
      <c r="K2217" s="74" t="str">
        <f>IF(Table1[صباحي]&gt;0,TEXT(Table1[صباحي],"h:mm  AM/PM")," ")</f>
        <v>1:10  AM</v>
      </c>
      <c r="L2217" s="78">
        <f>IFERROR(IF(Table1[[#This Row],[مسائي -]]&gt;=K2217,I2217-K2217,I2217+1-K2217)," ")</f>
        <v>0.50208333333333333</v>
      </c>
      <c r="M2217" s="77">
        <f>IF(H2217&gt;0,INDEX(Sheet1!$H:$H,MATCH(B:B,Sheet1!B:B,0))," ")</f>
        <v>0.5</v>
      </c>
      <c r="N221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2.0833333333333259E-3</v>
      </c>
      <c r="O2217" s="1" t="s">
        <v>4</v>
      </c>
    </row>
    <row r="2218" spans="1:15">
      <c r="A2218" s="1" t="s">
        <v>3</v>
      </c>
      <c r="B2218" s="2">
        <v>1796</v>
      </c>
      <c r="C2218" s="21" t="str">
        <f>INDEX(Sheet1!C:C,MATCH(B:B,Sheet1!B:B,0))</f>
        <v xml:space="preserve">مصطفى حماده محمود </v>
      </c>
      <c r="D2218" s="19">
        <v>43549.047314814816</v>
      </c>
      <c r="E2218" s="19"/>
      <c r="F2218" s="30">
        <v>43549</v>
      </c>
      <c r="G2218" s="30" t="str">
        <f t="shared" si="34"/>
        <v xml:space="preserve"> </v>
      </c>
      <c r="H2218" s="72"/>
      <c r="I2218" s="72"/>
      <c r="J2218" s="74" t="s">
        <v>124</v>
      </c>
      <c r="K2218" s="74" t="str">
        <f>IF(Table1[صباحي]&gt;0,TEXT(Table1[صباحي],"h:mm  AM/PM")," ")</f>
        <v xml:space="preserve"> </v>
      </c>
      <c r="L2218" s="80" t="str">
        <f>IFERROR(IF(Table1[[#This Row],[مسائي -]]&gt;=K2218,I2218-K2218,I2218+1-K2218)," ")</f>
        <v xml:space="preserve"> </v>
      </c>
      <c r="M2218" s="77" t="str">
        <f>IF(H2218&gt;0,INDEX(Sheet1!$H:$H,MATCH(B:B,Sheet1!B:B,0))," ")</f>
        <v xml:space="preserve"> </v>
      </c>
      <c r="N221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18" s="1" t="s">
        <v>4</v>
      </c>
    </row>
    <row r="2219" spans="1:15">
      <c r="A2219" s="1" t="s">
        <v>3</v>
      </c>
      <c r="B2219" s="2">
        <v>1850</v>
      </c>
      <c r="C2219" s="21" t="str">
        <f>INDEX(Sheet1!C:C,MATCH(B:B,Sheet1!B:B,0))</f>
        <v>محمد سعد زكى حموده</v>
      </c>
      <c r="D2219" s="19">
        <v>43524.874976851854</v>
      </c>
      <c r="E2219" s="19"/>
      <c r="F2219" s="30">
        <v>43524</v>
      </c>
      <c r="G2219" s="30" t="str">
        <f t="shared" si="34"/>
        <v>0.874305555555556 AM</v>
      </c>
      <c r="H2219" s="72">
        <v>0.87430555555555556</v>
      </c>
      <c r="I2219" s="72" t="str">
        <f>IF(Table1[[#This Row],[مسائي]]&gt;0,TEXT($D2219,"h:mm AM/PM")," ")</f>
        <v>8:59 PM</v>
      </c>
      <c r="J2219" s="74">
        <v>4.7222222222222221E-2</v>
      </c>
      <c r="K2219" s="74" t="str">
        <f>IF(Table1[صباحي]&gt;0,TEXT(Table1[صباحي],"h:mm  AM/PM")," ")</f>
        <v>1:08  AM</v>
      </c>
      <c r="L2219" s="78">
        <f>IFERROR(IF(Table1[[#This Row],[مسائي -]]&gt;=K2219,I2219-K2219,I2219+1-K2219)," ")</f>
        <v>0.82708333333333339</v>
      </c>
      <c r="M2219" s="77">
        <f>IF(H2219&gt;0,INDEX(Sheet1!$H:$H,MATCH(B:B,Sheet1!B:B,0))," ")</f>
        <v>0.5</v>
      </c>
      <c r="N221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0.32708333333333339</v>
      </c>
      <c r="O2219" s="1" t="s">
        <v>4</v>
      </c>
    </row>
    <row r="2220" spans="1:15">
      <c r="A2220" s="1" t="s">
        <v>3</v>
      </c>
      <c r="B2220" s="2">
        <v>1850</v>
      </c>
      <c r="C2220" s="21" t="str">
        <f>INDEX(Sheet1!C:C,MATCH(B:B,Sheet1!B:B,0))</f>
        <v>محمد سعد زكى حموده</v>
      </c>
      <c r="D2220" s="19">
        <v>43525.373611111114</v>
      </c>
      <c r="E2220" s="19"/>
      <c r="F2220" s="30">
        <v>43525</v>
      </c>
      <c r="G2220" s="30" t="str">
        <f t="shared" si="34"/>
        <v xml:space="preserve"> </v>
      </c>
      <c r="H2220" s="72"/>
      <c r="I2220" s="72"/>
      <c r="J2220" s="74" t="s">
        <v>124</v>
      </c>
      <c r="K2220" s="74" t="str">
        <f>IF(Table1[صباحي]&gt;0,TEXT(Table1[صباحي],"h:mm  AM/PM")," ")</f>
        <v xml:space="preserve"> </v>
      </c>
      <c r="L2220" s="80" t="str">
        <f>IFERROR(IF(Table1[[#This Row],[مسائي -]]&gt;=K2220,I2220-K2220,I2220+1-K2220)," ")</f>
        <v xml:space="preserve"> </v>
      </c>
      <c r="M2220" s="77" t="str">
        <f>IF(H2220&gt;0,INDEX(Sheet1!$H:$H,MATCH(B:B,Sheet1!B:B,0))," ")</f>
        <v xml:space="preserve"> </v>
      </c>
      <c r="N222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20" s="1" t="s">
        <v>4</v>
      </c>
    </row>
    <row r="2221" spans="1:15">
      <c r="A2221" s="1" t="s">
        <v>3</v>
      </c>
      <c r="B2221" s="2">
        <v>1850</v>
      </c>
      <c r="C2221" s="21" t="str">
        <f>INDEX(Sheet1!C:C,MATCH(B:B,Sheet1!B:B,0))</f>
        <v>محمد سعد زكى حموده</v>
      </c>
      <c r="D2221" s="19">
        <v>43525.880208333336</v>
      </c>
      <c r="E2221" s="19"/>
      <c r="F2221" s="30">
        <v>43525</v>
      </c>
      <c r="G2221" s="30" t="str">
        <f t="shared" si="34"/>
        <v>0.879861111111111 AM</v>
      </c>
      <c r="H2221" s="72">
        <v>0.87986111111111109</v>
      </c>
      <c r="I2221" s="72" t="str">
        <f>IF(Table1[[#This Row],[مسائي]]&gt;0,TEXT($D2221,"h:mm AM/PM")," ")</f>
        <v>9:07 PM</v>
      </c>
      <c r="J2221" s="74">
        <v>0.37361111111111112</v>
      </c>
      <c r="K2221" s="74" t="str">
        <f>IF(Table1[صباحي]&gt;0,TEXT(Table1[صباحي],"h:mm  AM/PM")," ")</f>
        <v>8:58  AM</v>
      </c>
      <c r="L2221" s="78">
        <f>IFERROR(IF(Table1[[#This Row],[مسائي -]]&gt;=K2221,I2221-K2221,I2221+1-K2221)," ")</f>
        <v>0.50624999999999998</v>
      </c>
      <c r="M2221" s="77">
        <f>IF(H2221&gt;0,INDEX(Sheet1!$H:$H,MATCH(B:B,Sheet1!B:B,0))," ")</f>
        <v>0.5</v>
      </c>
      <c r="N222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6.2499999999999778E-3</v>
      </c>
      <c r="O2221" s="1" t="s">
        <v>4</v>
      </c>
    </row>
    <row r="2222" spans="1:15">
      <c r="A2222" s="1" t="s">
        <v>3</v>
      </c>
      <c r="B2222" s="2">
        <v>1850</v>
      </c>
      <c r="C2222" s="21" t="str">
        <f>INDEX(Sheet1!C:C,MATCH(B:B,Sheet1!B:B,0))</f>
        <v>محمد سعد زكى حموده</v>
      </c>
      <c r="D2222" s="19">
        <v>43526.379629629628</v>
      </c>
      <c r="E2222" s="19"/>
      <c r="F2222" s="30">
        <v>43526</v>
      </c>
      <c r="G2222" s="30" t="str">
        <f t="shared" si="34"/>
        <v xml:space="preserve"> </v>
      </c>
      <c r="H2222" s="72"/>
      <c r="I2222" s="72"/>
      <c r="J2222" s="74" t="s">
        <v>124</v>
      </c>
      <c r="K2222" s="74" t="str">
        <f>IF(Table1[صباحي]&gt;0,TEXT(Table1[صباحي],"h:mm  AM/PM")," ")</f>
        <v xml:space="preserve"> </v>
      </c>
      <c r="L2222" s="80" t="str">
        <f>IFERROR(IF(Table1[[#This Row],[مسائي -]]&gt;=K2222,I2222-K2222,I2222+1-K2222)," ")</f>
        <v xml:space="preserve"> </v>
      </c>
      <c r="M2222" s="77" t="str">
        <f>IF(H2222&gt;0,INDEX(Sheet1!$H:$H,MATCH(B:B,Sheet1!B:B,0))," ")</f>
        <v xml:space="preserve"> </v>
      </c>
      <c r="N222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22" s="1" t="s">
        <v>4</v>
      </c>
    </row>
    <row r="2223" spans="1:15">
      <c r="A2223" s="1" t="s">
        <v>3</v>
      </c>
      <c r="B2223" s="2">
        <v>1850</v>
      </c>
      <c r="C2223" s="21" t="str">
        <f>INDEX(Sheet1!C:C,MATCH(B:B,Sheet1!B:B,0))</f>
        <v>محمد سعد زكى حموده</v>
      </c>
      <c r="D2223" s="19">
        <v>43526.875439814816</v>
      </c>
      <c r="E2223" s="19"/>
      <c r="F2223" s="30">
        <v>43526</v>
      </c>
      <c r="G2223" s="30" t="str">
        <f t="shared" si="34"/>
        <v>0.875 AM</v>
      </c>
      <c r="H2223" s="72">
        <v>0.875</v>
      </c>
      <c r="I2223" s="72" t="str">
        <f>IF(Table1[[#This Row],[مسائي]]&gt;0,TEXT($D2223,"h:mm AM/PM")," ")</f>
        <v>9:00 PM</v>
      </c>
      <c r="J2223" s="74">
        <v>0.37916666666666665</v>
      </c>
      <c r="K2223" s="74" t="str">
        <f>IF(Table1[صباحي]&gt;0,TEXT(Table1[صباحي],"h:mm  AM/PM")," ")</f>
        <v>9:06  AM</v>
      </c>
      <c r="L2223" s="78">
        <f>IFERROR(IF(Table1[[#This Row],[مسائي -]]&gt;=K2223,I2223-K2223,I2223+1-K2223)," ")</f>
        <v>1.4958333333333333</v>
      </c>
      <c r="M2223" s="77">
        <f>IF(H2223&gt;0,INDEX(Sheet1!$H:$H,MATCH(B:B,Sheet1!B:B,0))," ")</f>
        <v>0.5</v>
      </c>
      <c r="N222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0.99583333333333335</v>
      </c>
      <c r="O2223" s="1" t="s">
        <v>4</v>
      </c>
    </row>
    <row r="2224" spans="1:15">
      <c r="A2224" s="1" t="s">
        <v>3</v>
      </c>
      <c r="B2224" s="2">
        <v>1850</v>
      </c>
      <c r="C2224" s="21" t="str">
        <f>INDEX(Sheet1!C:C,MATCH(B:B,Sheet1!B:B,0))</f>
        <v>محمد سعد زكى حموده</v>
      </c>
      <c r="D2224" s="19">
        <v>43527.378993055558</v>
      </c>
      <c r="E2224" s="19"/>
      <c r="F2224" s="30">
        <v>43527</v>
      </c>
      <c r="G2224" s="30" t="str">
        <f t="shared" si="34"/>
        <v xml:space="preserve"> </v>
      </c>
      <c r="H2224" s="72"/>
      <c r="I2224" s="72"/>
      <c r="J2224" s="74" t="s">
        <v>124</v>
      </c>
      <c r="K2224" s="74" t="str">
        <f>IF(Table1[صباحي]&gt;0,TEXT(Table1[صباحي],"h:mm  AM/PM")," ")</f>
        <v xml:space="preserve"> </v>
      </c>
      <c r="L2224" s="80" t="str">
        <f>IFERROR(IF(Table1[[#This Row],[مسائي -]]&gt;=K2224,I2224-K2224,I2224+1-K2224)," ")</f>
        <v xml:space="preserve"> </v>
      </c>
      <c r="M2224" s="77" t="str">
        <f>IF(H2224&gt;0,INDEX(Sheet1!$H:$H,MATCH(B:B,Sheet1!B:B,0))," ")</f>
        <v xml:space="preserve"> </v>
      </c>
      <c r="N222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24" s="1" t="s">
        <v>4</v>
      </c>
    </row>
    <row r="2225" spans="1:15">
      <c r="A2225" s="1" t="s">
        <v>3</v>
      </c>
      <c r="B2225" s="2">
        <v>1850</v>
      </c>
      <c r="C2225" s="21" t="str">
        <f>INDEX(Sheet1!C:C,MATCH(B:B,Sheet1!B:B,0))</f>
        <v>محمد سعد زكى حموده</v>
      </c>
      <c r="D2225" s="19">
        <v>43527.872395833336</v>
      </c>
      <c r="E2225" s="19"/>
      <c r="F2225" s="30">
        <v>43527</v>
      </c>
      <c r="G2225" s="30" t="str">
        <f t="shared" si="34"/>
        <v>0.872222222222222 AM</v>
      </c>
      <c r="H2225" s="72">
        <v>0.87222222222222223</v>
      </c>
      <c r="I2225" s="72" t="str">
        <f>IF(Table1[[#This Row],[مسائي]]&gt;0,TEXT($D2225,"h:mm AM/PM")," ")</f>
        <v>8:56 PM</v>
      </c>
      <c r="J2225" s="74">
        <v>0.37847222222222227</v>
      </c>
      <c r="K2225" s="74" t="str">
        <f>IF(Table1[صباحي]&gt;0,TEXT(Table1[صباحي],"h:mm  AM/PM")," ")</f>
        <v>9:05  AM</v>
      </c>
      <c r="L2225" s="78">
        <f>IFERROR(IF(Table1[[#This Row],[مسائي -]]&gt;=K2225,I2225-K2225,I2225+1-K2225)," ")</f>
        <v>1.4937499999999999</v>
      </c>
      <c r="M2225" s="77">
        <f>IF(H2225&gt;0,INDEX(Sheet1!$H:$H,MATCH(B:B,Sheet1!B:B,0))," ")</f>
        <v>0.5</v>
      </c>
      <c r="N222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0.99374999999999991</v>
      </c>
      <c r="O2225" s="1" t="s">
        <v>4</v>
      </c>
    </row>
    <row r="2226" spans="1:15">
      <c r="A2226" s="1" t="s">
        <v>3</v>
      </c>
      <c r="B2226" s="2">
        <v>1850</v>
      </c>
      <c r="C2226" s="21" t="str">
        <f>INDEX(Sheet1!C:C,MATCH(B:B,Sheet1!B:B,0))</f>
        <v>محمد سعد زكى حموده</v>
      </c>
      <c r="D2226" s="19">
        <v>43529.383321759262</v>
      </c>
      <c r="E2226" s="19"/>
      <c r="F2226" s="30">
        <v>43529</v>
      </c>
      <c r="G2226" s="30" t="str">
        <f t="shared" si="34"/>
        <v xml:space="preserve"> </v>
      </c>
      <c r="H2226" s="72"/>
      <c r="I2226" s="72"/>
      <c r="J2226" s="74" t="s">
        <v>124</v>
      </c>
      <c r="K2226" s="74" t="str">
        <f>IF(Table1[صباحي]&gt;0,TEXT(Table1[صباحي],"h:mm  AM/PM")," ")</f>
        <v xml:space="preserve"> </v>
      </c>
      <c r="L2226" s="80" t="str">
        <f>IFERROR(IF(Table1[[#This Row],[مسائي -]]&gt;=K2226,I2226-K2226,I2226+1-K2226)," ")</f>
        <v xml:space="preserve"> </v>
      </c>
      <c r="M2226" s="77" t="str">
        <f>IF(H2226&gt;0,INDEX(Sheet1!$H:$H,MATCH(B:B,Sheet1!B:B,0))," ")</f>
        <v xml:space="preserve"> </v>
      </c>
      <c r="N222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26" s="1" t="s">
        <v>4</v>
      </c>
    </row>
    <row r="2227" spans="1:15">
      <c r="A2227" s="1" t="s">
        <v>3</v>
      </c>
      <c r="B2227" s="2">
        <v>1850</v>
      </c>
      <c r="C2227" s="21" t="str">
        <f>INDEX(Sheet1!C:C,MATCH(B:B,Sheet1!B:B,0))</f>
        <v>محمد سعد زكى حموده</v>
      </c>
      <c r="D2227" s="19">
        <v>43529.959120370368</v>
      </c>
      <c r="E2227" s="19"/>
      <c r="F2227" s="30">
        <v>43529</v>
      </c>
      <c r="G2227" s="30" t="str">
        <f t="shared" si="34"/>
        <v>0.959027777777778 AM</v>
      </c>
      <c r="H2227" s="72">
        <v>0.9590277777777777</v>
      </c>
      <c r="I2227" s="72" t="str">
        <f>IF(Table1[[#This Row],[مسائي]]&gt;0,TEXT($D2227,"h:mm AM/PM")," ")</f>
        <v>11:01 PM</v>
      </c>
      <c r="J2227" s="74">
        <v>0.38263888888888892</v>
      </c>
      <c r="K2227" s="74" t="str">
        <f>IF(Table1[صباحي]&gt;0,TEXT(Table1[صباحي],"h:mm  AM/PM")," ")</f>
        <v>9:11  AM</v>
      </c>
      <c r="L2227" s="78">
        <f>IFERROR(IF(Table1[[#This Row],[مسائي -]]&gt;=K2227,I2227-K2227,I2227+1-K2227)," ")</f>
        <v>1.5763888888888886</v>
      </c>
      <c r="M2227" s="77">
        <f>IF(H2227&gt;0,INDEX(Sheet1!$H:$H,MATCH(B:B,Sheet1!B:B,0))," ")</f>
        <v>0.5</v>
      </c>
      <c r="N222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1.0763888888888886</v>
      </c>
      <c r="O2227" s="1" t="s">
        <v>4</v>
      </c>
    </row>
    <row r="2228" spans="1:15">
      <c r="A2228" s="1" t="s">
        <v>3</v>
      </c>
      <c r="B2228" s="2">
        <v>1850</v>
      </c>
      <c r="C2228" s="21" t="str">
        <f>INDEX(Sheet1!C:C,MATCH(B:B,Sheet1!B:B,0))</f>
        <v>محمد سعد زكى حموده</v>
      </c>
      <c r="D2228" s="19">
        <v>43530.506377314814</v>
      </c>
      <c r="E2228" s="19"/>
      <c r="F2228" s="30">
        <v>43530</v>
      </c>
      <c r="G2228" s="30" t="str">
        <f t="shared" si="34"/>
        <v>0.50625 AM</v>
      </c>
      <c r="H2228" s="72">
        <v>0.50624999999999998</v>
      </c>
      <c r="I2228" s="72" t="str">
        <f>IF(Table1[[#This Row],[مسائي]]&gt;0,TEXT($D2228,"h:mm AM/PM")," ")</f>
        <v>12:09 PM</v>
      </c>
      <c r="J2228" s="74" t="s">
        <v>124</v>
      </c>
      <c r="K2228" s="74" t="str">
        <f>IF(Table1[صباحي]&gt;0,TEXT(Table1[صباحي],"h:mm  AM/PM")," ")</f>
        <v xml:space="preserve"> </v>
      </c>
      <c r="L2228" s="80" t="str">
        <f>IFERROR(IF(Table1[[#This Row],[مسائي -]]&gt;=K2228,I2228-K2228,I2228+1-K2228)," ")</f>
        <v xml:space="preserve"> </v>
      </c>
      <c r="M2228" s="77">
        <f>IF(H2228&gt;0,INDEX(Sheet1!$H:$H,MATCH(B:B,Sheet1!B:B,0))," ")</f>
        <v>0.5</v>
      </c>
      <c r="N222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28" s="1" t="s">
        <v>4</v>
      </c>
    </row>
    <row r="2229" spans="1:15">
      <c r="A2229" s="1" t="s">
        <v>3</v>
      </c>
      <c r="B2229" s="2">
        <v>1850</v>
      </c>
      <c r="C2229" s="21" t="str">
        <f>INDEX(Sheet1!C:C,MATCH(B:B,Sheet1!B:B,0))</f>
        <v>محمد سعد زكى حموده</v>
      </c>
      <c r="D2229" s="19">
        <v>43531.000289351854</v>
      </c>
      <c r="E2229" s="19"/>
      <c r="F2229" s="30">
        <v>43531</v>
      </c>
      <c r="G2229" s="30" t="str">
        <f t="shared" si="34"/>
        <v xml:space="preserve"> </v>
      </c>
      <c r="H2229" s="72"/>
      <c r="I2229" s="72"/>
      <c r="J2229" s="74" t="s">
        <v>124</v>
      </c>
      <c r="K2229" s="74" t="str">
        <f>IF(Table1[صباحي]&gt;0,TEXT(Table1[صباحي],"h:mm  AM/PM")," ")</f>
        <v xml:space="preserve"> </v>
      </c>
      <c r="L2229" s="80" t="str">
        <f>IFERROR(IF(Table1[[#This Row],[مسائي -]]&gt;=K2229,I2229-K2229,I2229+1-K2229)," ")</f>
        <v xml:space="preserve"> </v>
      </c>
      <c r="M2229" s="77" t="str">
        <f>IF(H2229&gt;0,INDEX(Sheet1!$H:$H,MATCH(B:B,Sheet1!B:B,0))," ")</f>
        <v xml:space="preserve"> </v>
      </c>
      <c r="N222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29" s="1" t="s">
        <v>4</v>
      </c>
    </row>
    <row r="2230" spans="1:15">
      <c r="A2230" s="1" t="s">
        <v>3</v>
      </c>
      <c r="B2230" s="2">
        <v>1850</v>
      </c>
      <c r="C2230" s="21" t="str">
        <f>INDEX(Sheet1!C:C,MATCH(B:B,Sheet1!B:B,0))</f>
        <v>محمد سعد زكى حموده</v>
      </c>
      <c r="D2230" s="19">
        <v>43531.505208333336</v>
      </c>
      <c r="E2230" s="19"/>
      <c r="F2230" s="30">
        <v>43531</v>
      </c>
      <c r="G2230" s="30" t="str">
        <f t="shared" si="34"/>
        <v>0.504861111111111 AM</v>
      </c>
      <c r="H2230" s="72">
        <v>0.50486111111111109</v>
      </c>
      <c r="I2230" s="72" t="str">
        <f>IF(Table1[[#This Row],[مسائي]]&gt;0,TEXT($D2230,"h:mm AM/PM")," ")</f>
        <v>12:07 PM</v>
      </c>
      <c r="J2230" s="74">
        <v>0</v>
      </c>
      <c r="K2230" s="74" t="str">
        <f>IF(Table1[صباحي]&gt;0,TEXT(Table1[صباحي],"h:mm  AM/PM")," ")</f>
        <v xml:space="preserve"> </v>
      </c>
      <c r="L2230" s="78" t="str">
        <f>IFERROR(IF(Table1[[#This Row],[مسائي -]]&gt;=K2230,I2230-K2230,I2230+1-K2230)," ")</f>
        <v xml:space="preserve"> </v>
      </c>
      <c r="M2230" s="77">
        <f>IF(H2230&gt;0,INDEX(Sheet1!$H:$H,MATCH(B:B,Sheet1!B:B,0))," ")</f>
        <v>0.5</v>
      </c>
      <c r="N2230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30" s="1" t="s">
        <v>4</v>
      </c>
    </row>
    <row r="2231" spans="1:15">
      <c r="A2231" s="1" t="s">
        <v>3</v>
      </c>
      <c r="B2231" s="2">
        <v>1850</v>
      </c>
      <c r="C2231" s="21" t="str">
        <f>INDEX(Sheet1!C:C,MATCH(B:B,Sheet1!B:B,0))</f>
        <v>محمد سعد زكى حموده</v>
      </c>
      <c r="D2231" s="19">
        <v>43532.016817129632</v>
      </c>
      <c r="E2231" s="19"/>
      <c r="F2231" s="30">
        <v>43532</v>
      </c>
      <c r="G2231" s="30" t="str">
        <f t="shared" si="34"/>
        <v xml:space="preserve"> </v>
      </c>
      <c r="H2231" s="72"/>
      <c r="I2231" s="72"/>
      <c r="J2231" s="74" t="s">
        <v>124</v>
      </c>
      <c r="K2231" s="74" t="str">
        <f>IF(Table1[صباحي]&gt;0,TEXT(Table1[صباحي],"h:mm  AM/PM")," ")</f>
        <v xml:space="preserve"> </v>
      </c>
      <c r="L2231" s="80" t="str">
        <f>IFERROR(IF(Table1[[#This Row],[مسائي -]]&gt;=K2231,I2231-K2231,I2231+1-K2231)," ")</f>
        <v xml:space="preserve"> </v>
      </c>
      <c r="M2231" s="77" t="str">
        <f>IF(H2231&gt;0,INDEX(Sheet1!$H:$H,MATCH(B:B,Sheet1!B:B,0))," ")</f>
        <v xml:space="preserve"> </v>
      </c>
      <c r="N223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31" s="1" t="s">
        <v>4</v>
      </c>
    </row>
    <row r="2232" spans="1:15">
      <c r="A2232" s="1" t="s">
        <v>3</v>
      </c>
      <c r="B2232" s="2">
        <v>1850</v>
      </c>
      <c r="C2232" s="21" t="str">
        <f>INDEX(Sheet1!C:C,MATCH(B:B,Sheet1!B:B,0))</f>
        <v>محمد سعد زكى حموده</v>
      </c>
      <c r="D2232" s="19">
        <v>43532.510104166664</v>
      </c>
      <c r="E2232" s="19"/>
      <c r="F2232" s="30">
        <v>43532</v>
      </c>
      <c r="G2232" s="30" t="str">
        <f t="shared" si="34"/>
        <v>0.509722222222222 AM</v>
      </c>
      <c r="H2232" s="72">
        <v>0.50972222222222219</v>
      </c>
      <c r="I2232" s="72" t="str">
        <f>IF(Table1[[#This Row],[مسائي]]&gt;0,TEXT($D2232,"h:mm AM/PM")," ")</f>
        <v>12:14 PM</v>
      </c>
      <c r="J2232" s="74">
        <v>1.6666666666666666E-2</v>
      </c>
      <c r="K2232" s="74" t="str">
        <f>IF(Table1[صباحي]&gt;0,TEXT(Table1[صباحي],"h:mm  AM/PM")," ")</f>
        <v>12:24  AM</v>
      </c>
      <c r="L2232" s="78">
        <f>IFERROR(IF(Table1[[#This Row],[مسائي -]]&gt;=K2232,I2232-K2232,I2232+1-K2232)," ")</f>
        <v>1.4930555555555556</v>
      </c>
      <c r="M2232" s="77">
        <f>IF(H2232&gt;0,INDEX(Sheet1!$H:$H,MATCH(B:B,Sheet1!B:B,0))," ")</f>
        <v>0.5</v>
      </c>
      <c r="N223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0.99305555555555558</v>
      </c>
      <c r="O2232" s="1" t="s">
        <v>4</v>
      </c>
    </row>
    <row r="2233" spans="1:15">
      <c r="A2233" s="1" t="s">
        <v>3</v>
      </c>
      <c r="B2233" s="2">
        <v>1850</v>
      </c>
      <c r="C2233" s="21" t="str">
        <f>INDEX(Sheet1!C:C,MATCH(B:B,Sheet1!B:B,0))</f>
        <v>محمد سعد زكى حموده</v>
      </c>
      <c r="D2233" s="19">
        <v>43533.009131944447</v>
      </c>
      <c r="E2233" s="19"/>
      <c r="F2233" s="30">
        <v>43533</v>
      </c>
      <c r="G2233" s="30" t="str">
        <f t="shared" si="34"/>
        <v xml:space="preserve"> </v>
      </c>
      <c r="H2233" s="72"/>
      <c r="I2233" s="72"/>
      <c r="J2233" s="74" t="s">
        <v>124</v>
      </c>
      <c r="K2233" s="74" t="str">
        <f>IF(Table1[صباحي]&gt;0,TEXT(Table1[صباحي],"h:mm  AM/PM")," ")</f>
        <v xml:space="preserve"> </v>
      </c>
      <c r="L2233" s="80" t="str">
        <f>IFERROR(IF(Table1[[#This Row],[مسائي -]]&gt;=K2233,I2233-K2233,I2233+1-K2233)," ")</f>
        <v xml:space="preserve"> </v>
      </c>
      <c r="M2233" s="77" t="str">
        <f>IF(H2233&gt;0,INDEX(Sheet1!$H:$H,MATCH(B:B,Sheet1!B:B,0))," ")</f>
        <v xml:space="preserve"> </v>
      </c>
      <c r="N223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33" s="1" t="s">
        <v>4</v>
      </c>
    </row>
    <row r="2234" spans="1:15">
      <c r="A2234" s="1" t="s">
        <v>3</v>
      </c>
      <c r="B2234" s="2">
        <v>1850</v>
      </c>
      <c r="C2234" s="21" t="str">
        <f>INDEX(Sheet1!C:C,MATCH(B:B,Sheet1!B:B,0))</f>
        <v>محمد سعد زكى حموده</v>
      </c>
      <c r="D2234" s="19">
        <v>43533.508009259262</v>
      </c>
      <c r="E2234" s="19"/>
      <c r="F2234" s="30">
        <v>43533</v>
      </c>
      <c r="G2234" s="30" t="str">
        <f t="shared" si="34"/>
        <v>0.507638888888889 AM</v>
      </c>
      <c r="H2234" s="72">
        <v>0.50763888888888886</v>
      </c>
      <c r="I2234" s="72" t="str">
        <f>IF(Table1[[#This Row],[مسائي]]&gt;0,TEXT($D2234,"h:mm AM/PM")," ")</f>
        <v>12:11 PM</v>
      </c>
      <c r="J2234" s="74">
        <v>9.0277777777777787E-3</v>
      </c>
      <c r="K2234" s="74" t="str">
        <f>IF(Table1[صباحي]&gt;0,TEXT(Table1[صباحي],"h:mm  AM/PM")," ")</f>
        <v>12:13  AM</v>
      </c>
      <c r="L2234" s="78">
        <f>IFERROR(IF(Table1[[#This Row],[مسائي -]]&gt;=K2234,I2234-K2234,I2234+1-K2234)," ")</f>
        <v>1.4986111111111109</v>
      </c>
      <c r="M2234" s="77">
        <f>IF(H2234&gt;0,INDEX(Sheet1!$H:$H,MATCH(B:B,Sheet1!B:B,0))," ")</f>
        <v>0.5</v>
      </c>
      <c r="N223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0.99861111111111089</v>
      </c>
      <c r="O2234" s="1" t="s">
        <v>4</v>
      </c>
    </row>
    <row r="2235" spans="1:15">
      <c r="A2235" s="1" t="s">
        <v>3</v>
      </c>
      <c r="B2235" s="2">
        <v>1850</v>
      </c>
      <c r="C2235" s="21" t="str">
        <f>INDEX(Sheet1!C:C,MATCH(B:B,Sheet1!B:B,0))</f>
        <v>محمد سعد زكى حموده</v>
      </c>
      <c r="D2235" s="19">
        <v>43534.001631944448</v>
      </c>
      <c r="E2235" s="19"/>
      <c r="F2235" s="30">
        <v>43534</v>
      </c>
      <c r="G2235" s="30" t="str">
        <f t="shared" si="34"/>
        <v xml:space="preserve"> </v>
      </c>
      <c r="H2235" s="72"/>
      <c r="I2235" s="72"/>
      <c r="J2235" s="74" t="s">
        <v>124</v>
      </c>
      <c r="K2235" s="74" t="str">
        <f>IF(Table1[صباحي]&gt;0,TEXT(Table1[صباحي],"h:mm  AM/PM")," ")</f>
        <v xml:space="preserve"> </v>
      </c>
      <c r="L2235" s="80" t="str">
        <f>IFERROR(IF(Table1[[#This Row],[مسائي -]]&gt;=K2235,I2235-K2235,I2235+1-K2235)," ")</f>
        <v xml:space="preserve"> </v>
      </c>
      <c r="M2235" s="77" t="str">
        <f>IF(H2235&gt;0,INDEX(Sheet1!$H:$H,MATCH(B:B,Sheet1!B:B,0))," ")</f>
        <v xml:space="preserve"> </v>
      </c>
      <c r="N223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35" s="1" t="s">
        <v>4</v>
      </c>
    </row>
    <row r="2236" spans="1:15">
      <c r="A2236" s="1" t="s">
        <v>3</v>
      </c>
      <c r="B2236" s="2">
        <v>1850</v>
      </c>
      <c r="C2236" s="21" t="str">
        <f>INDEX(Sheet1!C:C,MATCH(B:B,Sheet1!B:B,0))</f>
        <v>محمد سعد زكى حموده</v>
      </c>
      <c r="D2236" s="19">
        <v>43534.505104166667</v>
      </c>
      <c r="E2236" s="19"/>
      <c r="F2236" s="30">
        <v>43534</v>
      </c>
      <c r="G2236" s="30" t="str">
        <f t="shared" si="34"/>
        <v>0.504861111111111 AM</v>
      </c>
      <c r="H2236" s="72">
        <v>0.50486111111111109</v>
      </c>
      <c r="I2236" s="72" t="str">
        <f>IF(Table1[[#This Row],[مسائي]]&gt;0,TEXT($D2236,"h:mm AM/PM")," ")</f>
        <v>12:07 PM</v>
      </c>
      <c r="J2236" s="74">
        <v>1.3888888888888889E-3</v>
      </c>
      <c r="K2236" s="74" t="str">
        <f>IF(Table1[صباحي]&gt;0,TEXT(Table1[صباحي],"h:mm  AM/PM")," ")</f>
        <v>12:02  AM</v>
      </c>
      <c r="L2236" s="78">
        <f>IFERROR(IF(Table1[[#This Row],[مسائي -]]&gt;=K2236,I2236-K2236,I2236+1-K2236)," ")</f>
        <v>0.50347222222222221</v>
      </c>
      <c r="M2236" s="77">
        <f>IF(H2236&gt;0,INDEX(Sheet1!$H:$H,MATCH(B:B,Sheet1!B:B,0))," ")</f>
        <v>0.5</v>
      </c>
      <c r="N223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3.4722222222222099E-3</v>
      </c>
      <c r="O2236" s="1" t="s">
        <v>4</v>
      </c>
    </row>
    <row r="2237" spans="1:15">
      <c r="A2237" s="1" t="s">
        <v>3</v>
      </c>
      <c r="B2237" s="2">
        <v>1850</v>
      </c>
      <c r="C2237" s="21" t="str">
        <f>INDEX(Sheet1!C:C,MATCH(B:B,Sheet1!B:B,0))</f>
        <v>محمد سعد زكى حموده</v>
      </c>
      <c r="D2237" s="19">
        <v>43535.007291666669</v>
      </c>
      <c r="E2237" s="19"/>
      <c r="F2237" s="30">
        <v>43535</v>
      </c>
      <c r="G2237" s="30" t="str">
        <f t="shared" si="34"/>
        <v xml:space="preserve"> </v>
      </c>
      <c r="H2237" s="72"/>
      <c r="I2237" s="72"/>
      <c r="J2237" s="74" t="s">
        <v>124</v>
      </c>
      <c r="K2237" s="74" t="str">
        <f>IF(Table1[صباحي]&gt;0,TEXT(Table1[صباحي],"h:mm  AM/PM")," ")</f>
        <v xml:space="preserve"> </v>
      </c>
      <c r="L2237" s="80" t="str">
        <f>IFERROR(IF(Table1[[#This Row],[مسائي -]]&gt;=K2237,I2237-K2237,I2237+1-K2237)," ")</f>
        <v xml:space="preserve"> </v>
      </c>
      <c r="M2237" s="77" t="str">
        <f>IF(H2237&gt;0,INDEX(Sheet1!$H:$H,MATCH(B:B,Sheet1!B:B,0))," ")</f>
        <v xml:space="preserve"> </v>
      </c>
      <c r="N223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37" s="1" t="s">
        <v>4</v>
      </c>
    </row>
    <row r="2238" spans="1:15">
      <c r="A2238" s="1" t="s">
        <v>3</v>
      </c>
      <c r="B2238" s="2">
        <v>1850</v>
      </c>
      <c r="C2238" s="21" t="str">
        <f>INDEX(Sheet1!C:C,MATCH(B:B,Sheet1!B:B,0))</f>
        <v>محمد سعد زكى حموده</v>
      </c>
      <c r="D2238" s="19">
        <v>43536.507534722223</v>
      </c>
      <c r="E2238" s="19"/>
      <c r="F2238" s="30">
        <v>43536</v>
      </c>
      <c r="G2238" s="30" t="str">
        <f t="shared" si="34"/>
        <v>0.506944444444444 AM</v>
      </c>
      <c r="H2238" s="72">
        <v>0.50694444444444442</v>
      </c>
      <c r="I2238" s="72" t="str">
        <f>IF(Table1[[#This Row],[مسائي]]&gt;0,TEXT($D2238,"h:mm AM/PM")," ")</f>
        <v>12:10 PM</v>
      </c>
      <c r="J2238" s="74">
        <v>6.9444444444444441E-3</v>
      </c>
      <c r="K2238" s="74" t="str">
        <f>IF(Table1[صباحي]&gt;0,TEXT(Table1[صباحي],"h:mm  AM/PM")," ")</f>
        <v>12:10  AM</v>
      </c>
      <c r="L2238" s="78">
        <f>IFERROR(IF(Table1[[#This Row],[مسائي -]]&gt;=K2238,I2238-K2238,I2238+1-K2238)," ")</f>
        <v>0.5</v>
      </c>
      <c r="M2238" s="77">
        <f>IF(H2238&gt;0,INDEX(Sheet1!$H:$H,MATCH(B:B,Sheet1!B:B,0))," ")</f>
        <v>0.5</v>
      </c>
      <c r="N223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</v>
      </c>
      <c r="O2238" s="1" t="s">
        <v>4</v>
      </c>
    </row>
    <row r="2239" spans="1:15">
      <c r="A2239" s="1" t="s">
        <v>3</v>
      </c>
      <c r="B2239" s="2">
        <v>1850</v>
      </c>
      <c r="C2239" s="21" t="str">
        <f>INDEX(Sheet1!C:C,MATCH(B:B,Sheet1!B:B,0))</f>
        <v>محمد سعد زكى حموده</v>
      </c>
      <c r="D2239" s="19">
        <v>43537.007384259261</v>
      </c>
      <c r="E2239" s="19"/>
      <c r="F2239" s="30">
        <v>43537</v>
      </c>
      <c r="G2239" s="30" t="str">
        <f t="shared" si="34"/>
        <v xml:space="preserve"> </v>
      </c>
      <c r="H2239" s="72"/>
      <c r="I2239" s="72"/>
      <c r="J2239" s="74" t="s">
        <v>124</v>
      </c>
      <c r="K2239" s="74" t="str">
        <f>IF(Table1[صباحي]&gt;0,TEXT(Table1[صباحي],"h:mm  AM/PM")," ")</f>
        <v xml:space="preserve"> </v>
      </c>
      <c r="L2239" s="80" t="str">
        <f>IFERROR(IF(Table1[[#This Row],[مسائي -]]&gt;=K2239,I2239-K2239,I2239+1-K2239)," ")</f>
        <v xml:space="preserve"> </v>
      </c>
      <c r="M2239" s="77" t="str">
        <f>IF(H2239&gt;0,INDEX(Sheet1!$H:$H,MATCH(B:B,Sheet1!B:B,0))," ")</f>
        <v xml:space="preserve"> </v>
      </c>
      <c r="N223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39" s="1" t="s">
        <v>4</v>
      </c>
    </row>
    <row r="2240" spans="1:15">
      <c r="A2240" s="1" t="s">
        <v>3</v>
      </c>
      <c r="B2240" s="2">
        <v>1850</v>
      </c>
      <c r="C2240" s="21" t="str">
        <f>INDEX(Sheet1!C:C,MATCH(B:B,Sheet1!B:B,0))</f>
        <v>محمد سعد زكى حموده</v>
      </c>
      <c r="D2240" s="19">
        <v>43537.75341435185</v>
      </c>
      <c r="E2240" s="19"/>
      <c r="F2240" s="30">
        <v>43537</v>
      </c>
      <c r="G2240" s="30" t="str">
        <f t="shared" si="34"/>
        <v>0.752777777777778 AM</v>
      </c>
      <c r="H2240" s="72">
        <v>0.75277777777777777</v>
      </c>
      <c r="I2240" s="72" t="str">
        <f>IF(Table1[[#This Row],[مسائي]]&gt;0,TEXT($D2240,"h:mm AM/PM")," ")</f>
        <v>6:04 PM</v>
      </c>
      <c r="J2240" s="74">
        <v>6.9444444444444441E-3</v>
      </c>
      <c r="K2240" s="74" t="str">
        <f>IF(Table1[صباحي]&gt;0,TEXT(Table1[صباحي],"h:mm  AM/PM")," ")</f>
        <v>12:10  AM</v>
      </c>
      <c r="L2240" s="78">
        <f>IFERROR(IF(Table1[[#This Row],[مسائي -]]&gt;=K2240,I2240-K2240,I2240+1-K2240)," ")</f>
        <v>0.74583333333333335</v>
      </c>
      <c r="M2240" s="77">
        <f>IF(H2240&gt;0,INDEX(Sheet1!$H:$H,MATCH(B:B,Sheet1!B:B,0))," ")</f>
        <v>0.5</v>
      </c>
      <c r="N224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0.24583333333333335</v>
      </c>
      <c r="O2240" s="1" t="s">
        <v>4</v>
      </c>
    </row>
    <row r="2241" spans="1:15">
      <c r="A2241" s="1" t="s">
        <v>3</v>
      </c>
      <c r="B2241" s="2">
        <v>1850</v>
      </c>
      <c r="C2241" s="21" t="str">
        <f>INDEX(Sheet1!C:C,MATCH(B:B,Sheet1!B:B,0))</f>
        <v>محمد سعد زكى حموده</v>
      </c>
      <c r="D2241" s="19">
        <v>43538.261203703703</v>
      </c>
      <c r="E2241" s="19"/>
      <c r="F2241" s="30">
        <v>43538</v>
      </c>
      <c r="G2241" s="30" t="str">
        <f t="shared" ref="G2241:G2304" si="35">IF(H2241&lt;&gt;"",IF(H2241&gt;=12,H2241&amp;" PM",H2241&amp;" AM")," ")</f>
        <v xml:space="preserve"> </v>
      </c>
      <c r="H2241" s="72"/>
      <c r="I2241" s="72"/>
      <c r="J2241" s="74" t="s">
        <v>124</v>
      </c>
      <c r="K2241" s="74" t="str">
        <f>IF(Table1[صباحي]&gt;0,TEXT(Table1[صباحي],"h:mm  AM/PM")," ")</f>
        <v xml:space="preserve"> </v>
      </c>
      <c r="L2241" s="80" t="str">
        <f>IFERROR(IF(Table1[[#This Row],[مسائي -]]&gt;=K2241,I2241-K2241,I2241+1-K2241)," ")</f>
        <v xml:space="preserve"> </v>
      </c>
      <c r="M2241" s="77" t="str">
        <f>IF(H2241&gt;0,INDEX(Sheet1!$H:$H,MATCH(B:B,Sheet1!B:B,0))," ")</f>
        <v xml:space="preserve"> </v>
      </c>
      <c r="N224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41" s="1" t="s">
        <v>4</v>
      </c>
    </row>
    <row r="2242" spans="1:15">
      <c r="A2242" s="1" t="s">
        <v>3</v>
      </c>
      <c r="B2242" s="2">
        <v>1850</v>
      </c>
      <c r="C2242" s="21" t="str">
        <f>INDEX(Sheet1!C:C,MATCH(B:B,Sheet1!B:B,0))</f>
        <v>محمد سعد زكى حموده</v>
      </c>
      <c r="D2242" s="19">
        <v>43538.755150462966</v>
      </c>
      <c r="E2242" s="19"/>
      <c r="F2242" s="30">
        <v>43538</v>
      </c>
      <c r="G2242" s="30" t="str">
        <f t="shared" si="35"/>
        <v>0.754861111111111 AM</v>
      </c>
      <c r="H2242" s="72">
        <v>0.75486111111111109</v>
      </c>
      <c r="I2242" s="72" t="str">
        <f>IF(Table1[[#This Row],[مسائي]]&gt;0,TEXT($D2242,"h:mm AM/PM")," ")</f>
        <v>6:07 PM</v>
      </c>
      <c r="J2242" s="74">
        <v>0.26111111111111113</v>
      </c>
      <c r="K2242" s="74" t="str">
        <f>IF(Table1[صباحي]&gt;0,TEXT(Table1[صباحي],"h:mm  AM/PM")," ")</f>
        <v>6:16  AM</v>
      </c>
      <c r="L2242" s="78">
        <f>IFERROR(IF(Table1[[#This Row],[مسائي -]]&gt;=K2242,I2242-K2242,I2242+1-K2242)," ")</f>
        <v>1.4937499999999999</v>
      </c>
      <c r="M2242" s="77">
        <f>IF(H2242&gt;0,INDEX(Sheet1!$H:$H,MATCH(B:B,Sheet1!B:B,0))," ")</f>
        <v>0.5</v>
      </c>
      <c r="N224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0.99374999999999991</v>
      </c>
      <c r="O2242" s="1" t="s">
        <v>4</v>
      </c>
    </row>
    <row r="2243" spans="1:15">
      <c r="A2243" s="1" t="s">
        <v>3</v>
      </c>
      <c r="B2243" s="2">
        <v>1850</v>
      </c>
      <c r="C2243" s="21" t="str">
        <f>INDEX(Sheet1!C:C,MATCH(B:B,Sheet1!B:B,0))</f>
        <v>محمد سعد زكى حموده</v>
      </c>
      <c r="D2243" s="19">
        <v>43539.265138888892</v>
      </c>
      <c r="E2243" s="19"/>
      <c r="F2243" s="30">
        <v>43539</v>
      </c>
      <c r="G2243" s="30" t="str">
        <f t="shared" si="35"/>
        <v xml:space="preserve"> </v>
      </c>
      <c r="H2243" s="72"/>
      <c r="I2243" s="72"/>
      <c r="J2243" s="74" t="s">
        <v>124</v>
      </c>
      <c r="K2243" s="74" t="str">
        <f>IF(Table1[صباحي]&gt;0,TEXT(Table1[صباحي],"h:mm  AM/PM")," ")</f>
        <v xml:space="preserve"> </v>
      </c>
      <c r="L2243" s="80" t="str">
        <f>IFERROR(IF(Table1[[#This Row],[مسائي -]]&gt;=K2243,I2243-K2243,I2243+1-K2243)," ")</f>
        <v xml:space="preserve"> </v>
      </c>
      <c r="M2243" s="77" t="str">
        <f>IF(H2243&gt;0,INDEX(Sheet1!$H:$H,MATCH(B:B,Sheet1!B:B,0))," ")</f>
        <v xml:space="preserve"> </v>
      </c>
      <c r="N224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43" s="1" t="s">
        <v>4</v>
      </c>
    </row>
    <row r="2244" spans="1:15">
      <c r="A2244" s="1" t="s">
        <v>3</v>
      </c>
      <c r="B2244" s="2">
        <v>1850</v>
      </c>
      <c r="C2244" s="21" t="str">
        <f>INDEX(Sheet1!C:C,MATCH(B:B,Sheet1!B:B,0))</f>
        <v>محمد سعد زكى حموده</v>
      </c>
      <c r="D2244" s="19">
        <v>43539.756319444445</v>
      </c>
      <c r="E2244" s="19"/>
      <c r="F2244" s="30">
        <v>43539</v>
      </c>
      <c r="G2244" s="30" t="str">
        <f t="shared" si="35"/>
        <v>0.75625 AM</v>
      </c>
      <c r="H2244" s="72">
        <v>0.75624999999999998</v>
      </c>
      <c r="I2244" s="72" t="str">
        <f>IF(Table1[[#This Row],[مسائي]]&gt;0,TEXT($D2244,"h:mm AM/PM")," ")</f>
        <v>6:09 PM</v>
      </c>
      <c r="J2244" s="74">
        <v>0.26458333333333334</v>
      </c>
      <c r="K2244" s="74" t="str">
        <f>IF(Table1[صباحي]&gt;0,TEXT(Table1[صباحي],"h:mm  AM/PM")," ")</f>
        <v>6:21  AM</v>
      </c>
      <c r="L2244" s="78">
        <f>IFERROR(IF(Table1[[#This Row],[مسائي -]]&gt;=K2244,I2244-K2244,I2244+1-K2244)," ")</f>
        <v>1.4916666666666667</v>
      </c>
      <c r="M2244" s="77">
        <f>IF(H2244&gt;0,INDEX(Sheet1!$H:$H,MATCH(B:B,Sheet1!B:B,0))," ")</f>
        <v>0.5</v>
      </c>
      <c r="N224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0.9916666666666667</v>
      </c>
      <c r="O2244" s="1" t="s">
        <v>4</v>
      </c>
    </row>
    <row r="2245" spans="1:15">
      <c r="A2245" s="1" t="s">
        <v>3</v>
      </c>
      <c r="B2245" s="2">
        <v>1850</v>
      </c>
      <c r="C2245" s="21" t="str">
        <f>INDEX(Sheet1!C:C,MATCH(B:B,Sheet1!B:B,0))</f>
        <v>محمد سعد زكى حموده</v>
      </c>
      <c r="D2245" s="19">
        <v>43540.298993055556</v>
      </c>
      <c r="E2245" s="19"/>
      <c r="F2245" s="30">
        <v>43540</v>
      </c>
      <c r="G2245" s="30" t="str">
        <f t="shared" si="35"/>
        <v xml:space="preserve"> </v>
      </c>
      <c r="H2245" s="72"/>
      <c r="I2245" s="72"/>
      <c r="J2245" s="74" t="s">
        <v>124</v>
      </c>
      <c r="K2245" s="74" t="str">
        <f>IF(Table1[صباحي]&gt;0,TEXT(Table1[صباحي],"h:mm  AM/PM")," ")</f>
        <v xml:space="preserve"> </v>
      </c>
      <c r="L2245" s="80" t="str">
        <f>IFERROR(IF(Table1[[#This Row],[مسائي -]]&gt;=K2245,I2245-K2245,I2245+1-K2245)," ")</f>
        <v xml:space="preserve"> </v>
      </c>
      <c r="M2245" s="77" t="str">
        <f>IF(H2245&gt;0,INDEX(Sheet1!$H:$H,MATCH(B:B,Sheet1!B:B,0))," ")</f>
        <v xml:space="preserve"> </v>
      </c>
      <c r="N224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45" s="1" t="s">
        <v>4</v>
      </c>
    </row>
    <row r="2246" spans="1:15">
      <c r="A2246" s="1" t="s">
        <v>3</v>
      </c>
      <c r="B2246" s="2">
        <v>1850</v>
      </c>
      <c r="C2246" s="21" t="str">
        <f>INDEX(Sheet1!C:C,MATCH(B:B,Sheet1!B:B,0))</f>
        <v>محمد سعد زكى حموده</v>
      </c>
      <c r="D2246" s="19">
        <v>43540.753842592596</v>
      </c>
      <c r="E2246" s="19"/>
      <c r="F2246" s="30">
        <v>43540</v>
      </c>
      <c r="G2246" s="30" t="str">
        <f t="shared" si="35"/>
        <v>0.753472222222222 AM</v>
      </c>
      <c r="H2246" s="72">
        <v>0.75347222222222221</v>
      </c>
      <c r="I2246" s="72" t="str">
        <f>IF(Table1[[#This Row],[مسائي]]&gt;0,TEXT($D2246,"h:mm AM/PM")," ")</f>
        <v>6:05 PM</v>
      </c>
      <c r="J2246" s="74">
        <v>0.2986111111111111</v>
      </c>
      <c r="K2246" s="74" t="str">
        <f>IF(Table1[صباحي]&gt;0,TEXT(Table1[صباحي],"h:mm  AM/PM")," ")</f>
        <v>7:10  AM</v>
      </c>
      <c r="L2246" s="78">
        <f>IFERROR(IF(Table1[[#This Row],[مسائي -]]&gt;=K2246,I2246-K2246,I2246+1-K2246)," ")</f>
        <v>1.4548611111111112</v>
      </c>
      <c r="M2246" s="77">
        <f>IF(H2246&gt;0,INDEX(Sheet1!$H:$H,MATCH(B:B,Sheet1!B:B,0))," ")</f>
        <v>0.5</v>
      </c>
      <c r="N224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0.95486111111111116</v>
      </c>
      <c r="O2246" s="1" t="s">
        <v>4</v>
      </c>
    </row>
    <row r="2247" spans="1:15">
      <c r="A2247" s="1" t="s">
        <v>3</v>
      </c>
      <c r="B2247" s="2">
        <v>1850</v>
      </c>
      <c r="C2247" s="21" t="str">
        <f>INDEX(Sheet1!C:C,MATCH(B:B,Sheet1!B:B,0))</f>
        <v>محمد سعد زكى حموده</v>
      </c>
      <c r="D2247" s="19">
        <v>43541.302268518521</v>
      </c>
      <c r="E2247" s="19"/>
      <c r="F2247" s="30">
        <v>43541</v>
      </c>
      <c r="G2247" s="30" t="str">
        <f t="shared" si="35"/>
        <v xml:space="preserve"> </v>
      </c>
      <c r="H2247" s="72"/>
      <c r="I2247" s="72"/>
      <c r="J2247" s="74" t="s">
        <v>124</v>
      </c>
      <c r="K2247" s="74" t="str">
        <f>IF(Table1[صباحي]&gt;0,TEXT(Table1[صباحي],"h:mm  AM/PM")," ")</f>
        <v xml:space="preserve"> </v>
      </c>
      <c r="L2247" s="80" t="str">
        <f>IFERROR(IF(Table1[[#This Row],[مسائي -]]&gt;=K2247,I2247-K2247,I2247+1-K2247)," ")</f>
        <v xml:space="preserve"> </v>
      </c>
      <c r="M2247" s="77" t="str">
        <f>IF(H2247&gt;0,INDEX(Sheet1!$H:$H,MATCH(B:B,Sheet1!B:B,0))," ")</f>
        <v xml:space="preserve"> </v>
      </c>
      <c r="N224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47" s="1" t="s">
        <v>4</v>
      </c>
    </row>
    <row r="2248" spans="1:15">
      <c r="A2248" s="1" t="s">
        <v>3</v>
      </c>
      <c r="B2248" s="2">
        <v>1850</v>
      </c>
      <c r="C2248" s="21" t="str">
        <f>INDEX(Sheet1!C:C,MATCH(B:B,Sheet1!B:B,0))</f>
        <v>محمد سعد زكى حموده</v>
      </c>
      <c r="D2248" s="19">
        <v>43541.761874999997</v>
      </c>
      <c r="E2248" s="19"/>
      <c r="F2248" s="30">
        <v>43541</v>
      </c>
      <c r="G2248" s="30" t="str">
        <f t="shared" si="35"/>
        <v>0.761805555555556 AM</v>
      </c>
      <c r="H2248" s="72">
        <v>0.76180555555555562</v>
      </c>
      <c r="I2248" s="72" t="str">
        <f>IF(Table1[[#This Row],[مسائي]]&gt;0,TEXT($D2248,"h:mm AM/PM")," ")</f>
        <v>6:17 PM</v>
      </c>
      <c r="J2248" s="74">
        <v>0.30208333333333331</v>
      </c>
      <c r="K2248" s="74" t="str">
        <f>IF(Table1[صباحي]&gt;0,TEXT(Table1[صباحي],"h:mm  AM/PM")," ")</f>
        <v>7:15  AM</v>
      </c>
      <c r="L2248" s="78">
        <f>IFERROR(IF(Table1[[#This Row],[مسائي -]]&gt;=K2248,I2248-K2248,I2248+1-K2248)," ")</f>
        <v>1.4597222222222224</v>
      </c>
      <c r="M2248" s="77">
        <f>IF(H2248&gt;0,INDEX(Sheet1!$H:$H,MATCH(B:B,Sheet1!B:B,0))," ")</f>
        <v>0.5</v>
      </c>
      <c r="N224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0.95972222222222237</v>
      </c>
      <c r="O2248" s="1" t="s">
        <v>4</v>
      </c>
    </row>
    <row r="2249" spans="1:15">
      <c r="A2249" s="1" t="s">
        <v>3</v>
      </c>
      <c r="B2249" s="2">
        <v>1850</v>
      </c>
      <c r="C2249" s="21" t="str">
        <f>INDEX(Sheet1!C:C,MATCH(B:B,Sheet1!B:B,0))</f>
        <v>محمد سعد زكى حموده</v>
      </c>
      <c r="D2249" s="19">
        <v>43542.250532407408</v>
      </c>
      <c r="E2249" s="19"/>
      <c r="F2249" s="30">
        <v>43542</v>
      </c>
      <c r="G2249" s="30" t="str">
        <f t="shared" si="35"/>
        <v xml:space="preserve"> </v>
      </c>
      <c r="H2249" s="72"/>
      <c r="I2249" s="72"/>
      <c r="J2249" s="74" t="s">
        <v>124</v>
      </c>
      <c r="K2249" s="74" t="str">
        <f>IF(Table1[صباحي]&gt;0,TEXT(Table1[صباحي],"h:mm  AM/PM")," ")</f>
        <v xml:space="preserve"> </v>
      </c>
      <c r="L2249" s="80" t="str">
        <f>IFERROR(IF(Table1[[#This Row],[مسائي -]]&gt;=K2249,I2249-K2249,I2249+1-K2249)," ")</f>
        <v xml:space="preserve"> </v>
      </c>
      <c r="M2249" s="77" t="str">
        <f>IF(H2249&gt;0,INDEX(Sheet1!$H:$H,MATCH(B:B,Sheet1!B:B,0))," ")</f>
        <v xml:space="preserve"> </v>
      </c>
      <c r="N224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49" s="1" t="s">
        <v>4</v>
      </c>
    </row>
    <row r="2250" spans="1:15">
      <c r="A2250" s="1" t="s">
        <v>3</v>
      </c>
      <c r="B2250" s="2">
        <v>1850</v>
      </c>
      <c r="C2250" s="21" t="str">
        <f>INDEX(Sheet1!C:C,MATCH(B:B,Sheet1!B:B,0))</f>
        <v>محمد سعد زكى حموده</v>
      </c>
      <c r="D2250" s="19">
        <v>43542.597291666665</v>
      </c>
      <c r="E2250" s="19"/>
      <c r="F2250" s="30">
        <v>43542</v>
      </c>
      <c r="G2250" s="30" t="str">
        <f t="shared" si="35"/>
        <v>0.597222222222222 AM</v>
      </c>
      <c r="H2250" s="72">
        <v>0.59722222222222221</v>
      </c>
      <c r="I2250" s="72" t="str">
        <f>IF(Table1[[#This Row],[مسائي]]&gt;0,TEXT($D2250,"h:mm AM/PM")," ")</f>
        <v>2:20 PM</v>
      </c>
      <c r="J2250" s="74">
        <v>0.25</v>
      </c>
      <c r="K2250" s="74" t="str">
        <f>IF(Table1[صباحي]&gt;0,TEXT(Table1[صباحي],"h:mm  AM/PM")," ")</f>
        <v>6:00  AM</v>
      </c>
      <c r="L2250" s="78">
        <f>IFERROR(IF(Table1[[#This Row],[مسائي -]]&gt;=K2250,I2250-K2250,I2250+1-K2250)," ")</f>
        <v>1.3472222222222223</v>
      </c>
      <c r="M2250" s="77">
        <f>IF(H2250&gt;0,INDEX(Sheet1!$H:$H,MATCH(B:B,Sheet1!B:B,0))," ")</f>
        <v>0.5</v>
      </c>
      <c r="N225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0.84722222222222232</v>
      </c>
      <c r="O2250" s="1" t="s">
        <v>4</v>
      </c>
    </row>
    <row r="2251" spans="1:15">
      <c r="A2251" s="1" t="s">
        <v>3</v>
      </c>
      <c r="B2251" s="2">
        <v>1850</v>
      </c>
      <c r="C2251" s="21" t="str">
        <f>INDEX(Sheet1!C:C,MATCH(B:B,Sheet1!B:B,0))</f>
        <v>محمد سعد زكى حموده</v>
      </c>
      <c r="D2251" s="19">
        <v>43543.23741898148</v>
      </c>
      <c r="E2251" s="19"/>
      <c r="F2251" s="30">
        <v>43543</v>
      </c>
      <c r="G2251" s="30" t="str">
        <f t="shared" si="35"/>
        <v xml:space="preserve"> </v>
      </c>
      <c r="H2251" s="72"/>
      <c r="I2251" s="72"/>
      <c r="J2251" s="74" t="s">
        <v>124</v>
      </c>
      <c r="K2251" s="74" t="str">
        <f>IF(Table1[صباحي]&gt;0,TEXT(Table1[صباحي],"h:mm  AM/PM")," ")</f>
        <v xml:space="preserve"> </v>
      </c>
      <c r="L2251" s="80" t="str">
        <f>IFERROR(IF(Table1[[#This Row],[مسائي -]]&gt;=K2251,I2251-K2251,I2251+1-K2251)," ")</f>
        <v xml:space="preserve"> </v>
      </c>
      <c r="M2251" s="77" t="str">
        <f>IF(H2251&gt;0,INDEX(Sheet1!$H:$H,MATCH(B:B,Sheet1!B:B,0))," ")</f>
        <v xml:space="preserve"> </v>
      </c>
      <c r="N225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51" s="1" t="s">
        <v>4</v>
      </c>
    </row>
    <row r="2252" spans="1:15">
      <c r="A2252" s="1" t="s">
        <v>3</v>
      </c>
      <c r="B2252" s="2">
        <v>1850</v>
      </c>
      <c r="C2252" s="21" t="str">
        <f>INDEX(Sheet1!C:C,MATCH(B:B,Sheet1!B:B,0))</f>
        <v>محمد سعد زكى حموده</v>
      </c>
      <c r="D2252" s="19">
        <v>43543.76290509259</v>
      </c>
      <c r="E2252" s="19"/>
      <c r="F2252" s="30">
        <v>43543</v>
      </c>
      <c r="G2252" s="30" t="str">
        <f t="shared" si="35"/>
        <v>0.7625 AM</v>
      </c>
      <c r="H2252" s="72">
        <v>0.76250000000000007</v>
      </c>
      <c r="I2252" s="72" t="str">
        <f>IF(Table1[[#This Row],[مسائي]]&gt;0,TEXT($D2252,"h:mm AM/PM")," ")</f>
        <v>6:18 PM</v>
      </c>
      <c r="J2252" s="74">
        <v>0.23680555555555557</v>
      </c>
      <c r="K2252" s="74" t="str">
        <f>IF(Table1[صباحي]&gt;0,TEXT(Table1[صباحي],"h:mm  AM/PM")," ")</f>
        <v>5:41  AM</v>
      </c>
      <c r="L2252" s="78">
        <f>IFERROR(IF(Table1[[#This Row],[مسائي -]]&gt;=K2252,I2252-K2252,I2252+1-K2252)," ")</f>
        <v>0.52569444444444446</v>
      </c>
      <c r="M2252" s="77">
        <f>IF(H2252&gt;0,INDEX(Sheet1!$H:$H,MATCH(B:B,Sheet1!B:B,0))," ")</f>
        <v>0.5</v>
      </c>
      <c r="N225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2.5694444444444464E-2</v>
      </c>
      <c r="O2252" s="1" t="s">
        <v>4</v>
      </c>
    </row>
    <row r="2253" spans="1:15">
      <c r="A2253" s="1" t="s">
        <v>3</v>
      </c>
      <c r="B2253" s="2">
        <v>1850</v>
      </c>
      <c r="C2253" s="21" t="str">
        <f>INDEX(Sheet1!C:C,MATCH(B:B,Sheet1!B:B,0))</f>
        <v>محمد سعد زكى حموده</v>
      </c>
      <c r="D2253" s="19">
        <v>43544.2815625</v>
      </c>
      <c r="E2253" s="19"/>
      <c r="F2253" s="30">
        <v>43544</v>
      </c>
      <c r="G2253" s="30" t="str">
        <f t="shared" si="35"/>
        <v xml:space="preserve"> </v>
      </c>
      <c r="H2253" s="72"/>
      <c r="I2253" s="72"/>
      <c r="J2253" s="74" t="s">
        <v>124</v>
      </c>
      <c r="K2253" s="74" t="str">
        <f>IF(Table1[صباحي]&gt;0,TEXT(Table1[صباحي],"h:mm  AM/PM")," ")</f>
        <v xml:space="preserve"> </v>
      </c>
      <c r="L2253" s="80" t="str">
        <f>IFERROR(IF(Table1[[#This Row],[مسائي -]]&gt;=K2253,I2253-K2253,I2253+1-K2253)," ")</f>
        <v xml:space="preserve"> </v>
      </c>
      <c r="M2253" s="77" t="str">
        <f>IF(H2253&gt;0,INDEX(Sheet1!$H:$H,MATCH(B:B,Sheet1!B:B,0))," ")</f>
        <v xml:space="preserve"> </v>
      </c>
      <c r="N225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53" s="1" t="s">
        <v>4</v>
      </c>
    </row>
    <row r="2254" spans="1:15">
      <c r="A2254" s="1" t="s">
        <v>3</v>
      </c>
      <c r="B2254" s="2">
        <v>1850</v>
      </c>
      <c r="C2254" s="21" t="str">
        <f>INDEX(Sheet1!C:C,MATCH(B:B,Sheet1!B:B,0))</f>
        <v>محمد سعد زكى حموده</v>
      </c>
      <c r="D2254" s="19">
        <v>43544.760046296295</v>
      </c>
      <c r="E2254" s="19"/>
      <c r="F2254" s="30">
        <v>43544</v>
      </c>
      <c r="G2254" s="30" t="str">
        <f t="shared" si="35"/>
        <v>0.759722222222222 AM</v>
      </c>
      <c r="H2254" s="72">
        <v>0.7597222222222223</v>
      </c>
      <c r="I2254" s="72" t="str">
        <f>IF(Table1[[#This Row],[مسائي]]&gt;0,TEXT($D2254,"h:mm AM/PM")," ")</f>
        <v>6:14 PM</v>
      </c>
      <c r="J2254" s="74">
        <v>0.28125</v>
      </c>
      <c r="K2254" s="74" t="str">
        <f>IF(Table1[صباحي]&gt;0,TEXT(Table1[صباحي],"h:mm  AM/PM")," ")</f>
        <v>6:45  AM</v>
      </c>
      <c r="L2254" s="78">
        <f>IFERROR(IF(Table1[[#This Row],[مسائي -]]&gt;=K2254,I2254-K2254,I2254+1-K2254)," ")</f>
        <v>1.4784722222222224</v>
      </c>
      <c r="M2254" s="77">
        <f>IF(H2254&gt;0,INDEX(Sheet1!$H:$H,MATCH(B:B,Sheet1!B:B,0))," ")</f>
        <v>0.5</v>
      </c>
      <c r="N225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0.97847222222222241</v>
      </c>
      <c r="O2254" s="1" t="s">
        <v>4</v>
      </c>
    </row>
    <row r="2255" spans="1:15">
      <c r="A2255" s="1" t="s">
        <v>3</v>
      </c>
      <c r="B2255" s="2">
        <v>1850</v>
      </c>
      <c r="C2255" s="21" t="str">
        <f>INDEX(Sheet1!C:C,MATCH(B:B,Sheet1!B:B,0))</f>
        <v>محمد سعد زكى حموده</v>
      </c>
      <c r="D2255" s="19">
        <v>43545.29960648148</v>
      </c>
      <c r="E2255" s="19"/>
      <c r="F2255" s="30">
        <v>43545</v>
      </c>
      <c r="G2255" s="30" t="str">
        <f t="shared" si="35"/>
        <v xml:space="preserve"> </v>
      </c>
      <c r="H2255" s="72"/>
      <c r="I2255" s="72"/>
      <c r="J2255" s="74" t="s">
        <v>124</v>
      </c>
      <c r="K2255" s="74" t="str">
        <f>IF(Table1[صباحي]&gt;0,TEXT(Table1[صباحي],"h:mm  AM/PM")," ")</f>
        <v xml:space="preserve"> </v>
      </c>
      <c r="L2255" s="80" t="str">
        <f>IFERROR(IF(Table1[[#This Row],[مسائي -]]&gt;=K2255,I2255-K2255,I2255+1-K2255)," ")</f>
        <v xml:space="preserve"> </v>
      </c>
      <c r="M2255" s="77" t="str">
        <f>IF(H2255&gt;0,INDEX(Sheet1!$H:$H,MATCH(B:B,Sheet1!B:B,0))," ")</f>
        <v xml:space="preserve"> </v>
      </c>
      <c r="N225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55" s="1" t="s">
        <v>4</v>
      </c>
    </row>
    <row r="2256" spans="1:15">
      <c r="A2256" s="1" t="s">
        <v>3</v>
      </c>
      <c r="B2256" s="2">
        <v>1850</v>
      </c>
      <c r="C2256" s="21" t="str">
        <f>INDEX(Sheet1!C:C,MATCH(B:B,Sheet1!B:B,0))</f>
        <v>محمد سعد زكى حموده</v>
      </c>
      <c r="D2256" s="19">
        <v>43545.752881944441</v>
      </c>
      <c r="E2256" s="19"/>
      <c r="F2256" s="30">
        <v>43545</v>
      </c>
      <c r="G2256" s="30" t="str">
        <f t="shared" si="35"/>
        <v>0.752777777777778 AM</v>
      </c>
      <c r="H2256" s="72">
        <v>0.75277777777777777</v>
      </c>
      <c r="I2256" s="72" t="str">
        <f>IF(Table1[[#This Row],[مسائي]]&gt;0,TEXT($D2256,"h:mm AM/PM")," ")</f>
        <v>6:04 PM</v>
      </c>
      <c r="J2256" s="74">
        <v>0.29930555555555555</v>
      </c>
      <c r="K2256" s="74" t="str">
        <f>IF(Table1[صباحي]&gt;0,TEXT(Table1[صباحي],"h:mm  AM/PM")," ")</f>
        <v>7:11  AM</v>
      </c>
      <c r="L2256" s="78">
        <f>IFERROR(IF(Table1[[#This Row],[مسائي -]]&gt;=K2256,I2256-K2256,I2256+1-K2256)," ")</f>
        <v>1.4534722222222223</v>
      </c>
      <c r="M2256" s="77">
        <f>IF(H2256&gt;0,INDEX(Sheet1!$H:$H,MATCH(B:B,Sheet1!B:B,0))," ")</f>
        <v>0.5</v>
      </c>
      <c r="N225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0.95347222222222228</v>
      </c>
      <c r="O2256" s="1" t="s">
        <v>4</v>
      </c>
    </row>
    <row r="2257" spans="1:15">
      <c r="A2257" s="1" t="s">
        <v>3</v>
      </c>
      <c r="B2257" s="2">
        <v>1850</v>
      </c>
      <c r="C2257" s="21" t="str">
        <f>INDEX(Sheet1!C:C,MATCH(B:B,Sheet1!B:B,0))</f>
        <v>محمد سعد زكى حموده</v>
      </c>
      <c r="D2257" s="19">
        <v>43546.30364583333</v>
      </c>
      <c r="E2257" s="19"/>
      <c r="F2257" s="30">
        <v>43546</v>
      </c>
      <c r="G2257" s="30" t="str">
        <f t="shared" si="35"/>
        <v xml:space="preserve"> </v>
      </c>
      <c r="H2257" s="72"/>
      <c r="I2257" s="72"/>
      <c r="J2257" s="74" t="s">
        <v>124</v>
      </c>
      <c r="K2257" s="74" t="str">
        <f>IF(Table1[صباحي]&gt;0,TEXT(Table1[صباحي],"h:mm  AM/PM")," ")</f>
        <v xml:space="preserve"> </v>
      </c>
      <c r="L2257" s="80" t="str">
        <f>IFERROR(IF(Table1[[#This Row],[مسائي -]]&gt;=K2257,I2257-K2257,I2257+1-K2257)," ")</f>
        <v xml:space="preserve"> </v>
      </c>
      <c r="M2257" s="77" t="str">
        <f>IF(H2257&gt;0,INDEX(Sheet1!$H:$H,MATCH(B:B,Sheet1!B:B,0))," ")</f>
        <v xml:space="preserve"> </v>
      </c>
      <c r="N225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57" s="1" t="s">
        <v>4</v>
      </c>
    </row>
    <row r="2258" spans="1:15">
      <c r="A2258" s="1" t="s">
        <v>3</v>
      </c>
      <c r="B2258" s="2">
        <v>1850</v>
      </c>
      <c r="C2258" s="21" t="str">
        <f>INDEX(Sheet1!C:C,MATCH(B:B,Sheet1!B:B,0))</f>
        <v>محمد سعد زكى حموده</v>
      </c>
      <c r="D2258" s="19">
        <v>43546.753611111111</v>
      </c>
      <c r="E2258" s="19"/>
      <c r="F2258" s="30">
        <v>43546</v>
      </c>
      <c r="G2258" s="30" t="str">
        <f t="shared" si="35"/>
        <v>0.753472222222222 AM</v>
      </c>
      <c r="H2258" s="72">
        <v>0.75347222222222221</v>
      </c>
      <c r="I2258" s="72" t="str">
        <f>IF(Table1[[#This Row],[مسائي]]&gt;0,TEXT($D2258,"h:mm AM/PM")," ")</f>
        <v>6:05 PM</v>
      </c>
      <c r="J2258" s="74">
        <v>0.3034722222222222</v>
      </c>
      <c r="K2258" s="74" t="str">
        <f>IF(Table1[صباحي]&gt;0,TEXT(Table1[صباحي],"h:mm  AM/PM")," ")</f>
        <v>7:17  AM</v>
      </c>
      <c r="L2258" s="78">
        <f>IFERROR(IF(Table1[[#This Row],[مسائي -]]&gt;=K2258,I2258-K2258,I2258+1-K2258)," ")</f>
        <v>1.4500000000000002</v>
      </c>
      <c r="M2258" s="77">
        <f>IF(H2258&gt;0,INDEX(Sheet1!$H:$H,MATCH(B:B,Sheet1!B:B,0))," ")</f>
        <v>0.5</v>
      </c>
      <c r="N225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0.95000000000000018</v>
      </c>
      <c r="O2258" s="1" t="s">
        <v>4</v>
      </c>
    </row>
    <row r="2259" spans="1:15">
      <c r="A2259" s="1" t="s">
        <v>3</v>
      </c>
      <c r="B2259" s="2">
        <v>1850</v>
      </c>
      <c r="C2259" s="21" t="str">
        <f>INDEX(Sheet1!C:C,MATCH(B:B,Sheet1!B:B,0))</f>
        <v>محمد سعد زكى حموده</v>
      </c>
      <c r="D2259" s="19">
        <v>43547.261770833335</v>
      </c>
      <c r="E2259" s="19"/>
      <c r="F2259" s="30">
        <v>43547</v>
      </c>
      <c r="G2259" s="30" t="str">
        <f t="shared" si="35"/>
        <v xml:space="preserve"> </v>
      </c>
      <c r="H2259" s="72"/>
      <c r="I2259" s="72"/>
      <c r="J2259" s="74" t="s">
        <v>124</v>
      </c>
      <c r="K2259" s="74" t="str">
        <f>IF(Table1[صباحي]&gt;0,TEXT(Table1[صباحي],"h:mm  AM/PM")," ")</f>
        <v xml:space="preserve"> </v>
      </c>
      <c r="L2259" s="80" t="str">
        <f>IFERROR(IF(Table1[[#This Row],[مسائي -]]&gt;=K2259,I2259-K2259,I2259+1-K2259)," ")</f>
        <v xml:space="preserve"> </v>
      </c>
      <c r="M2259" s="77" t="str">
        <f>IF(H2259&gt;0,INDEX(Sheet1!$H:$H,MATCH(B:B,Sheet1!B:B,0))," ")</f>
        <v xml:space="preserve"> </v>
      </c>
      <c r="N225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59" s="1" t="s">
        <v>4</v>
      </c>
    </row>
    <row r="2260" spans="1:15">
      <c r="A2260" s="1" t="s">
        <v>3</v>
      </c>
      <c r="B2260" s="2">
        <v>1850</v>
      </c>
      <c r="C2260" s="21" t="str">
        <f>INDEX(Sheet1!C:C,MATCH(B:B,Sheet1!B:B,0))</f>
        <v>محمد سعد زكى حموده</v>
      </c>
      <c r="D2260" s="19">
        <v>43547.702060185184</v>
      </c>
      <c r="E2260" s="19"/>
      <c r="F2260" s="30">
        <v>43547</v>
      </c>
      <c r="G2260" s="30" t="str">
        <f t="shared" si="35"/>
        <v>0.701388888888889 AM</v>
      </c>
      <c r="H2260" s="72">
        <v>0.70138888888888884</v>
      </c>
      <c r="I2260" s="72" t="str">
        <f>IF(Table1[[#This Row],[مسائي]]&gt;0,TEXT($D2260,"h:mm AM/PM")," ")</f>
        <v>4:50 PM</v>
      </c>
      <c r="J2260" s="74">
        <v>0.26111111111111113</v>
      </c>
      <c r="K2260" s="74" t="str">
        <f>IF(Table1[صباحي]&gt;0,TEXT(Table1[صباحي],"h:mm  AM/PM")," ")</f>
        <v>6:16  AM</v>
      </c>
      <c r="L2260" s="78">
        <f>IFERROR(IF(Table1[[#This Row],[مسائي -]]&gt;=K2260,I2260-K2260,I2260+1-K2260)," ")</f>
        <v>1.4402777777777778</v>
      </c>
      <c r="M2260" s="77">
        <f>IF(H2260&gt;0,INDEX(Sheet1!$H:$H,MATCH(B:B,Sheet1!B:B,0))," ")</f>
        <v>0.5</v>
      </c>
      <c r="N226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0.94027777777777777</v>
      </c>
      <c r="O2260" s="1" t="s">
        <v>4</v>
      </c>
    </row>
    <row r="2261" spans="1:15">
      <c r="A2261" s="1" t="s">
        <v>3</v>
      </c>
      <c r="B2261" s="2">
        <v>1850</v>
      </c>
      <c r="C2261" s="21" t="str">
        <f>INDEX(Sheet1!C:C,MATCH(B:B,Sheet1!B:B,0))</f>
        <v>محمد سعد زكى حموده</v>
      </c>
      <c r="D2261" s="19">
        <v>43548.309606481482</v>
      </c>
      <c r="E2261" s="19"/>
      <c r="F2261" s="30">
        <v>43548</v>
      </c>
      <c r="G2261" s="30" t="str">
        <f t="shared" si="35"/>
        <v xml:space="preserve"> </v>
      </c>
      <c r="H2261" s="72"/>
      <c r="I2261" s="72"/>
      <c r="J2261" s="74" t="s">
        <v>124</v>
      </c>
      <c r="K2261" s="74" t="str">
        <f>IF(Table1[صباحي]&gt;0,TEXT(Table1[صباحي],"h:mm  AM/PM")," ")</f>
        <v xml:space="preserve"> </v>
      </c>
      <c r="L2261" s="80" t="str">
        <f>IFERROR(IF(Table1[[#This Row],[مسائي -]]&gt;=K2261,I2261-K2261,I2261+1-K2261)," ")</f>
        <v xml:space="preserve"> </v>
      </c>
      <c r="M2261" s="77" t="str">
        <f>IF(H2261&gt;0,INDEX(Sheet1!$H:$H,MATCH(B:B,Sheet1!B:B,0))," ")</f>
        <v xml:space="preserve"> </v>
      </c>
      <c r="N226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61" s="1" t="s">
        <v>4</v>
      </c>
    </row>
    <row r="2262" spans="1:15">
      <c r="A2262" s="1" t="s">
        <v>3</v>
      </c>
      <c r="B2262" s="2">
        <v>1850</v>
      </c>
      <c r="C2262" s="21" t="str">
        <f>INDEX(Sheet1!C:C,MATCH(B:B,Sheet1!B:B,0))</f>
        <v>محمد سعد زكى حموده</v>
      </c>
      <c r="D2262" s="19">
        <v>43548.757881944446</v>
      </c>
      <c r="E2262" s="19"/>
      <c r="F2262" s="30">
        <v>43548</v>
      </c>
      <c r="G2262" s="30" t="str">
        <f t="shared" si="35"/>
        <v>0.757638888888889 AM</v>
      </c>
      <c r="H2262" s="72">
        <v>0.75763888888888886</v>
      </c>
      <c r="I2262" s="72" t="str">
        <f>IF(Table1[[#This Row],[مسائي]]&gt;0,TEXT($D2262,"h:mm AM/PM")," ")</f>
        <v>6:11 PM</v>
      </c>
      <c r="J2262" s="74">
        <v>0.30902777777777779</v>
      </c>
      <c r="K2262" s="74" t="str">
        <f>IF(Table1[صباحي]&gt;0,TEXT(Table1[صباحي],"h:mm  AM/PM")," ")</f>
        <v>7:25  AM</v>
      </c>
      <c r="L2262" s="78">
        <f>IFERROR(IF(Table1[[#This Row],[مسائي -]]&gt;=K2262,I2262-K2262,I2262+1-K2262)," ")</f>
        <v>1.4486111111111111</v>
      </c>
      <c r="M2262" s="77">
        <f>IF(H2262&gt;0,INDEX(Sheet1!$H:$H,MATCH(B:B,Sheet1!B:B,0))," ")</f>
        <v>0.5</v>
      </c>
      <c r="N226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0.94861111111111107</v>
      </c>
      <c r="O2262" s="1" t="s">
        <v>4</v>
      </c>
    </row>
    <row r="2263" spans="1:15">
      <c r="A2263" s="1" t="s">
        <v>3</v>
      </c>
      <c r="B2263" s="2">
        <v>1850</v>
      </c>
      <c r="C2263" s="21" t="str">
        <f>INDEX(Sheet1!C:C,MATCH(B:B,Sheet1!B:B,0))</f>
        <v>محمد سعد زكى حموده</v>
      </c>
      <c r="D2263" s="19">
        <v>43549.297083333331</v>
      </c>
      <c r="E2263" s="19"/>
      <c r="F2263" s="30">
        <v>43549</v>
      </c>
      <c r="G2263" s="30" t="str">
        <f t="shared" si="35"/>
        <v xml:space="preserve"> </v>
      </c>
      <c r="H2263" s="72"/>
      <c r="I2263" s="72"/>
      <c r="J2263" s="74" t="s">
        <v>124</v>
      </c>
      <c r="K2263" s="74" t="str">
        <f>IF(Table1[صباحي]&gt;0,TEXT(Table1[صباحي],"h:mm  AM/PM")," ")</f>
        <v xml:space="preserve"> </v>
      </c>
      <c r="L2263" s="80" t="str">
        <f>IFERROR(IF(Table1[[#This Row],[مسائي -]]&gt;=K2263,I2263-K2263,I2263+1-K2263)," ")</f>
        <v xml:space="preserve"> </v>
      </c>
      <c r="M2263" s="77" t="str">
        <f>IF(H2263&gt;0,INDEX(Sheet1!$H:$H,MATCH(B:B,Sheet1!B:B,0))," ")</f>
        <v xml:space="preserve"> </v>
      </c>
      <c r="N226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63" s="1" t="s">
        <v>4</v>
      </c>
    </row>
    <row r="2264" spans="1:15">
      <c r="A2264" s="1" t="s">
        <v>3</v>
      </c>
      <c r="B2264" s="2">
        <v>1851</v>
      </c>
      <c r="C2264" s="21" t="str">
        <f>INDEX(Sheet1!C:C,MATCH(B:B,Sheet1!B:B,0))</f>
        <v>محمد عبد الفتاح محمد</v>
      </c>
      <c r="D2264" s="19">
        <v>43525.750486111108</v>
      </c>
      <c r="E2264" s="19"/>
      <c r="F2264" s="30">
        <v>43525</v>
      </c>
      <c r="G2264" s="30" t="str">
        <f t="shared" si="35"/>
        <v>0.75 AM</v>
      </c>
      <c r="H2264" s="72">
        <v>0.75</v>
      </c>
      <c r="I2264" s="72" t="str">
        <f>IF(Table1[[#This Row],[مسائي]]&gt;0,TEXT($D2264,"h:mm AM/PM")," ")</f>
        <v>6:00 PM</v>
      </c>
      <c r="J2264" s="74">
        <v>0.29652777777777778</v>
      </c>
      <c r="K2264" s="74" t="str">
        <f>IF(Table1[صباحي]&gt;0,TEXT(Table1[صباحي],"h:mm  AM/PM")," ")</f>
        <v>7:07  AM</v>
      </c>
      <c r="L2264" s="78">
        <f>IFERROR(IF(Table1[[#This Row],[مسائي -]]&gt;=K2264,I2264-K2264,I2264+1-K2264)," ")</f>
        <v>1.4534722222222223</v>
      </c>
      <c r="M2264" s="77">
        <f>IF(H2264&gt;0,INDEX(Sheet1!$H:$H,MATCH(B:B,Sheet1!B:B,0))," ")</f>
        <v>0</v>
      </c>
      <c r="N226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1.4534722222222223</v>
      </c>
      <c r="O2264" s="1" t="s">
        <v>4</v>
      </c>
    </row>
    <row r="2265" spans="1:15">
      <c r="A2265" s="1" t="s">
        <v>3</v>
      </c>
      <c r="B2265" s="2">
        <v>1851</v>
      </c>
      <c r="C2265" s="21" t="str">
        <f>INDEX(Sheet1!C:C,MATCH(B:B,Sheet1!B:B,0))</f>
        <v>محمد عبد الفتاح محمد</v>
      </c>
      <c r="D2265" s="19">
        <v>43526.254664351851</v>
      </c>
      <c r="E2265" s="19"/>
      <c r="F2265" s="30">
        <v>43526</v>
      </c>
      <c r="G2265" s="30" t="str">
        <f t="shared" si="35"/>
        <v xml:space="preserve"> </v>
      </c>
      <c r="H2265" s="72"/>
      <c r="I2265" s="72"/>
      <c r="J2265" s="74" t="s">
        <v>124</v>
      </c>
      <c r="K2265" s="74" t="str">
        <f>IF(Table1[صباحي]&gt;0,TEXT(Table1[صباحي],"h:mm  AM/PM")," ")</f>
        <v xml:space="preserve"> </v>
      </c>
      <c r="L2265" s="80" t="str">
        <f>IFERROR(IF(Table1[[#This Row],[مسائي -]]&gt;=K2265,I2265-K2265,I2265+1-K2265)," ")</f>
        <v xml:space="preserve"> </v>
      </c>
      <c r="M2265" s="77" t="str">
        <f>IF(H2265&gt;0,INDEX(Sheet1!$H:$H,MATCH(B:B,Sheet1!B:B,0))," ")</f>
        <v xml:space="preserve"> </v>
      </c>
      <c r="N226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65" s="1" t="s">
        <v>4</v>
      </c>
    </row>
    <row r="2266" spans="1:15">
      <c r="A2266" s="1" t="s">
        <v>3</v>
      </c>
      <c r="B2266" s="2">
        <v>1851</v>
      </c>
      <c r="C2266" s="21" t="str">
        <f>INDEX(Sheet1!C:C,MATCH(B:B,Sheet1!B:B,0))</f>
        <v>محمد عبد الفتاح محمد</v>
      </c>
      <c r="D2266" s="19">
        <v>43526.753298611111</v>
      </c>
      <c r="E2266" s="19"/>
      <c r="F2266" s="30">
        <v>43526</v>
      </c>
      <c r="G2266" s="30" t="str">
        <f t="shared" si="35"/>
        <v>0.752777777777778 AM</v>
      </c>
      <c r="H2266" s="72">
        <v>0.75277777777777777</v>
      </c>
      <c r="I2266" s="72" t="str">
        <f>IF(Table1[[#This Row],[مسائي]]&gt;0,TEXT($D2266,"h:mm AM/PM")," ")</f>
        <v>6:04 PM</v>
      </c>
      <c r="J2266" s="74">
        <v>0.25416666666666665</v>
      </c>
      <c r="K2266" s="74" t="str">
        <f>IF(Table1[صباحي]&gt;0,TEXT(Table1[صباحي],"h:mm  AM/PM")," ")</f>
        <v>6:06  AM</v>
      </c>
      <c r="L2266" s="78">
        <f>IFERROR(IF(Table1[[#This Row],[مسائي -]]&gt;=K2266,I2266-K2266,I2266+1-K2266)," ")</f>
        <v>1.4986111111111111</v>
      </c>
      <c r="M2266" s="77">
        <f>IF(H2266&gt;0,INDEX(Sheet1!$H:$H,MATCH(B:B,Sheet1!B:B,0))," ")</f>
        <v>0</v>
      </c>
      <c r="N226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1.4986111111111111</v>
      </c>
      <c r="O2266" s="1" t="s">
        <v>4</v>
      </c>
    </row>
    <row r="2267" spans="1:15">
      <c r="A2267" s="1" t="s">
        <v>3</v>
      </c>
      <c r="B2267" s="2">
        <v>1851</v>
      </c>
      <c r="C2267" s="21" t="str">
        <f>INDEX(Sheet1!C:C,MATCH(B:B,Sheet1!B:B,0))</f>
        <v>محمد عبد الفتاح محمد</v>
      </c>
      <c r="D2267" s="19">
        <v>43527.253495370373</v>
      </c>
      <c r="E2267" s="19"/>
      <c r="F2267" s="30">
        <v>43527</v>
      </c>
      <c r="G2267" s="30" t="str">
        <f t="shared" si="35"/>
        <v xml:space="preserve"> </v>
      </c>
      <c r="H2267" s="72"/>
      <c r="I2267" s="72"/>
      <c r="J2267" s="74" t="s">
        <v>124</v>
      </c>
      <c r="K2267" s="74" t="str">
        <f>IF(Table1[صباحي]&gt;0,TEXT(Table1[صباحي],"h:mm  AM/PM")," ")</f>
        <v xml:space="preserve"> </v>
      </c>
      <c r="L2267" s="80" t="str">
        <f>IFERROR(IF(Table1[[#This Row],[مسائي -]]&gt;=K2267,I2267-K2267,I2267+1-K2267)," ")</f>
        <v xml:space="preserve"> </v>
      </c>
      <c r="M2267" s="77" t="str">
        <f>IF(H2267&gt;0,INDEX(Sheet1!$H:$H,MATCH(B:B,Sheet1!B:B,0))," ")</f>
        <v xml:space="preserve"> </v>
      </c>
      <c r="N226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67" s="1" t="s">
        <v>4</v>
      </c>
    </row>
    <row r="2268" spans="1:15">
      <c r="A2268" s="1" t="s">
        <v>3</v>
      </c>
      <c r="B2268" s="2">
        <v>1851</v>
      </c>
      <c r="C2268" s="21" t="str">
        <f>INDEX(Sheet1!C:C,MATCH(B:B,Sheet1!B:B,0))</f>
        <v>محمد عبد الفتاح محمد</v>
      </c>
      <c r="D2268" s="19">
        <v>43527.747465277775</v>
      </c>
      <c r="E2268" s="19"/>
      <c r="F2268" s="30">
        <v>43527</v>
      </c>
      <c r="G2268" s="30" t="str">
        <f t="shared" si="35"/>
        <v>0.747222222222222 AM</v>
      </c>
      <c r="H2268" s="72">
        <v>0.74722222222222223</v>
      </c>
      <c r="I2268" s="72" t="str">
        <f>IF(Table1[[#This Row],[مسائي]]&gt;0,TEXT($D2268,"h:mm AM/PM")," ")</f>
        <v>5:56 PM</v>
      </c>
      <c r="J2268" s="74">
        <v>0.25347222222222221</v>
      </c>
      <c r="K2268" s="74" t="str">
        <f>IF(Table1[صباحي]&gt;0,TEXT(Table1[صباحي],"h:mm  AM/PM")," ")</f>
        <v>6:05  AM</v>
      </c>
      <c r="L2268" s="78">
        <f>IFERROR(IF(Table1[[#This Row],[مسائي -]]&gt;=K2268,I2268-K2268,I2268+1-K2268)," ")</f>
        <v>1.4937499999999999</v>
      </c>
      <c r="M2268" s="77">
        <f>IF(H2268&gt;0,INDEX(Sheet1!$H:$H,MATCH(B:B,Sheet1!B:B,0))," ")</f>
        <v>0</v>
      </c>
      <c r="N226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1.4937499999999999</v>
      </c>
      <c r="O2268" s="1" t="s">
        <v>4</v>
      </c>
    </row>
    <row r="2269" spans="1:15">
      <c r="A2269" s="1" t="s">
        <v>3</v>
      </c>
      <c r="B2269" s="2">
        <v>1851</v>
      </c>
      <c r="C2269" s="21" t="str">
        <f>INDEX(Sheet1!C:C,MATCH(B:B,Sheet1!B:B,0))</f>
        <v>محمد عبد الفتاح محمد</v>
      </c>
      <c r="D2269" s="19">
        <v>43528.253796296296</v>
      </c>
      <c r="E2269" s="19"/>
      <c r="F2269" s="30">
        <v>43528</v>
      </c>
      <c r="G2269" s="30" t="str">
        <f t="shared" si="35"/>
        <v xml:space="preserve"> </v>
      </c>
      <c r="H2269" s="72"/>
      <c r="I2269" s="72"/>
      <c r="J2269" s="74" t="s">
        <v>124</v>
      </c>
      <c r="K2269" s="74" t="str">
        <f>IF(Table1[صباحي]&gt;0,TEXT(Table1[صباحي],"h:mm  AM/PM")," ")</f>
        <v xml:space="preserve"> </v>
      </c>
      <c r="L2269" s="80" t="str">
        <f>IFERROR(IF(Table1[[#This Row],[مسائي -]]&gt;=K2269,I2269-K2269,I2269+1-K2269)," ")</f>
        <v xml:space="preserve"> </v>
      </c>
      <c r="M2269" s="77" t="str">
        <f>IF(H2269&gt;0,INDEX(Sheet1!$H:$H,MATCH(B:B,Sheet1!B:B,0))," ")</f>
        <v xml:space="preserve"> </v>
      </c>
      <c r="N226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69" s="1" t="s">
        <v>4</v>
      </c>
    </row>
    <row r="2270" spans="1:15">
      <c r="A2270" s="1" t="s">
        <v>3</v>
      </c>
      <c r="B2270" s="2">
        <v>1851</v>
      </c>
      <c r="C2270" s="21" t="str">
        <f>INDEX(Sheet1!C:C,MATCH(B:B,Sheet1!B:B,0))</f>
        <v>محمد عبد الفتاح محمد</v>
      </c>
      <c r="D2270" s="19">
        <v>43528.753888888888</v>
      </c>
      <c r="E2270" s="19"/>
      <c r="F2270" s="30">
        <v>43528</v>
      </c>
      <c r="G2270" s="30" t="str">
        <f t="shared" si="35"/>
        <v>0.753472222222222 AM</v>
      </c>
      <c r="H2270" s="72">
        <v>0.75347222222222221</v>
      </c>
      <c r="I2270" s="72" t="str">
        <f>IF(Table1[[#This Row],[مسائي]]&gt;0,TEXT($D2270,"h:mm AM/PM")," ")</f>
        <v>6:05 PM</v>
      </c>
      <c r="J2270" s="74">
        <v>0.25347222222222221</v>
      </c>
      <c r="K2270" s="74" t="str">
        <f>IF(Table1[صباحي]&gt;0,TEXT(Table1[صباحي],"h:mm  AM/PM")," ")</f>
        <v>6:05  AM</v>
      </c>
      <c r="L2270" s="78">
        <f>IFERROR(IF(Table1[[#This Row],[مسائي -]]&gt;=K2270,I2270-K2270,I2270+1-K2270)," ")</f>
        <v>0.5</v>
      </c>
      <c r="M2270" s="77">
        <f>IF(H2270&gt;0,INDEX(Sheet1!$H:$H,MATCH(B:B,Sheet1!B:B,0))," ")</f>
        <v>0</v>
      </c>
      <c r="N227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</v>
      </c>
      <c r="O2270" s="1" t="s">
        <v>4</v>
      </c>
    </row>
    <row r="2271" spans="1:15">
      <c r="A2271" s="1" t="s">
        <v>3</v>
      </c>
      <c r="B2271" s="2">
        <v>1852</v>
      </c>
      <c r="C2271" s="21" t="str">
        <f>INDEX(Sheet1!C:C,MATCH(B:B,Sheet1!B:B,0))</f>
        <v>عمر محمد أحمد محمد عثمان</v>
      </c>
      <c r="D2271" s="19">
        <v>43525.692372685182</v>
      </c>
      <c r="E2271" s="19"/>
      <c r="F2271" s="30">
        <v>43525</v>
      </c>
      <c r="G2271" s="30" t="str">
        <f t="shared" si="35"/>
        <v>0.692361111111111 AM</v>
      </c>
      <c r="H2271" s="72">
        <v>0.69236111111111109</v>
      </c>
      <c r="I2271" s="72" t="str">
        <f>IF(Table1[[#This Row],[مسائي]]&gt;0,TEXT($D2271,"h:mm AM/PM")," ")</f>
        <v>4:37 PM</v>
      </c>
      <c r="J2271" s="74" t="s">
        <v>124</v>
      </c>
      <c r="K2271" s="74" t="str">
        <f>IF(Table1[صباحي]&gt;0,TEXT(Table1[صباحي],"h:mm  AM/PM")," ")</f>
        <v xml:space="preserve"> </v>
      </c>
      <c r="L2271" s="80" t="str">
        <f>IFERROR(IF(Table1[[#This Row],[مسائي -]]&gt;=K2271,I2271-K2271,I2271+1-K2271)," ")</f>
        <v xml:space="preserve"> </v>
      </c>
      <c r="M2271" s="77">
        <f>IF(H2271&gt;0,INDEX(Sheet1!$H:$H,MATCH(B:B,Sheet1!B:B,0))," ")</f>
        <v>0.5</v>
      </c>
      <c r="N227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71" s="1" t="s">
        <v>4</v>
      </c>
    </row>
    <row r="2272" spans="1:15">
      <c r="A2272" s="1" t="s">
        <v>3</v>
      </c>
      <c r="B2272" s="2">
        <v>1852</v>
      </c>
      <c r="C2272" s="21" t="str">
        <f>INDEX(Sheet1!C:C,MATCH(B:B,Sheet1!B:B,0))</f>
        <v>عمر محمد أحمد محمد عثمان</v>
      </c>
      <c r="D2272" s="19">
        <v>43526.086689814816</v>
      </c>
      <c r="E2272" s="19"/>
      <c r="F2272" s="30">
        <v>43526</v>
      </c>
      <c r="G2272" s="30" t="str">
        <f t="shared" si="35"/>
        <v xml:space="preserve"> </v>
      </c>
      <c r="H2272" s="72"/>
      <c r="I2272" s="72"/>
      <c r="J2272" s="74" t="s">
        <v>124</v>
      </c>
      <c r="K2272" s="74" t="str">
        <f>IF(Table1[صباحي]&gt;0,TEXT(Table1[صباحي],"h:mm  AM/PM")," ")</f>
        <v xml:space="preserve"> </v>
      </c>
      <c r="L2272" s="80" t="str">
        <f>IFERROR(IF(Table1[[#This Row],[مسائي -]]&gt;=K2272,I2272-K2272,I2272+1-K2272)," ")</f>
        <v xml:space="preserve"> </v>
      </c>
      <c r="M2272" s="77" t="str">
        <f>IF(H2272&gt;0,INDEX(Sheet1!$H:$H,MATCH(B:B,Sheet1!B:B,0))," ")</f>
        <v xml:space="preserve"> </v>
      </c>
      <c r="N227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72" s="1" t="s">
        <v>4</v>
      </c>
    </row>
    <row r="2273" spans="1:15">
      <c r="A2273" s="1" t="s">
        <v>3</v>
      </c>
      <c r="B2273" s="2">
        <v>1852</v>
      </c>
      <c r="C2273" s="21" t="str">
        <f>INDEX(Sheet1!C:C,MATCH(B:B,Sheet1!B:B,0))</f>
        <v>عمر محمد أحمد محمد عثمان</v>
      </c>
      <c r="D2273" s="19">
        <v>43526.698449074072</v>
      </c>
      <c r="E2273" s="19"/>
      <c r="F2273" s="30">
        <v>43526</v>
      </c>
      <c r="G2273" s="30" t="str">
        <f t="shared" si="35"/>
        <v>0.697916666666667 AM</v>
      </c>
      <c r="H2273" s="72">
        <v>0.69791666666666663</v>
      </c>
      <c r="I2273" s="72" t="str">
        <f>IF(Table1[[#This Row],[مسائي]]&gt;0,TEXT($D2273,"h:mm AM/PM")," ")</f>
        <v>4:45 PM</v>
      </c>
      <c r="J2273" s="74">
        <v>8.6111111111111124E-2</v>
      </c>
      <c r="K2273" s="74" t="str">
        <f>IF(Table1[صباحي]&gt;0,TEXT(Table1[صباحي],"h:mm  AM/PM")," ")</f>
        <v>2:04  AM</v>
      </c>
      <c r="L2273" s="78">
        <f>IFERROR(IF(Table1[[#This Row],[مسائي -]]&gt;=K2273,I2273-K2273,I2273+1-K2273)," ")</f>
        <v>0.61180555555555549</v>
      </c>
      <c r="M2273" s="77">
        <f>IF(H2273&gt;0,INDEX(Sheet1!$H:$H,MATCH(B:B,Sheet1!B:B,0))," ")</f>
        <v>0.5</v>
      </c>
      <c r="N227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0.11180555555555549</v>
      </c>
      <c r="O2273" s="1" t="s">
        <v>4</v>
      </c>
    </row>
    <row r="2274" spans="1:15">
      <c r="A2274" s="1" t="s">
        <v>3</v>
      </c>
      <c r="B2274" s="2">
        <v>1852</v>
      </c>
      <c r="C2274" s="21" t="str">
        <f>INDEX(Sheet1!C:C,MATCH(B:B,Sheet1!B:B,0))</f>
        <v>عمر محمد أحمد محمد عثمان</v>
      </c>
      <c r="D2274" s="19">
        <v>43527.084120370368</v>
      </c>
      <c r="E2274" s="19"/>
      <c r="F2274" s="30">
        <v>43527</v>
      </c>
      <c r="G2274" s="30" t="str">
        <f t="shared" si="35"/>
        <v xml:space="preserve"> </v>
      </c>
      <c r="H2274" s="72"/>
      <c r="I2274" s="72"/>
      <c r="J2274" s="74" t="s">
        <v>124</v>
      </c>
      <c r="K2274" s="74" t="str">
        <f>IF(Table1[صباحي]&gt;0,TEXT(Table1[صباحي],"h:mm  AM/PM")," ")</f>
        <v xml:space="preserve"> </v>
      </c>
      <c r="L2274" s="80" t="str">
        <f>IFERROR(IF(Table1[[#This Row],[مسائي -]]&gt;=K2274,I2274-K2274,I2274+1-K2274)," ")</f>
        <v xml:space="preserve"> </v>
      </c>
      <c r="M2274" s="77" t="str">
        <f>IF(H2274&gt;0,INDEX(Sheet1!$H:$H,MATCH(B:B,Sheet1!B:B,0))," ")</f>
        <v xml:space="preserve"> </v>
      </c>
      <c r="N227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74" s="1" t="s">
        <v>4</v>
      </c>
    </row>
    <row r="2275" spans="1:15">
      <c r="A2275" s="1" t="s">
        <v>3</v>
      </c>
      <c r="B2275" s="2">
        <v>1852</v>
      </c>
      <c r="C2275" s="21" t="str">
        <f>INDEX(Sheet1!C:C,MATCH(B:B,Sheet1!B:B,0))</f>
        <v>عمر محمد أحمد محمد عثمان</v>
      </c>
      <c r="D2275" s="19">
        <v>43527.704976851855</v>
      </c>
      <c r="E2275" s="19"/>
      <c r="F2275" s="30">
        <v>43527</v>
      </c>
      <c r="G2275" s="30" t="str">
        <f t="shared" si="35"/>
        <v>0.704861111111111 AM</v>
      </c>
      <c r="H2275" s="72">
        <v>0.70486111111111116</v>
      </c>
      <c r="I2275" s="72" t="str">
        <f>IF(Table1[[#This Row],[مسائي]]&gt;0,TEXT($D2275,"h:mm AM/PM")," ")</f>
        <v>4:55 PM</v>
      </c>
      <c r="J2275" s="74">
        <v>8.4027777777777771E-2</v>
      </c>
      <c r="K2275" s="74" t="str">
        <f>IF(Table1[صباحي]&gt;0,TEXT(Table1[صباحي],"h:mm  AM/PM")," ")</f>
        <v>2:01  AM</v>
      </c>
      <c r="L2275" s="78">
        <f>IFERROR(IF(Table1[[#This Row],[مسائي -]]&gt;=K2275,I2275-K2275,I2275+1-K2275)," ")</f>
        <v>0.62083333333333335</v>
      </c>
      <c r="M2275" s="77">
        <f>IF(H2275&gt;0,INDEX(Sheet1!$H:$H,MATCH(B:B,Sheet1!B:B,0))," ")</f>
        <v>0.5</v>
      </c>
      <c r="N227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0.12083333333333335</v>
      </c>
      <c r="O2275" s="1" t="s">
        <v>4</v>
      </c>
    </row>
    <row r="2276" spans="1:15">
      <c r="A2276" s="1" t="s">
        <v>3</v>
      </c>
      <c r="B2276" s="2">
        <v>1852</v>
      </c>
      <c r="C2276" s="21" t="str">
        <f>INDEX(Sheet1!C:C,MATCH(B:B,Sheet1!B:B,0))</f>
        <v>عمر محمد أحمد محمد عثمان</v>
      </c>
      <c r="D2276" s="19">
        <v>43528.092743055553</v>
      </c>
      <c r="E2276" s="19"/>
      <c r="F2276" s="30">
        <v>43528</v>
      </c>
      <c r="G2276" s="30" t="str">
        <f t="shared" si="35"/>
        <v xml:space="preserve"> </v>
      </c>
      <c r="H2276" s="72"/>
      <c r="I2276" s="72"/>
      <c r="J2276" s="74" t="s">
        <v>124</v>
      </c>
      <c r="K2276" s="74" t="str">
        <f>IF(Table1[صباحي]&gt;0,TEXT(Table1[صباحي],"h:mm  AM/PM")," ")</f>
        <v xml:space="preserve"> </v>
      </c>
      <c r="L2276" s="80" t="str">
        <f>IFERROR(IF(Table1[[#This Row],[مسائي -]]&gt;=K2276,I2276-K2276,I2276+1-K2276)," ")</f>
        <v xml:space="preserve"> </v>
      </c>
      <c r="M2276" s="77" t="str">
        <f>IF(H2276&gt;0,INDEX(Sheet1!$H:$H,MATCH(B:B,Sheet1!B:B,0))," ")</f>
        <v xml:space="preserve"> </v>
      </c>
      <c r="N227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76" s="1" t="s">
        <v>4</v>
      </c>
    </row>
    <row r="2277" spans="1:15">
      <c r="A2277" s="1" t="s">
        <v>3</v>
      </c>
      <c r="B2277" s="2">
        <v>1852</v>
      </c>
      <c r="C2277" s="21" t="str">
        <f>INDEX(Sheet1!C:C,MATCH(B:B,Sheet1!B:B,0))</f>
        <v>عمر محمد أحمد محمد عثمان</v>
      </c>
      <c r="D2277" s="19">
        <v>43528.701319444444</v>
      </c>
      <c r="E2277" s="19"/>
      <c r="F2277" s="30">
        <v>43528</v>
      </c>
      <c r="G2277" s="30" t="str">
        <f t="shared" si="35"/>
        <v>0.700694444444444 AM</v>
      </c>
      <c r="H2277" s="72">
        <v>0.7006944444444444</v>
      </c>
      <c r="I2277" s="72" t="str">
        <f>IF(Table1[[#This Row],[مسائي]]&gt;0,TEXT($D2277,"h:mm AM/PM")," ")</f>
        <v>4:49 PM</v>
      </c>
      <c r="J2277" s="74">
        <v>9.2361111111111116E-2</v>
      </c>
      <c r="K2277" s="74" t="str">
        <f>IF(Table1[صباحي]&gt;0,TEXT(Table1[صباحي],"h:mm  AM/PM")," ")</f>
        <v>2:13  AM</v>
      </c>
      <c r="L2277" s="78">
        <f>IFERROR(IF(Table1[[#This Row],[مسائي -]]&gt;=K2277,I2277-K2277,I2277+1-K2277)," ")</f>
        <v>0.60833333333333328</v>
      </c>
      <c r="M2277" s="77">
        <f>IF(H2277&gt;0,INDEX(Sheet1!$H:$H,MATCH(B:B,Sheet1!B:B,0))," ")</f>
        <v>0.5</v>
      </c>
      <c r="N227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0.10833333333333328</v>
      </c>
      <c r="O2277" s="1" t="s">
        <v>4</v>
      </c>
    </row>
    <row r="2278" spans="1:15">
      <c r="A2278" s="1" t="s">
        <v>3</v>
      </c>
      <c r="B2278" s="2">
        <v>1852</v>
      </c>
      <c r="C2278" s="21" t="str">
        <f>INDEX(Sheet1!C:C,MATCH(B:B,Sheet1!B:B,0))</f>
        <v>عمر محمد أحمد محمد عثمان</v>
      </c>
      <c r="D2278" s="19">
        <v>43529.086215277777</v>
      </c>
      <c r="E2278" s="19"/>
      <c r="F2278" s="30">
        <v>43529</v>
      </c>
      <c r="G2278" s="30" t="str">
        <f t="shared" si="35"/>
        <v xml:space="preserve"> </v>
      </c>
      <c r="H2278" s="72"/>
      <c r="I2278" s="72"/>
      <c r="J2278" s="74" t="s">
        <v>124</v>
      </c>
      <c r="K2278" s="74" t="str">
        <f>IF(Table1[صباحي]&gt;0,TEXT(Table1[صباحي],"h:mm  AM/PM")," ")</f>
        <v xml:space="preserve"> </v>
      </c>
      <c r="L2278" s="80" t="str">
        <f>IFERROR(IF(Table1[[#This Row],[مسائي -]]&gt;=K2278,I2278-K2278,I2278+1-K2278)," ")</f>
        <v xml:space="preserve"> </v>
      </c>
      <c r="M2278" s="77" t="str">
        <f>IF(H2278&gt;0,INDEX(Sheet1!$H:$H,MATCH(B:B,Sheet1!B:B,0))," ")</f>
        <v xml:space="preserve"> </v>
      </c>
      <c r="N227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78" s="1" t="s">
        <v>4</v>
      </c>
    </row>
    <row r="2279" spans="1:15">
      <c r="A2279" s="1" t="s">
        <v>3</v>
      </c>
      <c r="B2279" s="2">
        <v>1852</v>
      </c>
      <c r="C2279" s="21" t="str">
        <f>INDEX(Sheet1!C:C,MATCH(B:B,Sheet1!B:B,0))</f>
        <v>عمر محمد أحمد محمد عثمان</v>
      </c>
      <c r="D2279" s="19">
        <v>43529.761793981481</v>
      </c>
      <c r="E2279" s="19"/>
      <c r="F2279" s="30">
        <v>43529</v>
      </c>
      <c r="G2279" s="30" t="str">
        <f t="shared" si="35"/>
        <v>0.761111111111111 AM</v>
      </c>
      <c r="H2279" s="72">
        <v>0.76111111111111107</v>
      </c>
      <c r="I2279" s="72" t="str">
        <f>IF(Table1[[#This Row],[مسائي]]&gt;0,TEXT($D2279,"h:mm AM/PM")," ")</f>
        <v>6:16 PM</v>
      </c>
      <c r="J2279" s="74">
        <v>8.6111111111111124E-2</v>
      </c>
      <c r="K2279" s="74" t="str">
        <f>IF(Table1[صباحي]&gt;0,TEXT(Table1[صباحي],"h:mm  AM/PM")," ")</f>
        <v>2:04  AM</v>
      </c>
      <c r="L2279" s="78">
        <f>IFERROR(IF(Table1[[#This Row],[مسائي -]]&gt;=K2279,I2279-K2279,I2279+1-K2279)," ")</f>
        <v>0.67499999999999993</v>
      </c>
      <c r="M2279" s="77">
        <f>IF(H2279&gt;0,INDEX(Sheet1!$H:$H,MATCH(B:B,Sheet1!B:B,0))," ")</f>
        <v>0.5</v>
      </c>
      <c r="N227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0.17499999999999993</v>
      </c>
      <c r="O2279" s="1" t="s">
        <v>4</v>
      </c>
    </row>
    <row r="2280" spans="1:15">
      <c r="A2280" s="1" t="s">
        <v>3</v>
      </c>
      <c r="B2280" s="2">
        <v>1852</v>
      </c>
      <c r="C2280" s="21" t="str">
        <f>INDEX(Sheet1!C:C,MATCH(B:B,Sheet1!B:B,0))</f>
        <v>عمر محمد أحمد محمد عثمان</v>
      </c>
      <c r="D2280" s="19">
        <v>43530.082511574074</v>
      </c>
      <c r="E2280" s="19"/>
      <c r="F2280" s="30">
        <v>43530</v>
      </c>
      <c r="G2280" s="30" t="str">
        <f t="shared" si="35"/>
        <v xml:space="preserve"> </v>
      </c>
      <c r="H2280" s="72"/>
      <c r="I2280" s="72"/>
      <c r="J2280" s="74" t="s">
        <v>124</v>
      </c>
      <c r="K2280" s="74" t="str">
        <f>IF(Table1[صباحي]&gt;0,TEXT(Table1[صباحي],"h:mm  AM/PM")," ")</f>
        <v xml:space="preserve"> </v>
      </c>
      <c r="L2280" s="80" t="str">
        <f>IFERROR(IF(Table1[[#This Row],[مسائي -]]&gt;=K2280,I2280-K2280,I2280+1-K2280)," ")</f>
        <v xml:space="preserve"> </v>
      </c>
      <c r="M2280" s="77" t="str">
        <f>IF(H2280&gt;0,INDEX(Sheet1!$H:$H,MATCH(B:B,Sheet1!B:B,0))," ")</f>
        <v xml:space="preserve"> </v>
      </c>
      <c r="N228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80" s="1" t="s">
        <v>4</v>
      </c>
    </row>
    <row r="2281" spans="1:15">
      <c r="A2281" s="1" t="s">
        <v>3</v>
      </c>
      <c r="B2281" s="2">
        <v>1852</v>
      </c>
      <c r="C2281" s="21" t="str">
        <f>INDEX(Sheet1!C:C,MATCH(B:B,Sheet1!B:B,0))</f>
        <v>عمر محمد أحمد محمد عثمان</v>
      </c>
      <c r="D2281" s="19">
        <v>43530.695509259262</v>
      </c>
      <c r="E2281" s="19"/>
      <c r="F2281" s="30">
        <v>43530</v>
      </c>
      <c r="G2281" s="30" t="str">
        <f t="shared" si="35"/>
        <v>0.695138888888889 AM</v>
      </c>
      <c r="H2281" s="72">
        <v>0.69513888888888886</v>
      </c>
      <c r="I2281" s="72" t="str">
        <f>IF(Table1[[#This Row],[مسائي]]&gt;0,TEXT($D2281,"h:mm AM/PM")," ")</f>
        <v>4:41 PM</v>
      </c>
      <c r="J2281" s="74">
        <v>8.1944444444444445E-2</v>
      </c>
      <c r="K2281" s="74" t="str">
        <f>IF(Table1[صباحي]&gt;0,TEXT(Table1[صباحي],"h:mm  AM/PM")," ")</f>
        <v>1:58  AM</v>
      </c>
      <c r="L2281" s="78">
        <f>IFERROR(IF(Table1[[#This Row],[مسائي -]]&gt;=K2281,I2281-K2281,I2281+1-K2281)," ")</f>
        <v>0.61319444444444438</v>
      </c>
      <c r="M2281" s="77">
        <f>IF(H2281&gt;0,INDEX(Sheet1!$H:$H,MATCH(B:B,Sheet1!B:B,0))," ")</f>
        <v>0.5</v>
      </c>
      <c r="N228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0.11319444444444438</v>
      </c>
      <c r="O2281" s="1" t="s">
        <v>4</v>
      </c>
    </row>
    <row r="2282" spans="1:15">
      <c r="A2282" s="1" t="s">
        <v>3</v>
      </c>
      <c r="B2282" s="2">
        <v>1852</v>
      </c>
      <c r="C2282" s="21" t="str">
        <f>INDEX(Sheet1!C:C,MATCH(B:B,Sheet1!B:B,0))</f>
        <v>عمر محمد أحمد محمد عثمان</v>
      </c>
      <c r="D2282" s="19">
        <v>43531.08</v>
      </c>
      <c r="E2282" s="19"/>
      <c r="F2282" s="30">
        <v>43531</v>
      </c>
      <c r="G2282" s="30" t="str">
        <f t="shared" si="35"/>
        <v xml:space="preserve"> </v>
      </c>
      <c r="H2282" s="72"/>
      <c r="I2282" s="72"/>
      <c r="J2282" s="74" t="s">
        <v>124</v>
      </c>
      <c r="K2282" s="74" t="str">
        <f>IF(Table1[صباحي]&gt;0,TEXT(Table1[صباحي],"h:mm  AM/PM")," ")</f>
        <v xml:space="preserve"> </v>
      </c>
      <c r="L2282" s="80" t="str">
        <f>IFERROR(IF(Table1[[#This Row],[مسائي -]]&gt;=K2282,I2282-K2282,I2282+1-K2282)," ")</f>
        <v xml:space="preserve"> </v>
      </c>
      <c r="M2282" s="77" t="str">
        <f>IF(H2282&gt;0,INDEX(Sheet1!$H:$H,MATCH(B:B,Sheet1!B:B,0))," ")</f>
        <v xml:space="preserve"> </v>
      </c>
      <c r="N228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82" s="1" t="s">
        <v>4</v>
      </c>
    </row>
    <row r="2283" spans="1:15">
      <c r="A2283" s="1" t="s">
        <v>3</v>
      </c>
      <c r="B2283" s="2">
        <v>1852</v>
      </c>
      <c r="C2283" s="21" t="str">
        <f>INDEX(Sheet1!C:C,MATCH(B:B,Sheet1!B:B,0))</f>
        <v>عمر محمد أحمد محمد عثمان</v>
      </c>
      <c r="D2283" s="19">
        <v>43531.702824074076</v>
      </c>
      <c r="E2283" s="19"/>
      <c r="F2283" s="30">
        <v>43531</v>
      </c>
      <c r="G2283" s="30" t="str">
        <f t="shared" si="35"/>
        <v>0.702777777777778 AM</v>
      </c>
      <c r="H2283" s="72">
        <v>0.70277777777777783</v>
      </c>
      <c r="I2283" s="72" t="str">
        <f>IF(Table1[[#This Row],[مسائي]]&gt;0,TEXT($D2283,"h:mm AM/PM")," ")</f>
        <v>4:52 PM</v>
      </c>
      <c r="J2283" s="74">
        <v>7.9861111111111105E-2</v>
      </c>
      <c r="K2283" s="74" t="str">
        <f>IF(Table1[صباحي]&gt;0,TEXT(Table1[صباحي],"h:mm  AM/PM")," ")</f>
        <v>1:55  AM</v>
      </c>
      <c r="L2283" s="78">
        <f>IFERROR(IF(Table1[[#This Row],[مسائي -]]&gt;=K2283,I2283-K2283,I2283+1-K2283)," ")</f>
        <v>0.62291666666666679</v>
      </c>
      <c r="M2283" s="77">
        <f>IF(H2283&gt;0,INDEX(Sheet1!$H:$H,MATCH(B:B,Sheet1!B:B,0))," ")</f>
        <v>0.5</v>
      </c>
      <c r="N228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0.12291666666666679</v>
      </c>
      <c r="O2283" s="1" t="s">
        <v>4</v>
      </c>
    </row>
    <row r="2284" spans="1:15">
      <c r="A2284" s="1" t="s">
        <v>3</v>
      </c>
      <c r="B2284" s="2">
        <v>1852</v>
      </c>
      <c r="C2284" s="21" t="str">
        <f>INDEX(Sheet1!C:C,MATCH(B:B,Sheet1!B:B,0))</f>
        <v>عمر محمد أحمد محمد عثمان</v>
      </c>
      <c r="D2284" s="19">
        <v>43532.125798611109</v>
      </c>
      <c r="E2284" s="19"/>
      <c r="F2284" s="30">
        <v>43532</v>
      </c>
      <c r="G2284" s="30" t="str">
        <f t="shared" si="35"/>
        <v xml:space="preserve"> </v>
      </c>
      <c r="H2284" s="72"/>
      <c r="I2284" s="72"/>
      <c r="J2284" s="74" t="s">
        <v>124</v>
      </c>
      <c r="K2284" s="74" t="str">
        <f>IF(Table1[صباحي]&gt;0,TEXT(Table1[صباحي],"h:mm  AM/PM")," ")</f>
        <v xml:space="preserve"> </v>
      </c>
      <c r="L2284" s="80" t="str">
        <f>IFERROR(IF(Table1[[#This Row],[مسائي -]]&gt;=K2284,I2284-K2284,I2284+1-K2284)," ")</f>
        <v xml:space="preserve"> </v>
      </c>
      <c r="M2284" s="77" t="str">
        <f>IF(H2284&gt;0,INDEX(Sheet1!$H:$H,MATCH(B:B,Sheet1!B:B,0))," ")</f>
        <v xml:space="preserve"> </v>
      </c>
      <c r="N228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84" s="1" t="s">
        <v>4</v>
      </c>
    </row>
    <row r="2285" spans="1:15">
      <c r="A2285" s="1" t="s">
        <v>3</v>
      </c>
      <c r="B2285" s="2">
        <v>1852</v>
      </c>
      <c r="C2285" s="21" t="str">
        <f>INDEX(Sheet1!C:C,MATCH(B:B,Sheet1!B:B,0))</f>
        <v>عمر محمد أحمد محمد عثمان</v>
      </c>
      <c r="D2285" s="19">
        <v>43532.697523148148</v>
      </c>
      <c r="E2285" s="19"/>
      <c r="F2285" s="30">
        <v>43532</v>
      </c>
      <c r="G2285" s="30" t="str">
        <f t="shared" si="35"/>
        <v>0.697222222222222 AM</v>
      </c>
      <c r="H2285" s="72">
        <v>0.6972222222222223</v>
      </c>
      <c r="I2285" s="72" t="str">
        <f>IF(Table1[[#This Row],[مسائي]]&gt;0,TEXT($D2285,"h:mm AM/PM")," ")</f>
        <v>4:44 PM</v>
      </c>
      <c r="J2285" s="74">
        <v>0.12569444444444444</v>
      </c>
      <c r="K2285" s="74" t="str">
        <f>IF(Table1[صباحي]&gt;0,TEXT(Table1[صباحي],"h:mm  AM/PM")," ")</f>
        <v>3:01  AM</v>
      </c>
      <c r="L2285" s="78">
        <f>IFERROR(IF(Table1[[#This Row],[مسائي -]]&gt;=K2285,I2285-K2285,I2285+1-K2285)," ")</f>
        <v>0.57152777777777786</v>
      </c>
      <c r="M2285" s="77">
        <f>IF(H2285&gt;0,INDEX(Sheet1!$H:$H,MATCH(B:B,Sheet1!B:B,0))," ")</f>
        <v>0.5</v>
      </c>
      <c r="N228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7.1527777777777857E-2</v>
      </c>
      <c r="O2285" s="1" t="s">
        <v>4</v>
      </c>
    </row>
    <row r="2286" spans="1:15">
      <c r="A2286" s="1" t="s">
        <v>3</v>
      </c>
      <c r="B2286" s="2">
        <v>1852</v>
      </c>
      <c r="C2286" s="21" t="str">
        <f>INDEX(Sheet1!C:C,MATCH(B:B,Sheet1!B:B,0))</f>
        <v>عمر محمد أحمد محمد عثمان</v>
      </c>
      <c r="D2286" s="19">
        <v>43533.087847222225</v>
      </c>
      <c r="E2286" s="19"/>
      <c r="F2286" s="30">
        <v>43533</v>
      </c>
      <c r="G2286" s="30" t="str">
        <f t="shared" si="35"/>
        <v xml:space="preserve"> </v>
      </c>
      <c r="H2286" s="72"/>
      <c r="I2286" s="72"/>
      <c r="J2286" s="74" t="s">
        <v>124</v>
      </c>
      <c r="K2286" s="74" t="str">
        <f>IF(Table1[صباحي]&gt;0,TEXT(Table1[صباحي],"h:mm  AM/PM")," ")</f>
        <v xml:space="preserve"> </v>
      </c>
      <c r="L2286" s="80" t="str">
        <f>IFERROR(IF(Table1[[#This Row],[مسائي -]]&gt;=K2286,I2286-K2286,I2286+1-K2286)," ")</f>
        <v xml:space="preserve"> </v>
      </c>
      <c r="M2286" s="77" t="str">
        <f>IF(H2286&gt;0,INDEX(Sheet1!$H:$H,MATCH(B:B,Sheet1!B:B,0))," ")</f>
        <v xml:space="preserve"> </v>
      </c>
      <c r="N228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86" s="1" t="s">
        <v>4</v>
      </c>
    </row>
    <row r="2287" spans="1:15">
      <c r="A2287" s="1" t="s">
        <v>3</v>
      </c>
      <c r="B2287" s="2">
        <v>1852</v>
      </c>
      <c r="C2287" s="21" t="str">
        <f>INDEX(Sheet1!C:C,MATCH(B:B,Sheet1!B:B,0))</f>
        <v>عمر محمد أحمد محمد عثمان</v>
      </c>
      <c r="D2287" s="19">
        <v>43533.740752314814</v>
      </c>
      <c r="E2287" s="19"/>
      <c r="F2287" s="30">
        <v>43533</v>
      </c>
      <c r="G2287" s="30" t="str">
        <f t="shared" si="35"/>
        <v>0.740277777777778 AM</v>
      </c>
      <c r="H2287" s="72">
        <v>0.7402777777777777</v>
      </c>
      <c r="I2287" s="72" t="str">
        <f>IF(Table1[[#This Row],[مسائي]]&gt;0,TEXT($D2287,"h:mm AM/PM")," ")</f>
        <v>5:46 PM</v>
      </c>
      <c r="J2287" s="74">
        <v>8.7500000000000008E-2</v>
      </c>
      <c r="K2287" s="74" t="str">
        <f>IF(Table1[صباحي]&gt;0,TEXT(Table1[صباحي],"h:mm  AM/PM")," ")</f>
        <v>2:06  AM</v>
      </c>
      <c r="L2287" s="78">
        <f>IFERROR(IF(Table1[[#This Row],[مسائي -]]&gt;=K2287,I2287-K2287,I2287+1-K2287)," ")</f>
        <v>0.65277777777777768</v>
      </c>
      <c r="M2287" s="77">
        <f>IF(H2287&gt;0,INDEX(Sheet1!$H:$H,MATCH(B:B,Sheet1!B:B,0))," ")</f>
        <v>0.5</v>
      </c>
      <c r="N228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0.15277777777777768</v>
      </c>
      <c r="O2287" s="1" t="s">
        <v>4</v>
      </c>
    </row>
    <row r="2288" spans="1:15">
      <c r="A2288" s="1" t="s">
        <v>3</v>
      </c>
      <c r="B2288" s="2">
        <v>1852</v>
      </c>
      <c r="C2288" s="21" t="str">
        <f>INDEX(Sheet1!C:C,MATCH(B:B,Sheet1!B:B,0))</f>
        <v>عمر محمد أحمد محمد عثمان</v>
      </c>
      <c r="D2288" s="19">
        <v>43534.078946759262</v>
      </c>
      <c r="E2288" s="19"/>
      <c r="F2288" s="30">
        <v>43534</v>
      </c>
      <c r="G2288" s="30" t="str">
        <f t="shared" si="35"/>
        <v xml:space="preserve"> </v>
      </c>
      <c r="H2288" s="72"/>
      <c r="I2288" s="72"/>
      <c r="J2288" s="74" t="s">
        <v>124</v>
      </c>
      <c r="K2288" s="74" t="str">
        <f>IF(Table1[صباحي]&gt;0,TEXT(Table1[صباحي],"h:mm  AM/PM")," ")</f>
        <v xml:space="preserve"> </v>
      </c>
      <c r="L2288" s="80" t="str">
        <f>IFERROR(IF(Table1[[#This Row],[مسائي -]]&gt;=K2288,I2288-K2288,I2288+1-K2288)," ")</f>
        <v xml:space="preserve"> </v>
      </c>
      <c r="M2288" s="77" t="str">
        <f>IF(H2288&gt;0,INDEX(Sheet1!$H:$H,MATCH(B:B,Sheet1!B:B,0))," ")</f>
        <v xml:space="preserve"> </v>
      </c>
      <c r="N228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88" s="1" t="s">
        <v>4</v>
      </c>
    </row>
    <row r="2289" spans="1:15">
      <c r="A2289" s="1" t="s">
        <v>3</v>
      </c>
      <c r="B2289" s="2">
        <v>1852</v>
      </c>
      <c r="C2289" s="21" t="str">
        <f>INDEX(Sheet1!C:C,MATCH(B:B,Sheet1!B:B,0))</f>
        <v>عمر محمد أحمد محمد عثمان</v>
      </c>
      <c r="D2289" s="19">
        <v>43534.697824074072</v>
      </c>
      <c r="E2289" s="19"/>
      <c r="F2289" s="30">
        <v>43534</v>
      </c>
      <c r="G2289" s="30" t="str">
        <f t="shared" si="35"/>
        <v>0.697222222222222 AM</v>
      </c>
      <c r="H2289" s="72">
        <v>0.6972222222222223</v>
      </c>
      <c r="I2289" s="72" t="str">
        <f>IF(Table1[[#This Row],[مسائي]]&gt;0,TEXT($D2289,"h:mm AM/PM")," ")</f>
        <v>4:44 PM</v>
      </c>
      <c r="J2289" s="74">
        <v>7.8472222222222221E-2</v>
      </c>
      <c r="K2289" s="74" t="str">
        <f>IF(Table1[صباحي]&gt;0,TEXT(Table1[صباحي],"h:mm  AM/PM")," ")</f>
        <v>1:53  AM</v>
      </c>
      <c r="L2289" s="78">
        <f>IFERROR(IF(Table1[[#This Row],[مسائي -]]&gt;=K2289,I2289-K2289,I2289+1-K2289)," ")</f>
        <v>0.61875000000000013</v>
      </c>
      <c r="M2289" s="77">
        <f>IF(H2289&gt;0,INDEX(Sheet1!$H:$H,MATCH(B:B,Sheet1!B:B,0))," ")</f>
        <v>0.5</v>
      </c>
      <c r="N228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0.11875000000000013</v>
      </c>
      <c r="O2289" s="1" t="s">
        <v>4</v>
      </c>
    </row>
    <row r="2290" spans="1:15">
      <c r="A2290" s="1" t="s">
        <v>3</v>
      </c>
      <c r="B2290" s="2">
        <v>1852</v>
      </c>
      <c r="C2290" s="21" t="str">
        <f>INDEX(Sheet1!C:C,MATCH(B:B,Sheet1!B:B,0))</f>
        <v>عمر محمد أحمد محمد عثمان</v>
      </c>
      <c r="D2290" s="19">
        <v>43535.083715277775</v>
      </c>
      <c r="E2290" s="19"/>
      <c r="F2290" s="30">
        <v>43535</v>
      </c>
      <c r="G2290" s="30" t="str">
        <f t="shared" si="35"/>
        <v xml:space="preserve"> </v>
      </c>
      <c r="H2290" s="72"/>
      <c r="I2290" s="72"/>
      <c r="J2290" s="74" t="s">
        <v>124</v>
      </c>
      <c r="K2290" s="74" t="str">
        <f>IF(Table1[صباحي]&gt;0,TEXT(Table1[صباحي],"h:mm  AM/PM")," ")</f>
        <v xml:space="preserve"> </v>
      </c>
      <c r="L2290" s="80" t="str">
        <f>IFERROR(IF(Table1[[#This Row],[مسائي -]]&gt;=K2290,I2290-K2290,I2290+1-K2290)," ")</f>
        <v xml:space="preserve"> </v>
      </c>
      <c r="M2290" s="77" t="str">
        <f>IF(H2290&gt;0,INDEX(Sheet1!$H:$H,MATCH(B:B,Sheet1!B:B,0))," ")</f>
        <v xml:space="preserve"> </v>
      </c>
      <c r="N229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90" s="1" t="s">
        <v>4</v>
      </c>
    </row>
    <row r="2291" spans="1:15">
      <c r="A2291" s="1" t="s">
        <v>3</v>
      </c>
      <c r="B2291" s="2">
        <v>1852</v>
      </c>
      <c r="C2291" s="21" t="str">
        <f>INDEX(Sheet1!C:C,MATCH(B:B,Sheet1!B:B,0))</f>
        <v>عمر محمد أحمد محمد عثمان</v>
      </c>
      <c r="D2291" s="19">
        <v>43535.699756944443</v>
      </c>
      <c r="E2291" s="19"/>
      <c r="F2291" s="30">
        <v>43535</v>
      </c>
      <c r="G2291" s="30" t="str">
        <f t="shared" si="35"/>
        <v>0.699305555555556 AM</v>
      </c>
      <c r="H2291" s="72">
        <v>0.69930555555555562</v>
      </c>
      <c r="I2291" s="72" t="str">
        <f>IF(Table1[[#This Row],[مسائي]]&gt;0,TEXT($D2291,"h:mm AM/PM")," ")</f>
        <v>4:47 PM</v>
      </c>
      <c r="J2291" s="74">
        <v>8.3333333333333329E-2</v>
      </c>
      <c r="K2291" s="74" t="str">
        <f>IF(Table1[صباحي]&gt;0,TEXT(Table1[صباحي],"h:mm  AM/PM")," ")</f>
        <v>2:00  AM</v>
      </c>
      <c r="L2291" s="78">
        <f>IFERROR(IF(Table1[[#This Row],[مسائي -]]&gt;=K2291,I2291-K2291,I2291+1-K2291)," ")</f>
        <v>0.61597222222222225</v>
      </c>
      <c r="M2291" s="77">
        <f>IF(H2291&gt;0,INDEX(Sheet1!$H:$H,MATCH(B:B,Sheet1!B:B,0))," ")</f>
        <v>0.5</v>
      </c>
      <c r="N229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0.11597222222222225</v>
      </c>
      <c r="O2291" s="1" t="s">
        <v>4</v>
      </c>
    </row>
    <row r="2292" spans="1:15">
      <c r="A2292" s="1" t="s">
        <v>3</v>
      </c>
      <c r="B2292" s="2">
        <v>1852</v>
      </c>
      <c r="C2292" s="21" t="str">
        <f>INDEX(Sheet1!C:C,MATCH(B:B,Sheet1!B:B,0))</f>
        <v>عمر محمد أحمد محمد عثمان</v>
      </c>
      <c r="D2292" s="19">
        <v>43536.084780092591</v>
      </c>
      <c r="E2292" s="19"/>
      <c r="F2292" s="30">
        <v>43536</v>
      </c>
      <c r="G2292" s="30" t="str">
        <f t="shared" si="35"/>
        <v xml:space="preserve"> </v>
      </c>
      <c r="H2292" s="72"/>
      <c r="I2292" s="72"/>
      <c r="J2292" s="74" t="s">
        <v>124</v>
      </c>
      <c r="K2292" s="74" t="str">
        <f>IF(Table1[صباحي]&gt;0,TEXT(Table1[صباحي],"h:mm  AM/PM")," ")</f>
        <v xml:space="preserve"> </v>
      </c>
      <c r="L2292" s="80" t="str">
        <f>IFERROR(IF(Table1[[#This Row],[مسائي -]]&gt;=K2292,I2292-K2292,I2292+1-K2292)," ")</f>
        <v xml:space="preserve"> </v>
      </c>
      <c r="M2292" s="77" t="str">
        <f>IF(H2292&gt;0,INDEX(Sheet1!$H:$H,MATCH(B:B,Sheet1!B:B,0))," ")</f>
        <v xml:space="preserve"> </v>
      </c>
      <c r="N229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92" s="1" t="s">
        <v>4</v>
      </c>
    </row>
    <row r="2293" spans="1:15">
      <c r="A2293" s="1" t="s">
        <v>3</v>
      </c>
      <c r="B2293" s="2">
        <v>1852</v>
      </c>
      <c r="C2293" s="21" t="str">
        <f>INDEX(Sheet1!C:C,MATCH(B:B,Sheet1!B:B,0))</f>
        <v>عمر محمد أحمد محمد عثمان</v>
      </c>
      <c r="D2293" s="19">
        <v>43536.694085648145</v>
      </c>
      <c r="E2293" s="19"/>
      <c r="F2293" s="30">
        <v>43536</v>
      </c>
      <c r="G2293" s="30" t="str">
        <f t="shared" si="35"/>
        <v>0.69375 AM</v>
      </c>
      <c r="H2293" s="72">
        <v>0.69374999999999998</v>
      </c>
      <c r="I2293" s="72" t="str">
        <f>IF(Table1[[#This Row],[مسائي]]&gt;0,TEXT($D2293,"h:mm AM/PM")," ")</f>
        <v>4:39 PM</v>
      </c>
      <c r="J2293" s="74">
        <v>8.4722222222222213E-2</v>
      </c>
      <c r="K2293" s="74" t="str">
        <f>IF(Table1[صباحي]&gt;0,TEXT(Table1[صباحي],"h:mm  AM/PM")," ")</f>
        <v>2:02  AM</v>
      </c>
      <c r="L2293" s="78">
        <f>IFERROR(IF(Table1[[#This Row],[مسائي -]]&gt;=K2293,I2293-K2293,I2293+1-K2293)," ")</f>
        <v>0.60902777777777772</v>
      </c>
      <c r="M2293" s="77">
        <f>IF(H2293&gt;0,INDEX(Sheet1!$H:$H,MATCH(B:B,Sheet1!B:B,0))," ")</f>
        <v>0.5</v>
      </c>
      <c r="N229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0.10902777777777772</v>
      </c>
      <c r="O2293" s="1" t="s">
        <v>4</v>
      </c>
    </row>
    <row r="2294" spans="1:15">
      <c r="A2294" s="1" t="s">
        <v>3</v>
      </c>
      <c r="B2294" s="2">
        <v>1852</v>
      </c>
      <c r="C2294" s="21" t="str">
        <f>INDEX(Sheet1!C:C,MATCH(B:B,Sheet1!B:B,0))</f>
        <v>عمر محمد أحمد محمد عثمان</v>
      </c>
      <c r="D2294" s="19">
        <v>43537.081504629627</v>
      </c>
      <c r="E2294" s="19"/>
      <c r="F2294" s="30">
        <v>43537</v>
      </c>
      <c r="G2294" s="30" t="str">
        <f t="shared" si="35"/>
        <v xml:space="preserve"> </v>
      </c>
      <c r="H2294" s="72"/>
      <c r="I2294" s="72"/>
      <c r="J2294" s="74" t="s">
        <v>124</v>
      </c>
      <c r="K2294" s="74" t="str">
        <f>IF(Table1[صباحي]&gt;0,TEXT(Table1[صباحي],"h:mm  AM/PM")," ")</f>
        <v xml:space="preserve"> </v>
      </c>
      <c r="L2294" s="80" t="str">
        <f>IFERROR(IF(Table1[[#This Row],[مسائي -]]&gt;=K2294,I2294-K2294,I2294+1-K2294)," ")</f>
        <v xml:space="preserve"> </v>
      </c>
      <c r="M2294" s="77" t="str">
        <f>IF(H2294&gt;0,INDEX(Sheet1!$H:$H,MATCH(B:B,Sheet1!B:B,0))," ")</f>
        <v xml:space="preserve"> </v>
      </c>
      <c r="N229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94" s="1" t="s">
        <v>4</v>
      </c>
    </row>
    <row r="2295" spans="1:15">
      <c r="A2295" s="1" t="s">
        <v>3</v>
      </c>
      <c r="B2295" s="2">
        <v>1852</v>
      </c>
      <c r="C2295" s="21" t="str">
        <f>INDEX(Sheet1!C:C,MATCH(B:B,Sheet1!B:B,0))</f>
        <v>عمر محمد أحمد محمد عثمان</v>
      </c>
      <c r="D2295" s="19">
        <v>43537.694641203707</v>
      </c>
      <c r="E2295" s="19"/>
      <c r="F2295" s="30">
        <v>43537</v>
      </c>
      <c r="G2295" s="30" t="str">
        <f t="shared" si="35"/>
        <v>0.694444444444445 AM</v>
      </c>
      <c r="H2295" s="72">
        <v>0.69444444444444453</v>
      </c>
      <c r="I2295" s="72" t="str">
        <f>IF(Table1[[#This Row],[مسائي]]&gt;0,TEXT($D2295,"h:mm AM/PM")," ")</f>
        <v>4:40 PM</v>
      </c>
      <c r="J2295" s="74">
        <v>8.1250000000000003E-2</v>
      </c>
      <c r="K2295" s="74" t="str">
        <f>IF(Table1[صباحي]&gt;0,TEXT(Table1[صباحي],"h:mm  AM/PM")," ")</f>
        <v>1:57  AM</v>
      </c>
      <c r="L2295" s="78">
        <f>IFERROR(IF(Table1[[#This Row],[مسائي -]]&gt;=K2295,I2295-K2295,I2295+1-K2295)," ")</f>
        <v>0.61319444444444449</v>
      </c>
      <c r="M2295" s="77">
        <f>IF(H2295&gt;0,INDEX(Sheet1!$H:$H,MATCH(B:B,Sheet1!B:B,0))," ")</f>
        <v>0.5</v>
      </c>
      <c r="N229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0.11319444444444449</v>
      </c>
      <c r="O2295" s="1" t="s">
        <v>4</v>
      </c>
    </row>
    <row r="2296" spans="1:15">
      <c r="A2296" s="1" t="s">
        <v>3</v>
      </c>
      <c r="B2296" s="2">
        <v>1852</v>
      </c>
      <c r="C2296" s="21" t="str">
        <f>INDEX(Sheet1!C:C,MATCH(B:B,Sheet1!B:B,0))</f>
        <v>عمر محمد أحمد محمد عثمان</v>
      </c>
      <c r="D2296" s="19">
        <v>43538.058148148149</v>
      </c>
      <c r="E2296" s="19"/>
      <c r="F2296" s="30">
        <v>43538</v>
      </c>
      <c r="G2296" s="30" t="str">
        <f t="shared" si="35"/>
        <v xml:space="preserve"> </v>
      </c>
      <c r="H2296" s="72"/>
      <c r="I2296" s="72"/>
      <c r="J2296" s="74" t="s">
        <v>124</v>
      </c>
      <c r="K2296" s="74" t="str">
        <f>IF(Table1[صباحي]&gt;0,TEXT(Table1[صباحي],"h:mm  AM/PM")," ")</f>
        <v xml:space="preserve"> </v>
      </c>
      <c r="L2296" s="80" t="str">
        <f>IFERROR(IF(Table1[[#This Row],[مسائي -]]&gt;=K2296,I2296-K2296,I2296+1-K2296)," ")</f>
        <v xml:space="preserve"> </v>
      </c>
      <c r="M2296" s="77" t="str">
        <f>IF(H2296&gt;0,INDEX(Sheet1!$H:$H,MATCH(B:B,Sheet1!B:B,0))," ")</f>
        <v xml:space="preserve"> </v>
      </c>
      <c r="N229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96" s="1" t="s">
        <v>4</v>
      </c>
    </row>
    <row r="2297" spans="1:15">
      <c r="A2297" s="1" t="s">
        <v>3</v>
      </c>
      <c r="B2297" s="2">
        <v>1852</v>
      </c>
      <c r="C2297" s="21" t="str">
        <f>INDEX(Sheet1!C:C,MATCH(B:B,Sheet1!B:B,0))</f>
        <v>عمر محمد أحمد محمد عثمان</v>
      </c>
      <c r="D2297" s="19">
        <v>43538.698483796295</v>
      </c>
      <c r="E2297" s="19"/>
      <c r="F2297" s="30">
        <v>43538</v>
      </c>
      <c r="G2297" s="30" t="str">
        <f t="shared" si="35"/>
        <v>0.697916666666667 AM</v>
      </c>
      <c r="H2297" s="72">
        <v>0.69791666666666663</v>
      </c>
      <c r="I2297" s="72" t="str">
        <f>IF(Table1[[#This Row],[مسائي]]&gt;0,TEXT($D2297,"h:mm AM/PM")," ")</f>
        <v>4:45 PM</v>
      </c>
      <c r="J2297" s="74">
        <v>5.7638888888888885E-2</v>
      </c>
      <c r="K2297" s="74" t="str">
        <f>IF(Table1[صباحي]&gt;0,TEXT(Table1[صباحي],"h:mm  AM/PM")," ")</f>
        <v>1:23  AM</v>
      </c>
      <c r="L2297" s="78">
        <f>IFERROR(IF(Table1[[#This Row],[مسائي -]]&gt;=K2297,I2297-K2297,I2297+1-K2297)," ")</f>
        <v>0.64027777777777772</v>
      </c>
      <c r="M2297" s="77">
        <f>IF(H2297&gt;0,INDEX(Sheet1!$H:$H,MATCH(B:B,Sheet1!B:B,0))," ")</f>
        <v>0.5</v>
      </c>
      <c r="N229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0.14027777777777772</v>
      </c>
      <c r="O2297" s="1" t="s">
        <v>4</v>
      </c>
    </row>
    <row r="2298" spans="1:15">
      <c r="A2298" s="1" t="s">
        <v>3</v>
      </c>
      <c r="B2298" s="2">
        <v>1852</v>
      </c>
      <c r="C2298" s="21" t="str">
        <f>INDEX(Sheet1!C:C,MATCH(B:B,Sheet1!B:B,0))</f>
        <v>عمر محمد أحمد محمد عثمان</v>
      </c>
      <c r="D2298" s="19">
        <v>43539.092581018522</v>
      </c>
      <c r="E2298" s="19"/>
      <c r="F2298" s="30">
        <v>43539</v>
      </c>
      <c r="G2298" s="30" t="str">
        <f t="shared" si="35"/>
        <v xml:space="preserve"> </v>
      </c>
      <c r="H2298" s="72"/>
      <c r="I2298" s="72"/>
      <c r="J2298" s="74" t="s">
        <v>124</v>
      </c>
      <c r="K2298" s="74" t="str">
        <f>IF(Table1[صباحي]&gt;0,TEXT(Table1[صباحي],"h:mm  AM/PM")," ")</f>
        <v xml:space="preserve"> </v>
      </c>
      <c r="L2298" s="80" t="str">
        <f>IFERROR(IF(Table1[[#This Row],[مسائي -]]&gt;=K2298,I2298-K2298,I2298+1-K2298)," ")</f>
        <v xml:space="preserve"> </v>
      </c>
      <c r="M2298" s="77" t="str">
        <f>IF(H2298&gt;0,INDEX(Sheet1!$H:$H,MATCH(B:B,Sheet1!B:B,0))," ")</f>
        <v xml:space="preserve"> </v>
      </c>
      <c r="N229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298" s="1" t="s">
        <v>4</v>
      </c>
    </row>
    <row r="2299" spans="1:15">
      <c r="A2299" s="1" t="s">
        <v>3</v>
      </c>
      <c r="B2299" s="2">
        <v>1852</v>
      </c>
      <c r="C2299" s="21" t="str">
        <f>INDEX(Sheet1!C:C,MATCH(B:B,Sheet1!B:B,0))</f>
        <v>عمر محمد أحمد محمد عثمان</v>
      </c>
      <c r="D2299" s="19">
        <v>43539.698206018518</v>
      </c>
      <c r="E2299" s="19"/>
      <c r="F2299" s="30">
        <v>43539</v>
      </c>
      <c r="G2299" s="30" t="str">
        <f t="shared" si="35"/>
        <v>0.697916666666667 AM</v>
      </c>
      <c r="H2299" s="72">
        <v>0.69791666666666663</v>
      </c>
      <c r="I2299" s="72" t="str">
        <f>IF(Table1[[#This Row],[مسائي]]&gt;0,TEXT($D2299,"h:mm AM/PM")," ")</f>
        <v>4:45 PM</v>
      </c>
      <c r="J2299" s="74">
        <v>9.2361111111111116E-2</v>
      </c>
      <c r="K2299" s="74" t="str">
        <f>IF(Table1[صباحي]&gt;0,TEXT(Table1[صباحي],"h:mm  AM/PM")," ")</f>
        <v>2:13  AM</v>
      </c>
      <c r="L2299" s="78">
        <f>IFERROR(IF(Table1[[#This Row],[مسائي -]]&gt;=K2299,I2299-K2299,I2299+1-K2299)," ")</f>
        <v>0.60555555555555551</v>
      </c>
      <c r="M2299" s="77">
        <f>IF(H2299&gt;0,INDEX(Sheet1!$H:$H,MATCH(B:B,Sheet1!B:B,0))," ")</f>
        <v>0.5</v>
      </c>
      <c r="N229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0.10555555555555551</v>
      </c>
      <c r="O2299" s="1" t="s">
        <v>4</v>
      </c>
    </row>
    <row r="2300" spans="1:15">
      <c r="A2300" s="1" t="s">
        <v>3</v>
      </c>
      <c r="B2300" s="2">
        <v>1852</v>
      </c>
      <c r="C2300" s="21" t="str">
        <f>INDEX(Sheet1!C:C,MATCH(B:B,Sheet1!B:B,0))</f>
        <v>عمر محمد أحمد محمد عثمان</v>
      </c>
      <c r="D2300" s="19">
        <v>43540.095347222225</v>
      </c>
      <c r="E2300" s="19"/>
      <c r="F2300" s="30">
        <v>43540</v>
      </c>
      <c r="G2300" s="30" t="str">
        <f t="shared" si="35"/>
        <v xml:space="preserve"> </v>
      </c>
      <c r="H2300" s="72"/>
      <c r="I2300" s="72"/>
      <c r="J2300" s="74" t="s">
        <v>124</v>
      </c>
      <c r="K2300" s="74" t="str">
        <f>IF(Table1[صباحي]&gt;0,TEXT(Table1[صباحي],"h:mm  AM/PM")," ")</f>
        <v xml:space="preserve"> </v>
      </c>
      <c r="L2300" s="80" t="str">
        <f>IFERROR(IF(Table1[[#This Row],[مسائي -]]&gt;=K2300,I2300-K2300,I2300+1-K2300)," ")</f>
        <v xml:space="preserve"> </v>
      </c>
      <c r="M2300" s="77" t="str">
        <f>IF(H2300&gt;0,INDEX(Sheet1!$H:$H,MATCH(B:B,Sheet1!B:B,0))," ")</f>
        <v xml:space="preserve"> </v>
      </c>
      <c r="N230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00" s="1" t="s">
        <v>4</v>
      </c>
    </row>
    <row r="2301" spans="1:15">
      <c r="A2301" s="1" t="s">
        <v>3</v>
      </c>
      <c r="B2301" s="2">
        <v>1852</v>
      </c>
      <c r="C2301" s="21" t="str">
        <f>INDEX(Sheet1!C:C,MATCH(B:B,Sheet1!B:B,0))</f>
        <v>عمر محمد أحمد محمد عثمان</v>
      </c>
      <c r="D2301" s="19">
        <v>43540.696261574078</v>
      </c>
      <c r="E2301" s="19"/>
      <c r="F2301" s="30">
        <v>43540</v>
      </c>
      <c r="G2301" s="30" t="str">
        <f t="shared" si="35"/>
        <v>0.695833333333333 AM</v>
      </c>
      <c r="H2301" s="72">
        <v>0.6958333333333333</v>
      </c>
      <c r="I2301" s="72" t="str">
        <f>IF(Table1[[#This Row],[مسائي]]&gt;0,TEXT($D2301,"h:mm AM/PM")," ")</f>
        <v>4:42 PM</v>
      </c>
      <c r="J2301" s="74">
        <v>9.5138888888888884E-2</v>
      </c>
      <c r="K2301" s="74" t="str">
        <f>IF(Table1[صباحي]&gt;0,TEXT(Table1[صباحي],"h:mm  AM/PM")," ")</f>
        <v>2:17  AM</v>
      </c>
      <c r="L2301" s="78">
        <f>IFERROR(IF(Table1[[#This Row],[مسائي -]]&gt;=K2301,I2301-K2301,I2301+1-K2301)," ")</f>
        <v>0.60069444444444442</v>
      </c>
      <c r="M2301" s="77">
        <f>IF(H2301&gt;0,INDEX(Sheet1!$H:$H,MATCH(B:B,Sheet1!B:B,0))," ")</f>
        <v>0.5</v>
      </c>
      <c r="N230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0.10069444444444442</v>
      </c>
      <c r="O2301" s="1" t="s">
        <v>4</v>
      </c>
    </row>
    <row r="2302" spans="1:15">
      <c r="A2302" s="1" t="s">
        <v>3</v>
      </c>
      <c r="B2302" s="2">
        <v>1852</v>
      </c>
      <c r="C2302" s="21" t="str">
        <f>INDEX(Sheet1!C:C,MATCH(B:B,Sheet1!B:B,0))</f>
        <v>عمر محمد أحمد محمد عثمان</v>
      </c>
      <c r="D2302" s="19">
        <v>43541.098680555559</v>
      </c>
      <c r="E2302" s="19"/>
      <c r="F2302" s="30">
        <v>43541</v>
      </c>
      <c r="G2302" s="30" t="str">
        <f t="shared" si="35"/>
        <v xml:space="preserve"> </v>
      </c>
      <c r="H2302" s="72"/>
      <c r="I2302" s="72"/>
      <c r="J2302" s="74" t="s">
        <v>124</v>
      </c>
      <c r="K2302" s="74" t="str">
        <f>IF(Table1[صباحي]&gt;0,TEXT(Table1[صباحي],"h:mm  AM/PM")," ")</f>
        <v xml:space="preserve"> </v>
      </c>
      <c r="L2302" s="80" t="str">
        <f>IFERROR(IF(Table1[[#This Row],[مسائي -]]&gt;=K2302,I2302-K2302,I2302+1-K2302)," ")</f>
        <v xml:space="preserve"> </v>
      </c>
      <c r="M2302" s="77" t="str">
        <f>IF(H2302&gt;0,INDEX(Sheet1!$H:$H,MATCH(B:B,Sheet1!B:B,0))," ")</f>
        <v xml:space="preserve"> </v>
      </c>
      <c r="N230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02" s="1" t="s">
        <v>4</v>
      </c>
    </row>
    <row r="2303" spans="1:15">
      <c r="A2303" s="1" t="s">
        <v>3</v>
      </c>
      <c r="B2303" s="2">
        <v>1852</v>
      </c>
      <c r="C2303" s="21" t="str">
        <f>INDEX(Sheet1!C:C,MATCH(B:B,Sheet1!B:B,0))</f>
        <v>عمر محمد أحمد محمد عثمان</v>
      </c>
      <c r="D2303" s="19">
        <v>43541.69630787037</v>
      </c>
      <c r="E2303" s="19"/>
      <c r="F2303" s="30">
        <v>43541</v>
      </c>
      <c r="G2303" s="30" t="str">
        <f t="shared" si="35"/>
        <v>0.695833333333333 AM</v>
      </c>
      <c r="H2303" s="72">
        <v>0.6958333333333333</v>
      </c>
      <c r="I2303" s="72" t="str">
        <f>IF(Table1[[#This Row],[مسائي]]&gt;0,TEXT($D2303,"h:mm AM/PM")," ")</f>
        <v>4:42 PM</v>
      </c>
      <c r="J2303" s="74">
        <v>9.8611111111111108E-2</v>
      </c>
      <c r="K2303" s="74" t="str">
        <f>IF(Table1[صباحي]&gt;0,TEXT(Table1[صباحي],"h:mm  AM/PM")," ")</f>
        <v>2:22  AM</v>
      </c>
      <c r="L2303" s="78">
        <f>IFERROR(IF(Table1[[#This Row],[مسائي -]]&gt;=K2303,I2303-K2303,I2303+1-K2303)," ")</f>
        <v>0.59722222222222221</v>
      </c>
      <c r="M2303" s="77">
        <f>IF(H2303&gt;0,INDEX(Sheet1!$H:$H,MATCH(B:B,Sheet1!B:B,0))," ")</f>
        <v>0.5</v>
      </c>
      <c r="N230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9.722222222222221E-2</v>
      </c>
      <c r="O2303" s="1" t="s">
        <v>4</v>
      </c>
    </row>
    <row r="2304" spans="1:15">
      <c r="A2304" s="1" t="s">
        <v>3</v>
      </c>
      <c r="B2304" s="2">
        <v>1852</v>
      </c>
      <c r="C2304" s="21" t="str">
        <f>INDEX(Sheet1!C:C,MATCH(B:B,Sheet1!B:B,0))</f>
        <v>عمر محمد أحمد محمد عثمان</v>
      </c>
      <c r="D2304" s="19">
        <v>43542.083124999997</v>
      </c>
      <c r="E2304" s="19"/>
      <c r="F2304" s="30">
        <v>43542</v>
      </c>
      <c r="G2304" s="30" t="str">
        <f t="shared" si="35"/>
        <v xml:space="preserve"> </v>
      </c>
      <c r="H2304" s="72"/>
      <c r="I2304" s="72"/>
      <c r="J2304" s="74" t="s">
        <v>124</v>
      </c>
      <c r="K2304" s="74" t="str">
        <f>IF(Table1[صباحي]&gt;0,TEXT(Table1[صباحي],"h:mm  AM/PM")," ")</f>
        <v xml:space="preserve"> </v>
      </c>
      <c r="L2304" s="80" t="str">
        <f>IFERROR(IF(Table1[[#This Row],[مسائي -]]&gt;=K2304,I2304-K2304,I2304+1-K2304)," ")</f>
        <v xml:space="preserve"> </v>
      </c>
      <c r="M2304" s="77" t="str">
        <f>IF(H2304&gt;0,INDEX(Sheet1!$H:$H,MATCH(B:B,Sheet1!B:B,0))," ")</f>
        <v xml:space="preserve"> </v>
      </c>
      <c r="N230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04" s="1" t="s">
        <v>4</v>
      </c>
    </row>
    <row r="2305" spans="1:15">
      <c r="A2305" s="1" t="s">
        <v>3</v>
      </c>
      <c r="B2305" s="2">
        <v>1852</v>
      </c>
      <c r="C2305" s="21" t="str">
        <f>INDEX(Sheet1!C:C,MATCH(B:B,Sheet1!B:B,0))</f>
        <v>عمر محمد أحمد محمد عثمان</v>
      </c>
      <c r="D2305" s="19">
        <v>43542.697025462963</v>
      </c>
      <c r="E2305" s="19"/>
      <c r="F2305" s="30">
        <v>43542</v>
      </c>
      <c r="G2305" s="30" t="str">
        <f t="shared" ref="G2305:G2368" si="36">IF(H2305&lt;&gt;"",IF(H2305&gt;=12,H2305&amp;" PM",H2305&amp;" AM")," ")</f>
        <v>0.696527777777778 AM</v>
      </c>
      <c r="H2305" s="72">
        <v>0.69652777777777775</v>
      </c>
      <c r="I2305" s="72" t="str">
        <f>IF(Table1[[#This Row],[مسائي]]&gt;0,TEXT($D2305,"h:mm AM/PM")," ")</f>
        <v>4:43 PM</v>
      </c>
      <c r="J2305" s="74">
        <v>8.2638888888888887E-2</v>
      </c>
      <c r="K2305" s="74" t="str">
        <f>IF(Table1[صباحي]&gt;0,TEXT(Table1[صباحي],"h:mm  AM/PM")," ")</f>
        <v>1:59  AM</v>
      </c>
      <c r="L2305" s="78">
        <f>IFERROR(IF(Table1[[#This Row],[مسائي -]]&gt;=K2305,I2305-K2305,I2305+1-K2305)," ")</f>
        <v>0.61388888888888882</v>
      </c>
      <c r="M2305" s="77">
        <f>IF(H2305&gt;0,INDEX(Sheet1!$H:$H,MATCH(B:B,Sheet1!B:B,0))," ")</f>
        <v>0.5</v>
      </c>
      <c r="N230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0.11388888888888882</v>
      </c>
      <c r="O2305" s="1" t="s">
        <v>4</v>
      </c>
    </row>
    <row r="2306" spans="1:15">
      <c r="A2306" s="1" t="s">
        <v>3</v>
      </c>
      <c r="B2306" s="2">
        <v>1852</v>
      </c>
      <c r="C2306" s="21" t="str">
        <f>INDEX(Sheet1!C:C,MATCH(B:B,Sheet1!B:B,0))</f>
        <v>عمر محمد أحمد محمد عثمان</v>
      </c>
      <c r="D2306" s="19">
        <v>43543.086087962962</v>
      </c>
      <c r="E2306" s="19"/>
      <c r="F2306" s="30">
        <v>43543</v>
      </c>
      <c r="G2306" s="30" t="str">
        <f t="shared" si="36"/>
        <v xml:space="preserve"> </v>
      </c>
      <c r="H2306" s="72"/>
      <c r="I2306" s="72"/>
      <c r="J2306" s="74" t="s">
        <v>124</v>
      </c>
      <c r="K2306" s="74" t="str">
        <f>IF(Table1[صباحي]&gt;0,TEXT(Table1[صباحي],"h:mm  AM/PM")," ")</f>
        <v xml:space="preserve"> </v>
      </c>
      <c r="L2306" s="80" t="str">
        <f>IFERROR(IF(Table1[[#This Row],[مسائي -]]&gt;=K2306,I2306-K2306,I2306+1-K2306)," ")</f>
        <v xml:space="preserve"> </v>
      </c>
      <c r="M2306" s="77" t="str">
        <f>IF(H2306&gt;0,INDEX(Sheet1!$H:$H,MATCH(B:B,Sheet1!B:B,0))," ")</f>
        <v xml:space="preserve"> </v>
      </c>
      <c r="N230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06" s="1" t="s">
        <v>4</v>
      </c>
    </row>
    <row r="2307" spans="1:15">
      <c r="A2307" s="1" t="s">
        <v>3</v>
      </c>
      <c r="B2307" s="2">
        <v>1852</v>
      </c>
      <c r="C2307" s="21" t="str">
        <f>INDEX(Sheet1!C:C,MATCH(B:B,Sheet1!B:B,0))</f>
        <v>عمر محمد أحمد محمد عثمان</v>
      </c>
      <c r="D2307" s="19">
        <v>43543.712071759262</v>
      </c>
      <c r="E2307" s="19"/>
      <c r="F2307" s="30">
        <v>43543</v>
      </c>
      <c r="G2307" s="30" t="str">
        <f t="shared" si="36"/>
        <v>0.711805555555555 AM</v>
      </c>
      <c r="H2307" s="72">
        <v>0.71180555555555547</v>
      </c>
      <c r="I2307" s="72" t="str">
        <f>IF(Table1[[#This Row],[مسائي]]&gt;0,TEXT($D2307,"h:mm AM/PM")," ")</f>
        <v>5:05 PM</v>
      </c>
      <c r="J2307" s="74">
        <v>8.5416666666666655E-2</v>
      </c>
      <c r="K2307" s="74" t="str">
        <f>IF(Table1[صباحي]&gt;0,TEXT(Table1[صباحي],"h:mm  AM/PM")," ")</f>
        <v>2:03  AM</v>
      </c>
      <c r="L2307" s="78">
        <f>IFERROR(IF(Table1[[#This Row],[مسائي -]]&gt;=K2307,I2307-K2307,I2307+1-K2307)," ")</f>
        <v>0.62638888888888877</v>
      </c>
      <c r="M2307" s="77">
        <f>IF(H2307&gt;0,INDEX(Sheet1!$H:$H,MATCH(B:B,Sheet1!B:B,0))," ")</f>
        <v>0.5</v>
      </c>
      <c r="N230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0.12638888888888877</v>
      </c>
      <c r="O2307" s="1" t="s">
        <v>4</v>
      </c>
    </row>
    <row r="2308" spans="1:15">
      <c r="A2308" s="1" t="s">
        <v>3</v>
      </c>
      <c r="B2308" s="2">
        <v>1852</v>
      </c>
      <c r="C2308" s="21" t="str">
        <f>INDEX(Sheet1!C:C,MATCH(B:B,Sheet1!B:B,0))</f>
        <v>عمر محمد أحمد محمد عثمان</v>
      </c>
      <c r="D2308" s="19">
        <v>43544.105868055558</v>
      </c>
      <c r="E2308" s="19"/>
      <c r="F2308" s="30">
        <v>43544</v>
      </c>
      <c r="G2308" s="30" t="str">
        <f t="shared" si="36"/>
        <v xml:space="preserve"> </v>
      </c>
      <c r="H2308" s="72"/>
      <c r="I2308" s="72"/>
      <c r="J2308" s="74" t="s">
        <v>124</v>
      </c>
      <c r="K2308" s="74" t="str">
        <f>IF(Table1[صباحي]&gt;0,TEXT(Table1[صباحي],"h:mm  AM/PM")," ")</f>
        <v xml:space="preserve"> </v>
      </c>
      <c r="L2308" s="80" t="str">
        <f>IFERROR(IF(Table1[[#This Row],[مسائي -]]&gt;=K2308,I2308-K2308,I2308+1-K2308)," ")</f>
        <v xml:space="preserve"> </v>
      </c>
      <c r="M2308" s="77" t="str">
        <f>IF(H2308&gt;0,INDEX(Sheet1!$H:$H,MATCH(B:B,Sheet1!B:B,0))," ")</f>
        <v xml:space="preserve"> </v>
      </c>
      <c r="N230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08" s="1" t="s">
        <v>4</v>
      </c>
    </row>
    <row r="2309" spans="1:15">
      <c r="A2309" s="1" t="s">
        <v>3</v>
      </c>
      <c r="B2309" s="2">
        <v>1852</v>
      </c>
      <c r="C2309" s="21" t="str">
        <f>INDEX(Sheet1!C:C,MATCH(B:B,Sheet1!B:B,0))</f>
        <v>عمر محمد أحمد محمد عثمان</v>
      </c>
      <c r="D2309" s="19">
        <v>43544.714513888888</v>
      </c>
      <c r="E2309" s="19"/>
      <c r="F2309" s="30">
        <v>43544</v>
      </c>
      <c r="G2309" s="30" t="str">
        <f t="shared" si="36"/>
        <v>0.713888888888889 AM</v>
      </c>
      <c r="H2309" s="72">
        <v>0.71388888888888891</v>
      </c>
      <c r="I2309" s="72" t="str">
        <f>IF(Table1[[#This Row],[مسائي]]&gt;0,TEXT($D2309,"h:mm AM/PM")," ")</f>
        <v>5:08 PM</v>
      </c>
      <c r="J2309" s="74">
        <v>0.10555555555555556</v>
      </c>
      <c r="K2309" s="74" t="str">
        <f>IF(Table1[صباحي]&gt;0,TEXT(Table1[صباحي],"h:mm  AM/PM")," ")</f>
        <v>2:32  AM</v>
      </c>
      <c r="L2309" s="78">
        <f>IFERROR(IF(Table1[[#This Row],[مسائي -]]&gt;=K2309,I2309-K2309,I2309+1-K2309)," ")</f>
        <v>0.60833333333333339</v>
      </c>
      <c r="M2309" s="77">
        <f>IF(H2309&gt;0,INDEX(Sheet1!$H:$H,MATCH(B:B,Sheet1!B:B,0))," ")</f>
        <v>0.5</v>
      </c>
      <c r="N230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0.10833333333333339</v>
      </c>
      <c r="O2309" s="1" t="s">
        <v>4</v>
      </c>
    </row>
    <row r="2310" spans="1:15">
      <c r="A2310" s="1" t="s">
        <v>3</v>
      </c>
      <c r="B2310" s="2">
        <v>1852</v>
      </c>
      <c r="C2310" s="21" t="str">
        <f>INDEX(Sheet1!C:C,MATCH(B:B,Sheet1!B:B,0))</f>
        <v>عمر محمد أحمد محمد عثمان</v>
      </c>
      <c r="D2310" s="19">
        <v>43545.07603009259</v>
      </c>
      <c r="E2310" s="19"/>
      <c r="F2310" s="30">
        <v>43545</v>
      </c>
      <c r="G2310" s="30" t="str">
        <f t="shared" si="36"/>
        <v xml:space="preserve"> </v>
      </c>
      <c r="H2310" s="72"/>
      <c r="I2310" s="72"/>
      <c r="J2310" s="74" t="s">
        <v>124</v>
      </c>
      <c r="K2310" s="74" t="str">
        <f>IF(Table1[صباحي]&gt;0,TEXT(Table1[صباحي],"h:mm  AM/PM")," ")</f>
        <v xml:space="preserve"> </v>
      </c>
      <c r="L2310" s="80" t="str">
        <f>IFERROR(IF(Table1[[#This Row],[مسائي -]]&gt;=K2310,I2310-K2310,I2310+1-K2310)," ")</f>
        <v xml:space="preserve"> </v>
      </c>
      <c r="M2310" s="77" t="str">
        <f>IF(H2310&gt;0,INDEX(Sheet1!$H:$H,MATCH(B:B,Sheet1!B:B,0))," ")</f>
        <v xml:space="preserve"> </v>
      </c>
      <c r="N231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10" s="1" t="s">
        <v>4</v>
      </c>
    </row>
    <row r="2311" spans="1:15">
      <c r="A2311" s="1" t="s">
        <v>3</v>
      </c>
      <c r="B2311" s="2">
        <v>1852</v>
      </c>
      <c r="C2311" s="21" t="str">
        <f>INDEX(Sheet1!C:C,MATCH(B:B,Sheet1!B:B,0))</f>
        <v>عمر محمد أحمد محمد عثمان</v>
      </c>
      <c r="D2311" s="19">
        <v>43545.723495370374</v>
      </c>
      <c r="E2311" s="19"/>
      <c r="F2311" s="30">
        <v>43545</v>
      </c>
      <c r="G2311" s="30" t="str">
        <f t="shared" si="36"/>
        <v>0.722916666666667 AM</v>
      </c>
      <c r="H2311" s="72">
        <v>0.72291666666666676</v>
      </c>
      <c r="I2311" s="72" t="str">
        <f>IF(Table1[[#This Row],[مسائي]]&gt;0,TEXT($D2311,"h:mm AM/PM")," ")</f>
        <v>5:21 PM</v>
      </c>
      <c r="J2311" s="74">
        <v>7.5694444444444439E-2</v>
      </c>
      <c r="K2311" s="74" t="str">
        <f>IF(Table1[صباحي]&gt;0,TEXT(Table1[صباحي],"h:mm  AM/PM")," ")</f>
        <v>1:49  AM</v>
      </c>
      <c r="L2311" s="78">
        <f>IFERROR(IF(Table1[[#This Row],[مسائي -]]&gt;=K2311,I2311-K2311,I2311+1-K2311)," ")</f>
        <v>0.64722222222222237</v>
      </c>
      <c r="M2311" s="77">
        <f>IF(H2311&gt;0,INDEX(Sheet1!$H:$H,MATCH(B:B,Sheet1!B:B,0))," ")</f>
        <v>0.5</v>
      </c>
      <c r="N231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0.14722222222222237</v>
      </c>
      <c r="O2311" s="1" t="s">
        <v>4</v>
      </c>
    </row>
    <row r="2312" spans="1:15">
      <c r="A2312" s="1" t="s">
        <v>3</v>
      </c>
      <c r="B2312" s="2">
        <v>1852</v>
      </c>
      <c r="C2312" s="21" t="str">
        <f>INDEX(Sheet1!C:C,MATCH(B:B,Sheet1!B:B,0))</f>
        <v>عمر محمد أحمد محمد عثمان</v>
      </c>
      <c r="D2312" s="19">
        <v>43546.101006944446</v>
      </c>
      <c r="E2312" s="19"/>
      <c r="F2312" s="30">
        <v>43546</v>
      </c>
      <c r="G2312" s="30" t="str">
        <f t="shared" si="36"/>
        <v xml:space="preserve"> </v>
      </c>
      <c r="H2312" s="72"/>
      <c r="I2312" s="72"/>
      <c r="J2312" s="74" t="s">
        <v>124</v>
      </c>
      <c r="K2312" s="74" t="str">
        <f>IF(Table1[صباحي]&gt;0,TEXT(Table1[صباحي],"h:mm  AM/PM")," ")</f>
        <v xml:space="preserve"> </v>
      </c>
      <c r="L2312" s="80" t="str">
        <f>IFERROR(IF(Table1[[#This Row],[مسائي -]]&gt;=K2312,I2312-K2312,I2312+1-K2312)," ")</f>
        <v xml:space="preserve"> </v>
      </c>
      <c r="M2312" s="77" t="str">
        <f>IF(H2312&gt;0,INDEX(Sheet1!$H:$H,MATCH(B:B,Sheet1!B:B,0))," ")</f>
        <v xml:space="preserve"> </v>
      </c>
      <c r="N231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12" s="1" t="s">
        <v>4</v>
      </c>
    </row>
    <row r="2313" spans="1:15">
      <c r="A2313" s="1" t="s">
        <v>3</v>
      </c>
      <c r="B2313" s="2">
        <v>1852</v>
      </c>
      <c r="C2313" s="21" t="str">
        <f>INDEX(Sheet1!C:C,MATCH(B:B,Sheet1!B:B,0))</f>
        <v>عمر محمد أحمد محمد عثمان</v>
      </c>
      <c r="D2313" s="19">
        <v>43546.710497685184</v>
      </c>
      <c r="E2313" s="19"/>
      <c r="F2313" s="30">
        <v>43546</v>
      </c>
      <c r="G2313" s="30" t="str">
        <f t="shared" si="36"/>
        <v>0.710416666666667 AM</v>
      </c>
      <c r="H2313" s="72">
        <v>0.7104166666666667</v>
      </c>
      <c r="I2313" s="72" t="str">
        <f>IF(Table1[[#This Row],[مسائي]]&gt;0,TEXT($D2313,"h:mm AM/PM")," ")</f>
        <v>5:03 PM</v>
      </c>
      <c r="J2313" s="74">
        <v>0.10069444444444443</v>
      </c>
      <c r="K2313" s="74" t="str">
        <f>IF(Table1[صباحي]&gt;0,TEXT(Table1[صباحي],"h:mm  AM/PM")," ")</f>
        <v>2:25  AM</v>
      </c>
      <c r="L2313" s="78">
        <f>IFERROR(IF(Table1[[#This Row],[مسائي -]]&gt;=K2313,I2313-K2313,I2313+1-K2313)," ")</f>
        <v>0.60972222222222228</v>
      </c>
      <c r="M2313" s="77">
        <f>IF(H2313&gt;0,INDEX(Sheet1!$H:$H,MATCH(B:B,Sheet1!B:B,0))," ")</f>
        <v>0.5</v>
      </c>
      <c r="N231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0.10972222222222228</v>
      </c>
      <c r="O2313" s="1" t="s">
        <v>4</v>
      </c>
    </row>
    <row r="2314" spans="1:15">
      <c r="A2314" s="1" t="s">
        <v>3</v>
      </c>
      <c r="B2314" s="2">
        <v>1852</v>
      </c>
      <c r="C2314" s="21" t="str">
        <f>INDEX(Sheet1!C:C,MATCH(B:B,Sheet1!B:B,0))</f>
        <v>عمر محمد أحمد محمد عثمان</v>
      </c>
      <c r="D2314" s="19">
        <v>43547.089120370372</v>
      </c>
      <c r="E2314" s="19"/>
      <c r="F2314" s="30">
        <v>43547</v>
      </c>
      <c r="G2314" s="30" t="str">
        <f t="shared" si="36"/>
        <v xml:space="preserve"> </v>
      </c>
      <c r="H2314" s="72"/>
      <c r="I2314" s="72"/>
      <c r="J2314" s="74" t="s">
        <v>124</v>
      </c>
      <c r="K2314" s="74" t="str">
        <f>IF(Table1[صباحي]&gt;0,TEXT(Table1[صباحي],"h:mm  AM/PM")," ")</f>
        <v xml:space="preserve"> </v>
      </c>
      <c r="L2314" s="80" t="str">
        <f>IFERROR(IF(Table1[[#This Row],[مسائي -]]&gt;=K2314,I2314-K2314,I2314+1-K2314)," ")</f>
        <v xml:space="preserve"> </v>
      </c>
      <c r="M2314" s="77" t="str">
        <f>IF(H2314&gt;0,INDEX(Sheet1!$H:$H,MATCH(B:B,Sheet1!B:B,0))," ")</f>
        <v xml:space="preserve"> </v>
      </c>
      <c r="N231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14" s="1" t="s">
        <v>4</v>
      </c>
    </row>
    <row r="2315" spans="1:15">
      <c r="A2315" s="1" t="s">
        <v>3</v>
      </c>
      <c r="B2315" s="2">
        <v>1852</v>
      </c>
      <c r="C2315" s="21" t="str">
        <f>INDEX(Sheet1!C:C,MATCH(B:B,Sheet1!B:B,0))</f>
        <v>عمر محمد أحمد محمد عثمان</v>
      </c>
      <c r="D2315" s="19">
        <v>43547.593472222223</v>
      </c>
      <c r="E2315" s="19"/>
      <c r="F2315" s="30">
        <v>43547</v>
      </c>
      <c r="G2315" s="30" t="str">
        <f t="shared" si="36"/>
        <v>0.593055555555556 AM</v>
      </c>
      <c r="H2315" s="72">
        <v>0.59305555555555556</v>
      </c>
      <c r="I2315" s="72" t="str">
        <f>IF(Table1[[#This Row],[مسائي]]&gt;0,TEXT($D2315,"h:mm AM/PM")," ")</f>
        <v>2:14 PM</v>
      </c>
      <c r="J2315" s="74">
        <v>8.8888888888888892E-2</v>
      </c>
      <c r="K2315" s="74" t="str">
        <f>IF(Table1[صباحي]&gt;0,TEXT(Table1[صباحي],"h:mm  AM/PM")," ")</f>
        <v>2:08  AM</v>
      </c>
      <c r="L2315" s="78">
        <f>IFERROR(IF(Table1[[#This Row],[مسائي -]]&gt;=K2315,I2315-K2315,I2315+1-K2315)," ")</f>
        <v>0.50416666666666665</v>
      </c>
      <c r="M2315" s="77">
        <f>IF(H2315&gt;0,INDEX(Sheet1!$H:$H,MATCH(B:B,Sheet1!B:B,0))," ")</f>
        <v>0.5</v>
      </c>
      <c r="N231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4.1666666666666519E-3</v>
      </c>
      <c r="O2315" s="1" t="s">
        <v>4</v>
      </c>
    </row>
    <row r="2316" spans="1:15">
      <c r="A2316" s="1" t="s">
        <v>3</v>
      </c>
      <c r="B2316" s="2">
        <v>1852</v>
      </c>
      <c r="C2316" s="21" t="str">
        <f>INDEX(Sheet1!C:C,MATCH(B:B,Sheet1!B:B,0))</f>
        <v>عمر محمد أحمد محمد عثمان</v>
      </c>
      <c r="D2316" s="19">
        <v>43548.059236111112</v>
      </c>
      <c r="E2316" s="19"/>
      <c r="F2316" s="30">
        <v>43548</v>
      </c>
      <c r="G2316" s="30" t="str">
        <f t="shared" si="36"/>
        <v xml:space="preserve"> </v>
      </c>
      <c r="H2316" s="72"/>
      <c r="I2316" s="72"/>
      <c r="J2316" s="74" t="s">
        <v>124</v>
      </c>
      <c r="K2316" s="74" t="str">
        <f>IF(Table1[صباحي]&gt;0,TEXT(Table1[صباحي],"h:mm  AM/PM")," ")</f>
        <v xml:space="preserve"> </v>
      </c>
      <c r="L2316" s="80" t="str">
        <f>IFERROR(IF(Table1[[#This Row],[مسائي -]]&gt;=K2316,I2316-K2316,I2316+1-K2316)," ")</f>
        <v xml:space="preserve"> </v>
      </c>
      <c r="M2316" s="77" t="str">
        <f>IF(H2316&gt;0,INDEX(Sheet1!$H:$H,MATCH(B:B,Sheet1!B:B,0))," ")</f>
        <v xml:space="preserve"> </v>
      </c>
      <c r="N231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16" s="1" t="s">
        <v>4</v>
      </c>
    </row>
    <row r="2317" spans="1:15">
      <c r="A2317" s="1" t="s">
        <v>3</v>
      </c>
      <c r="B2317" s="2">
        <v>1852</v>
      </c>
      <c r="C2317" s="21" t="str">
        <f>INDEX(Sheet1!C:C,MATCH(B:B,Sheet1!B:B,0))</f>
        <v>عمر محمد أحمد محمد عثمان</v>
      </c>
      <c r="D2317" s="19">
        <v>43548.71503472222</v>
      </c>
      <c r="E2317" s="19"/>
      <c r="F2317" s="30">
        <v>43548</v>
      </c>
      <c r="G2317" s="30" t="str">
        <f t="shared" si="36"/>
        <v>0.714583333333333 AM</v>
      </c>
      <c r="H2317" s="72">
        <v>0.71458333333333324</v>
      </c>
      <c r="I2317" s="72" t="str">
        <f>IF(Table1[[#This Row],[مسائي]]&gt;0,TEXT($D2317,"h:mm AM/PM")," ")</f>
        <v>5:09 PM</v>
      </c>
      <c r="J2317" s="74">
        <v>5.9027777777777783E-2</v>
      </c>
      <c r="K2317" s="74" t="str">
        <f>IF(Table1[صباحي]&gt;0,TEXT(Table1[صباحي],"h:mm  AM/PM")," ")</f>
        <v>1:25  AM</v>
      </c>
      <c r="L2317" s="78">
        <f>IFERROR(IF(Table1[[#This Row],[مسائي -]]&gt;=K2317,I2317-K2317,I2317+1-K2317)," ")</f>
        <v>0.65555555555555545</v>
      </c>
      <c r="M2317" s="77">
        <f>IF(H2317&gt;0,INDEX(Sheet1!$H:$H,MATCH(B:B,Sheet1!B:B,0))," ")</f>
        <v>0.5</v>
      </c>
      <c r="N231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0.15555555555555545</v>
      </c>
      <c r="O2317" s="1" t="s">
        <v>4</v>
      </c>
    </row>
    <row r="2318" spans="1:15">
      <c r="A2318" s="1" t="s">
        <v>3</v>
      </c>
      <c r="B2318" s="2">
        <v>1852</v>
      </c>
      <c r="C2318" s="21" t="str">
        <f>INDEX(Sheet1!C:C,MATCH(B:B,Sheet1!B:B,0))</f>
        <v>عمر محمد أحمد محمد عثمان</v>
      </c>
      <c r="D2318" s="19">
        <v>43549.083495370367</v>
      </c>
      <c r="E2318" s="19"/>
      <c r="F2318" s="30">
        <v>43549</v>
      </c>
      <c r="G2318" s="30" t="str">
        <f t="shared" si="36"/>
        <v xml:space="preserve"> </v>
      </c>
      <c r="H2318" s="72"/>
      <c r="I2318" s="72"/>
      <c r="J2318" s="74" t="s">
        <v>124</v>
      </c>
      <c r="K2318" s="74" t="str">
        <f>IF(Table1[صباحي]&gt;0,TEXT(Table1[صباحي],"h:mm  AM/PM")," ")</f>
        <v xml:space="preserve"> </v>
      </c>
      <c r="L2318" s="80" t="str">
        <f>IFERROR(IF(Table1[[#This Row],[مسائي -]]&gt;=K2318,I2318-K2318,I2318+1-K2318)," ")</f>
        <v xml:space="preserve"> </v>
      </c>
      <c r="M2318" s="77" t="str">
        <f>IF(H2318&gt;0,INDEX(Sheet1!$H:$H,MATCH(B:B,Sheet1!B:B,0))," ")</f>
        <v xml:space="preserve"> </v>
      </c>
      <c r="N231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18" s="1" t="s">
        <v>4</v>
      </c>
    </row>
    <row r="2319" spans="1:15">
      <c r="A2319" s="1" t="s">
        <v>3</v>
      </c>
      <c r="B2319" s="2">
        <v>1853</v>
      </c>
      <c r="C2319" s="21" t="str">
        <f>INDEX(Sheet1!C:C,MATCH(B:B,Sheet1!B:B,0))</f>
        <v>احمد شعبان ثابت عبد الجليل</v>
      </c>
      <c r="D2319" s="19">
        <v>43525.028263888889</v>
      </c>
      <c r="E2319" s="19"/>
      <c r="F2319" s="30">
        <v>43525</v>
      </c>
      <c r="G2319" s="30" t="str">
        <f t="shared" si="36"/>
        <v xml:space="preserve"> </v>
      </c>
      <c r="H2319" s="72"/>
      <c r="I2319" s="72"/>
      <c r="J2319" s="74">
        <v>8.3333333333333329E-2</v>
      </c>
      <c r="K2319" s="74" t="str">
        <f>IF(Table1[صباحي]&gt;0,TEXT(Table1[صباحي],"h:mm  AM/PM")," ")</f>
        <v>2:00  AM</v>
      </c>
      <c r="L2319" s="78">
        <f>IFERROR(IF(Table1[[#This Row],[مسائي -]]&gt;=K2319,I2319-K2319,I2319+1-K2319)," ")</f>
        <v>0.91666666666666663</v>
      </c>
      <c r="M2319" s="77" t="str">
        <f>IF(H2319&gt;0,INDEX(Sheet1!$H:$H,MATCH(B:B,Sheet1!B:B,0))," ")</f>
        <v xml:space="preserve"> </v>
      </c>
      <c r="N231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319" s="1" t="s">
        <v>4</v>
      </c>
    </row>
    <row r="2320" spans="1:15">
      <c r="A2320" s="1" t="s">
        <v>3</v>
      </c>
      <c r="B2320" s="2">
        <v>1853</v>
      </c>
      <c r="C2320" s="21" t="str">
        <f>INDEX(Sheet1!C:C,MATCH(B:B,Sheet1!B:B,0))</f>
        <v>احمد شعبان ثابت عبد الجليل</v>
      </c>
      <c r="D2320" s="19">
        <v>43525.549745370372</v>
      </c>
      <c r="E2320" s="19"/>
      <c r="F2320" s="30">
        <v>43525</v>
      </c>
      <c r="G2320" s="30" t="str">
        <f t="shared" si="36"/>
        <v>0.549305555555556 AM</v>
      </c>
      <c r="H2320" s="72">
        <v>0.5493055555555556</v>
      </c>
      <c r="I2320" s="72" t="str">
        <f>IF(Table1[[#This Row],[مسائي]]&gt;0,TEXT($D2320,"h:mm AM/PM")," ")</f>
        <v>1:11 PM</v>
      </c>
      <c r="J2320" s="74">
        <v>2.7777777777777776E-2</v>
      </c>
      <c r="K2320" s="74" t="str">
        <f>IF(Table1[صباحي]&gt;0,TEXT(Table1[صباحي],"h:mm  AM/PM")," ")</f>
        <v>12:40  AM</v>
      </c>
      <c r="L2320" s="78">
        <f>IFERROR(IF(Table1[[#This Row],[مسائي -]]&gt;=K2320,I2320-K2320,I2320+1-K2320)," ")</f>
        <v>1.521527777777778</v>
      </c>
      <c r="M2320" s="77">
        <f>IF(H2320&gt;0,INDEX(Sheet1!$H:$H,MATCH(B:B,Sheet1!B:B,0))," ")</f>
        <v>0</v>
      </c>
      <c r="N232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1.521527777777778</v>
      </c>
      <c r="O2320" s="1" t="s">
        <v>4</v>
      </c>
    </row>
    <row r="2321" spans="1:15">
      <c r="A2321" s="1" t="s">
        <v>3</v>
      </c>
      <c r="B2321" s="2">
        <v>1853</v>
      </c>
      <c r="C2321" s="21" t="str">
        <f>INDEX(Sheet1!C:C,MATCH(B:B,Sheet1!B:B,0))</f>
        <v>احمد شعبان ثابت عبد الجليل</v>
      </c>
      <c r="D2321" s="19">
        <v>43526.083634259259</v>
      </c>
      <c r="E2321" s="19"/>
      <c r="F2321" s="30">
        <v>43526</v>
      </c>
      <c r="G2321" s="30" t="str">
        <f t="shared" si="36"/>
        <v xml:space="preserve"> </v>
      </c>
      <c r="H2321" s="72"/>
      <c r="I2321" s="72"/>
      <c r="J2321" s="74" t="s">
        <v>124</v>
      </c>
      <c r="K2321" s="74" t="str">
        <f>IF(Table1[صباحي]&gt;0,TEXT(Table1[صباحي],"h:mm  AM/PM")," ")</f>
        <v xml:space="preserve"> </v>
      </c>
      <c r="L2321" s="80" t="str">
        <f>IFERROR(IF(Table1[[#This Row],[مسائي -]]&gt;=K2321,I2321-K2321,I2321+1-K2321)," ")</f>
        <v xml:space="preserve"> </v>
      </c>
      <c r="M2321" s="77" t="str">
        <f>IF(H2321&gt;0,INDEX(Sheet1!$H:$H,MATCH(B:B,Sheet1!B:B,0))," ")</f>
        <v xml:space="preserve"> </v>
      </c>
      <c r="N232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21" s="1" t="s">
        <v>4</v>
      </c>
    </row>
    <row r="2322" spans="1:15">
      <c r="A2322" s="1" t="s">
        <v>3</v>
      </c>
      <c r="B2322" s="2">
        <v>1853</v>
      </c>
      <c r="C2322" s="21" t="str">
        <f>INDEX(Sheet1!C:C,MATCH(B:B,Sheet1!B:B,0))</f>
        <v>احمد شعبان ثابت عبد الجليل</v>
      </c>
      <c r="D2322" s="19">
        <v>43526.56554398148</v>
      </c>
      <c r="E2322" s="19"/>
      <c r="F2322" s="30">
        <v>43526</v>
      </c>
      <c r="G2322" s="30" t="str">
        <f t="shared" si="36"/>
        <v>0.565277777777778 AM</v>
      </c>
      <c r="H2322" s="72">
        <v>0.56527777777777777</v>
      </c>
      <c r="I2322" s="72" t="str">
        <f>IF(Table1[[#This Row],[مسائي]]&gt;0,TEXT($D2322,"h:mm AM/PM")," ")</f>
        <v>1:34 PM</v>
      </c>
      <c r="J2322" s="74">
        <v>8.3333333333333329E-2</v>
      </c>
      <c r="K2322" s="74" t="str">
        <f>IF(Table1[صباحي]&gt;0,TEXT(Table1[صباحي],"h:mm  AM/PM")," ")</f>
        <v>2:00  AM</v>
      </c>
      <c r="L2322" s="78">
        <f>IFERROR(IF(Table1[[#This Row],[مسائي -]]&gt;=K2322,I2322-K2322,I2322+1-K2322)," ")</f>
        <v>1.4819444444444445</v>
      </c>
      <c r="M2322" s="77">
        <f>IF(H2322&gt;0,INDEX(Sheet1!$H:$H,MATCH(B:B,Sheet1!B:B,0))," ")</f>
        <v>0</v>
      </c>
      <c r="N232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1.4819444444444445</v>
      </c>
      <c r="O2322" s="1" t="s">
        <v>4</v>
      </c>
    </row>
    <row r="2323" spans="1:15">
      <c r="A2323" s="1" t="s">
        <v>3</v>
      </c>
      <c r="B2323" s="2">
        <v>1853</v>
      </c>
      <c r="C2323" s="21" t="str">
        <f>INDEX(Sheet1!C:C,MATCH(B:B,Sheet1!B:B,0))</f>
        <v>احمد شعبان ثابت عبد الجليل</v>
      </c>
      <c r="D2323" s="19">
        <v>43527.081666666665</v>
      </c>
      <c r="E2323" s="19"/>
      <c r="F2323" s="30">
        <v>43527</v>
      </c>
      <c r="G2323" s="30" t="str">
        <f t="shared" si="36"/>
        <v xml:space="preserve"> </v>
      </c>
      <c r="H2323" s="72"/>
      <c r="I2323" s="72"/>
      <c r="J2323" s="74" t="s">
        <v>124</v>
      </c>
      <c r="K2323" s="74" t="str">
        <f>IF(Table1[صباحي]&gt;0,TEXT(Table1[صباحي],"h:mm  AM/PM")," ")</f>
        <v xml:space="preserve"> </v>
      </c>
      <c r="L2323" s="80" t="str">
        <f>IFERROR(IF(Table1[[#This Row],[مسائي -]]&gt;=K2323,I2323-K2323,I2323+1-K2323)," ")</f>
        <v xml:space="preserve"> </v>
      </c>
      <c r="M2323" s="77" t="str">
        <f>IF(H2323&gt;0,INDEX(Sheet1!$H:$H,MATCH(B:B,Sheet1!B:B,0))," ")</f>
        <v xml:space="preserve"> </v>
      </c>
      <c r="N232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23" s="1" t="s">
        <v>4</v>
      </c>
    </row>
    <row r="2324" spans="1:15">
      <c r="A2324" s="1" t="s">
        <v>3</v>
      </c>
      <c r="B2324" s="2">
        <v>1853</v>
      </c>
      <c r="C2324" s="21" t="str">
        <f>INDEX(Sheet1!C:C,MATCH(B:B,Sheet1!B:B,0))</f>
        <v>احمد شعبان ثابت عبد الجليل</v>
      </c>
      <c r="D2324" s="19">
        <v>43527.566168981481</v>
      </c>
      <c r="E2324" s="19"/>
      <c r="F2324" s="30">
        <v>43527</v>
      </c>
      <c r="G2324" s="30" t="str">
        <f t="shared" si="36"/>
        <v>0.565972222222222 AM</v>
      </c>
      <c r="H2324" s="72">
        <v>0.56597222222222221</v>
      </c>
      <c r="I2324" s="72" t="str">
        <f>IF(Table1[[#This Row],[مسائي]]&gt;0,TEXT($D2324,"h:mm AM/PM")," ")</f>
        <v>1:35 PM</v>
      </c>
      <c r="J2324" s="74">
        <v>8.1250000000000003E-2</v>
      </c>
      <c r="K2324" s="74" t="str">
        <f>IF(Table1[صباحي]&gt;0,TEXT(Table1[صباحي],"h:mm  AM/PM")," ")</f>
        <v>1:57  AM</v>
      </c>
      <c r="L2324" s="78">
        <f>IFERROR(IF(Table1[[#This Row],[مسائي -]]&gt;=K2324,I2324-K2324,I2324+1-K2324)," ")</f>
        <v>1.4847222222222223</v>
      </c>
      <c r="M2324" s="77">
        <f>IF(H2324&gt;0,INDEX(Sheet1!$H:$H,MATCH(B:B,Sheet1!B:B,0))," ")</f>
        <v>0</v>
      </c>
      <c r="N232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1.4847222222222223</v>
      </c>
      <c r="O2324" s="1" t="s">
        <v>4</v>
      </c>
    </row>
    <row r="2325" spans="1:15">
      <c r="A2325" s="1" t="s">
        <v>3</v>
      </c>
      <c r="B2325" s="2">
        <v>1853</v>
      </c>
      <c r="C2325" s="21" t="str">
        <f>INDEX(Sheet1!C:C,MATCH(B:B,Sheet1!B:B,0))</f>
        <v>احمد شعبان ثابت عبد الجليل</v>
      </c>
      <c r="D2325" s="19">
        <v>43528.101770833331</v>
      </c>
      <c r="E2325" s="19"/>
      <c r="F2325" s="30">
        <v>43528</v>
      </c>
      <c r="G2325" s="30" t="str">
        <f t="shared" si="36"/>
        <v xml:space="preserve"> </v>
      </c>
      <c r="H2325" s="72"/>
      <c r="I2325" s="72"/>
      <c r="J2325" s="74" t="s">
        <v>124</v>
      </c>
      <c r="K2325" s="74" t="str">
        <f>IF(Table1[صباحي]&gt;0,TEXT(Table1[صباحي],"h:mm  AM/PM")," ")</f>
        <v xml:space="preserve"> </v>
      </c>
      <c r="L2325" s="80" t="str">
        <f>IFERROR(IF(Table1[[#This Row],[مسائي -]]&gt;=K2325,I2325-K2325,I2325+1-K2325)," ")</f>
        <v xml:space="preserve"> </v>
      </c>
      <c r="M2325" s="77" t="str">
        <f>IF(H2325&gt;0,INDEX(Sheet1!$H:$H,MATCH(B:B,Sheet1!B:B,0))," ")</f>
        <v xml:space="preserve"> </v>
      </c>
      <c r="N232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25" s="1" t="s">
        <v>4</v>
      </c>
    </row>
    <row r="2326" spans="1:15">
      <c r="A2326" s="1" t="s">
        <v>3</v>
      </c>
      <c r="B2326" s="2">
        <v>1853</v>
      </c>
      <c r="C2326" s="21" t="str">
        <f>INDEX(Sheet1!C:C,MATCH(B:B,Sheet1!B:B,0))</f>
        <v>احمد شعبان ثابت عبد الجليل</v>
      </c>
      <c r="D2326" s="19">
        <v>43528.541932870372</v>
      </c>
      <c r="E2326" s="19"/>
      <c r="F2326" s="30">
        <v>43528</v>
      </c>
      <c r="G2326" s="30" t="str">
        <f t="shared" si="36"/>
        <v>0.541666666666667 AM</v>
      </c>
      <c r="H2326" s="72">
        <v>0.54166666666666663</v>
      </c>
      <c r="I2326" s="72" t="str">
        <f>IF(Table1[[#This Row],[مسائي]]&gt;0,TEXT($D2326,"h:mm AM/PM")," ")</f>
        <v>1:00 PM</v>
      </c>
      <c r="J2326" s="74">
        <v>0.1013888888888889</v>
      </c>
      <c r="K2326" s="74" t="str">
        <f>IF(Table1[صباحي]&gt;0,TEXT(Table1[صباحي],"h:mm  AM/PM")," ")</f>
        <v>2:26  AM</v>
      </c>
      <c r="L2326" s="78">
        <f>IFERROR(IF(Table1[[#This Row],[مسائي -]]&gt;=K2326,I2326-K2326,I2326+1-K2326)," ")</f>
        <v>1.4402777777777775</v>
      </c>
      <c r="M2326" s="77">
        <f>IF(H2326&gt;0,INDEX(Sheet1!$H:$H,MATCH(B:B,Sheet1!B:B,0))," ")</f>
        <v>0</v>
      </c>
      <c r="N232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1.4402777777777775</v>
      </c>
      <c r="O2326" s="1" t="s">
        <v>4</v>
      </c>
    </row>
    <row r="2327" spans="1:15">
      <c r="A2327" s="1" t="s">
        <v>3</v>
      </c>
      <c r="B2327" s="2">
        <v>1853</v>
      </c>
      <c r="C2327" s="21" t="str">
        <f>INDEX(Sheet1!C:C,MATCH(B:B,Sheet1!B:B,0))</f>
        <v>احمد شعبان ثابت عبد الجليل</v>
      </c>
      <c r="D2327" s="19">
        <v>43529.083391203705</v>
      </c>
      <c r="E2327" s="19"/>
      <c r="F2327" s="30">
        <v>43529</v>
      </c>
      <c r="G2327" s="30" t="str">
        <f t="shared" si="36"/>
        <v xml:space="preserve"> </v>
      </c>
      <c r="H2327" s="72"/>
      <c r="I2327" s="72"/>
      <c r="J2327" s="74" t="s">
        <v>124</v>
      </c>
      <c r="K2327" s="74" t="str">
        <f>IF(Table1[صباحي]&gt;0,TEXT(Table1[صباحي],"h:mm  AM/PM")," ")</f>
        <v xml:space="preserve"> </v>
      </c>
      <c r="L2327" s="80" t="str">
        <f>IFERROR(IF(Table1[[#This Row],[مسائي -]]&gt;=K2327,I2327-K2327,I2327+1-K2327)," ")</f>
        <v xml:space="preserve"> </v>
      </c>
      <c r="M2327" s="77" t="str">
        <f>IF(H2327&gt;0,INDEX(Sheet1!$H:$H,MATCH(B:B,Sheet1!B:B,0))," ")</f>
        <v xml:space="preserve"> </v>
      </c>
      <c r="N232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27" s="1" t="s">
        <v>4</v>
      </c>
    </row>
    <row r="2328" spans="1:15">
      <c r="A2328" s="1" t="s">
        <v>3</v>
      </c>
      <c r="B2328" s="2">
        <v>1853</v>
      </c>
      <c r="C2328" s="21" t="str">
        <f>INDEX(Sheet1!C:C,MATCH(B:B,Sheet1!B:B,0))</f>
        <v>احمد شعبان ثابت عبد الجليل</v>
      </c>
      <c r="D2328" s="19">
        <v>43529.553368055553</v>
      </c>
      <c r="E2328" s="19"/>
      <c r="F2328" s="30">
        <v>43529</v>
      </c>
      <c r="G2328" s="30" t="str">
        <f t="shared" si="36"/>
        <v>0.552777777777778 AM</v>
      </c>
      <c r="H2328" s="72">
        <v>0.55277777777777781</v>
      </c>
      <c r="I2328" s="72" t="str">
        <f>IF(Table1[[#This Row],[مسائي]]&gt;0,TEXT($D2328,"h:mm AM/PM")," ")</f>
        <v>1:16 PM</v>
      </c>
      <c r="J2328" s="74">
        <v>8.3333333333333329E-2</v>
      </c>
      <c r="K2328" s="74" t="str">
        <f>IF(Table1[صباحي]&gt;0,TEXT(Table1[صباحي],"h:mm  AM/PM")," ")</f>
        <v>2:00  AM</v>
      </c>
      <c r="L2328" s="78">
        <f>IFERROR(IF(Table1[[#This Row],[مسائي -]]&gt;=K2328,I2328-K2328,I2328+1-K2328)," ")</f>
        <v>1.4694444444444446</v>
      </c>
      <c r="M2328" s="77">
        <f>IF(H2328&gt;0,INDEX(Sheet1!$H:$H,MATCH(B:B,Sheet1!B:B,0))," ")</f>
        <v>0</v>
      </c>
      <c r="N232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1.4694444444444446</v>
      </c>
      <c r="O2328" s="1" t="s">
        <v>4</v>
      </c>
    </row>
    <row r="2329" spans="1:15">
      <c r="A2329" s="1" t="s">
        <v>3</v>
      </c>
      <c r="B2329" s="2">
        <v>1853</v>
      </c>
      <c r="C2329" s="21" t="str">
        <f>INDEX(Sheet1!C:C,MATCH(B:B,Sheet1!B:B,0))</f>
        <v>احمد شعبان ثابت عبد الجليل</v>
      </c>
      <c r="D2329" s="19">
        <v>43530.125798611109</v>
      </c>
      <c r="E2329" s="19"/>
      <c r="F2329" s="30">
        <v>43530</v>
      </c>
      <c r="G2329" s="30" t="str">
        <f t="shared" si="36"/>
        <v xml:space="preserve"> </v>
      </c>
      <c r="H2329" s="72"/>
      <c r="I2329" s="72"/>
      <c r="J2329" s="74" t="s">
        <v>124</v>
      </c>
      <c r="K2329" s="74" t="str">
        <f>IF(Table1[صباحي]&gt;0,TEXT(Table1[صباحي],"h:mm  AM/PM")," ")</f>
        <v xml:space="preserve"> </v>
      </c>
      <c r="L2329" s="80" t="str">
        <f>IFERROR(IF(Table1[[#This Row],[مسائي -]]&gt;=K2329,I2329-K2329,I2329+1-K2329)," ")</f>
        <v xml:space="preserve"> </v>
      </c>
      <c r="M2329" s="77" t="str">
        <f>IF(H2329&gt;0,INDEX(Sheet1!$H:$H,MATCH(B:B,Sheet1!B:B,0))," ")</f>
        <v xml:space="preserve"> </v>
      </c>
      <c r="N232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29" s="1" t="s">
        <v>4</v>
      </c>
    </row>
    <row r="2330" spans="1:15">
      <c r="A2330" s="1" t="s">
        <v>3</v>
      </c>
      <c r="B2330" s="2">
        <v>1853</v>
      </c>
      <c r="C2330" s="21" t="str">
        <f>INDEX(Sheet1!C:C,MATCH(B:B,Sheet1!B:B,0))</f>
        <v>احمد شعبان ثابت عبد الجليل</v>
      </c>
      <c r="D2330" s="19">
        <v>43531.533391203702</v>
      </c>
      <c r="E2330" s="19"/>
      <c r="F2330" s="30">
        <v>43531</v>
      </c>
      <c r="G2330" s="30" t="str">
        <f t="shared" si="36"/>
        <v>0.533333333333333 AM</v>
      </c>
      <c r="H2330" s="72">
        <v>0.53333333333333333</v>
      </c>
      <c r="I2330" s="72" t="str">
        <f>IF(Table1[[#This Row],[مسائي]]&gt;0,TEXT($D2330,"h:mm AM/PM")," ")</f>
        <v>12:48 PM</v>
      </c>
      <c r="J2330" s="74">
        <v>0.12569444444444444</v>
      </c>
      <c r="K2330" s="74" t="str">
        <f>IF(Table1[صباحي]&gt;0,TEXT(Table1[صباحي],"h:mm  AM/PM")," ")</f>
        <v>3:01  AM</v>
      </c>
      <c r="L2330" s="78">
        <f>IFERROR(IF(Table1[[#This Row],[مسائي -]]&gt;=K2330,I2330-K2330,I2330+1-K2330)," ")</f>
        <v>1.4076388888888887</v>
      </c>
      <c r="M2330" s="77">
        <f>IF(H2330&gt;0,INDEX(Sheet1!$H:$H,MATCH(B:B,Sheet1!B:B,0))," ")</f>
        <v>0</v>
      </c>
      <c r="N233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1.4076388888888887</v>
      </c>
      <c r="O2330" s="1" t="s">
        <v>4</v>
      </c>
    </row>
    <row r="2331" spans="1:15">
      <c r="A2331" s="1" t="s">
        <v>3</v>
      </c>
      <c r="B2331" s="2">
        <v>1853</v>
      </c>
      <c r="C2331" s="21" t="str">
        <f>INDEX(Sheet1!C:C,MATCH(B:B,Sheet1!B:B,0))</f>
        <v>احمد شعبان ثابت عبد الجليل</v>
      </c>
      <c r="D2331" s="19">
        <v>43532.083414351851</v>
      </c>
      <c r="E2331" s="19"/>
      <c r="F2331" s="30">
        <v>43532</v>
      </c>
      <c r="G2331" s="30" t="str">
        <f t="shared" si="36"/>
        <v xml:space="preserve"> </v>
      </c>
      <c r="H2331" s="72"/>
      <c r="I2331" s="72"/>
      <c r="J2331" s="74" t="s">
        <v>124</v>
      </c>
      <c r="K2331" s="74" t="str">
        <f>IF(Table1[صباحي]&gt;0,TEXT(Table1[صباحي],"h:mm  AM/PM")," ")</f>
        <v xml:space="preserve"> </v>
      </c>
      <c r="L2331" s="80" t="str">
        <f>IFERROR(IF(Table1[[#This Row],[مسائي -]]&gt;=K2331,I2331-K2331,I2331+1-K2331)," ")</f>
        <v xml:space="preserve"> </v>
      </c>
      <c r="M2331" s="77" t="str">
        <f>IF(H2331&gt;0,INDEX(Sheet1!$H:$H,MATCH(B:B,Sheet1!B:B,0))," ")</f>
        <v xml:space="preserve"> </v>
      </c>
      <c r="N233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31" s="1" t="s">
        <v>4</v>
      </c>
    </row>
    <row r="2332" spans="1:15">
      <c r="A2332" s="1" t="s">
        <v>3</v>
      </c>
      <c r="B2332" s="2">
        <v>1853</v>
      </c>
      <c r="C2332" s="21" t="str">
        <f>INDEX(Sheet1!C:C,MATCH(B:B,Sheet1!B:B,0))</f>
        <v>احمد شعبان ثابت عبد الجليل</v>
      </c>
      <c r="D2332" s="19">
        <v>43532.53733796296</v>
      </c>
      <c r="E2332" s="19"/>
      <c r="F2332" s="30">
        <v>43532</v>
      </c>
      <c r="G2332" s="30" t="str">
        <f t="shared" si="36"/>
        <v>0.536805555555556 AM</v>
      </c>
      <c r="H2332" s="72">
        <v>0.53680555555555554</v>
      </c>
      <c r="I2332" s="72" t="str">
        <f>IF(Table1[[#This Row],[مسائي]]&gt;0,TEXT($D2332,"h:mm AM/PM")," ")</f>
        <v>12:53 PM</v>
      </c>
      <c r="J2332" s="74">
        <v>8.3333333333333329E-2</v>
      </c>
      <c r="K2332" s="74" t="str">
        <f>IF(Table1[صباحي]&gt;0,TEXT(Table1[صباحي],"h:mm  AM/PM")," ")</f>
        <v>2:00  AM</v>
      </c>
      <c r="L2332" s="78">
        <f>IFERROR(IF(Table1[[#This Row],[مسائي -]]&gt;=K2332,I2332-K2332,I2332+1-K2332)," ")</f>
        <v>1.4534722222222223</v>
      </c>
      <c r="M2332" s="77">
        <f>IF(H2332&gt;0,INDEX(Sheet1!$H:$H,MATCH(B:B,Sheet1!B:B,0))," ")</f>
        <v>0</v>
      </c>
      <c r="N233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1.4534722222222223</v>
      </c>
      <c r="O2332" s="1" t="s">
        <v>4</v>
      </c>
    </row>
    <row r="2333" spans="1:15">
      <c r="A2333" s="1" t="s">
        <v>3</v>
      </c>
      <c r="B2333" s="2">
        <v>1853</v>
      </c>
      <c r="C2333" s="21" t="str">
        <f>INDEX(Sheet1!C:C,MATCH(B:B,Sheet1!B:B,0))</f>
        <v>احمد شعبان ثابت عبد الجليل</v>
      </c>
      <c r="D2333" s="19">
        <v>43533.088888888888</v>
      </c>
      <c r="E2333" s="19"/>
      <c r="F2333" s="30">
        <v>43533</v>
      </c>
      <c r="G2333" s="30" t="str">
        <f t="shared" si="36"/>
        <v xml:space="preserve"> </v>
      </c>
      <c r="H2333" s="72"/>
      <c r="I2333" s="72"/>
      <c r="J2333" s="74" t="s">
        <v>124</v>
      </c>
      <c r="K2333" s="74" t="str">
        <f>IF(Table1[صباحي]&gt;0,TEXT(Table1[صباحي],"h:mm  AM/PM")," ")</f>
        <v xml:space="preserve"> </v>
      </c>
      <c r="L2333" s="80" t="str">
        <f>IFERROR(IF(Table1[[#This Row],[مسائي -]]&gt;=K2333,I2333-K2333,I2333+1-K2333)," ")</f>
        <v xml:space="preserve"> </v>
      </c>
      <c r="M2333" s="77" t="str">
        <f>IF(H2333&gt;0,INDEX(Sheet1!$H:$H,MATCH(B:B,Sheet1!B:B,0))," ")</f>
        <v xml:space="preserve"> </v>
      </c>
      <c r="N233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33" s="1" t="s">
        <v>4</v>
      </c>
    </row>
    <row r="2334" spans="1:15">
      <c r="A2334" s="1" t="s">
        <v>3</v>
      </c>
      <c r="B2334" s="2">
        <v>1853</v>
      </c>
      <c r="C2334" s="21" t="str">
        <f>INDEX(Sheet1!C:C,MATCH(B:B,Sheet1!B:B,0))</f>
        <v>احمد شعبان ثابت عبد الجليل</v>
      </c>
      <c r="D2334" s="19">
        <v>43533.544166666667</v>
      </c>
      <c r="E2334" s="19"/>
      <c r="F2334" s="30">
        <v>43533</v>
      </c>
      <c r="G2334" s="30" t="str">
        <f t="shared" si="36"/>
        <v>0.54375 AM</v>
      </c>
      <c r="H2334" s="72">
        <v>0.54375000000000007</v>
      </c>
      <c r="I2334" s="72" t="str">
        <f>IF(Table1[[#This Row],[مسائي]]&gt;0,TEXT($D2334,"h:mm AM/PM")," ")</f>
        <v>1:03 PM</v>
      </c>
      <c r="J2334" s="74">
        <v>8.8888888888888892E-2</v>
      </c>
      <c r="K2334" s="74" t="str">
        <f>IF(Table1[صباحي]&gt;0,TEXT(Table1[صباحي],"h:mm  AM/PM")," ")</f>
        <v>2:08  AM</v>
      </c>
      <c r="L2334" s="78">
        <f>IFERROR(IF(Table1[[#This Row],[مسائي -]]&gt;=K2334,I2334-K2334,I2334+1-K2334)," ")</f>
        <v>1.4548611111111114</v>
      </c>
      <c r="M2334" s="77">
        <f>IF(H2334&gt;0,INDEX(Sheet1!$H:$H,MATCH(B:B,Sheet1!B:B,0))," ")</f>
        <v>0</v>
      </c>
      <c r="N233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1.4548611111111114</v>
      </c>
      <c r="O2334" s="1" t="s">
        <v>4</v>
      </c>
    </row>
    <row r="2335" spans="1:15">
      <c r="A2335" s="1" t="s">
        <v>3</v>
      </c>
      <c r="B2335" s="2">
        <v>1853</v>
      </c>
      <c r="C2335" s="21" t="str">
        <f>INDEX(Sheet1!C:C,MATCH(B:B,Sheet1!B:B,0))</f>
        <v>احمد شعبان ثابت عبد الجليل</v>
      </c>
      <c r="D2335" s="19">
        <v>43534.087141203701</v>
      </c>
      <c r="E2335" s="19"/>
      <c r="F2335" s="30">
        <v>43534</v>
      </c>
      <c r="G2335" s="30" t="str">
        <f t="shared" si="36"/>
        <v xml:space="preserve"> </v>
      </c>
      <c r="H2335" s="72"/>
      <c r="I2335" s="72"/>
      <c r="J2335" s="74" t="s">
        <v>124</v>
      </c>
      <c r="K2335" s="74" t="str">
        <f>IF(Table1[صباحي]&gt;0,TEXT(Table1[صباحي],"h:mm  AM/PM")," ")</f>
        <v xml:space="preserve"> </v>
      </c>
      <c r="L2335" s="80" t="str">
        <f>IFERROR(IF(Table1[[#This Row],[مسائي -]]&gt;=K2335,I2335-K2335,I2335+1-K2335)," ")</f>
        <v xml:space="preserve"> </v>
      </c>
      <c r="M2335" s="77" t="str">
        <f>IF(H2335&gt;0,INDEX(Sheet1!$H:$H,MATCH(B:B,Sheet1!B:B,0))," ")</f>
        <v xml:space="preserve"> </v>
      </c>
      <c r="N233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35" s="1" t="s">
        <v>4</v>
      </c>
    </row>
    <row r="2336" spans="1:15">
      <c r="A2336" s="1" t="s">
        <v>3</v>
      </c>
      <c r="B2336" s="2">
        <v>1853</v>
      </c>
      <c r="C2336" s="21" t="str">
        <f>INDEX(Sheet1!C:C,MATCH(B:B,Sheet1!B:B,0))</f>
        <v>احمد شعبان ثابت عبد الجليل</v>
      </c>
      <c r="D2336" s="19">
        <v>43534.540729166663</v>
      </c>
      <c r="E2336" s="19"/>
      <c r="F2336" s="30">
        <v>43534</v>
      </c>
      <c r="G2336" s="30" t="str">
        <f t="shared" si="36"/>
        <v>0.540277777777778 AM</v>
      </c>
      <c r="H2336" s="72">
        <v>0.54027777777777775</v>
      </c>
      <c r="I2336" s="72" t="str">
        <f>IF(Table1[[#This Row],[مسائي]]&gt;0,TEXT($D2336,"h:mm AM/PM")," ")</f>
        <v>12:58 PM</v>
      </c>
      <c r="J2336" s="74">
        <v>8.6805555555555566E-2</v>
      </c>
      <c r="K2336" s="74" t="str">
        <f>IF(Table1[صباحي]&gt;0,TEXT(Table1[صباحي],"h:mm  AM/PM")," ")</f>
        <v>2:05  AM</v>
      </c>
      <c r="L2336" s="78">
        <f>IFERROR(IF(Table1[[#This Row],[مسائي -]]&gt;=K2336,I2336-K2336,I2336+1-K2336)," ")</f>
        <v>1.4534722222222223</v>
      </c>
      <c r="M2336" s="77">
        <f>IF(H2336&gt;0,INDEX(Sheet1!$H:$H,MATCH(B:B,Sheet1!B:B,0))," ")</f>
        <v>0</v>
      </c>
      <c r="N233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1.4534722222222223</v>
      </c>
      <c r="O2336" s="1" t="s">
        <v>4</v>
      </c>
    </row>
    <row r="2337" spans="1:15">
      <c r="A2337" s="1" t="s">
        <v>3</v>
      </c>
      <c r="B2337" s="2">
        <v>1853</v>
      </c>
      <c r="C2337" s="21" t="str">
        <f>INDEX(Sheet1!C:C,MATCH(B:B,Sheet1!B:B,0))</f>
        <v>احمد شعبان ثابت عبد الجليل</v>
      </c>
      <c r="D2337" s="19">
        <v>43535.122812499998</v>
      </c>
      <c r="E2337" s="19"/>
      <c r="F2337" s="30">
        <v>43535</v>
      </c>
      <c r="G2337" s="30" t="str">
        <f t="shared" si="36"/>
        <v xml:space="preserve"> </v>
      </c>
      <c r="H2337" s="72"/>
      <c r="I2337" s="72"/>
      <c r="J2337" s="74" t="s">
        <v>124</v>
      </c>
      <c r="K2337" s="74" t="str">
        <f>IF(Table1[صباحي]&gt;0,TEXT(Table1[صباحي],"h:mm  AM/PM")," ")</f>
        <v xml:space="preserve"> </v>
      </c>
      <c r="L2337" s="80" t="str">
        <f>IFERROR(IF(Table1[[#This Row],[مسائي -]]&gt;=K2337,I2337-K2337,I2337+1-K2337)," ")</f>
        <v xml:space="preserve"> </v>
      </c>
      <c r="M2337" s="77" t="str">
        <f>IF(H2337&gt;0,INDEX(Sheet1!$H:$H,MATCH(B:B,Sheet1!B:B,0))," ")</f>
        <v xml:space="preserve"> </v>
      </c>
      <c r="N233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37" s="1" t="s">
        <v>4</v>
      </c>
    </row>
    <row r="2338" spans="1:15">
      <c r="A2338" s="1" t="s">
        <v>3</v>
      </c>
      <c r="B2338" s="2">
        <v>1853</v>
      </c>
      <c r="C2338" s="21" t="str">
        <f>INDEX(Sheet1!C:C,MATCH(B:B,Sheet1!B:B,0))</f>
        <v>احمد شعبان ثابت عبد الجليل</v>
      </c>
      <c r="D2338" s="19">
        <v>43535.550439814811</v>
      </c>
      <c r="E2338" s="19"/>
      <c r="F2338" s="30">
        <v>43535</v>
      </c>
      <c r="G2338" s="30" t="str">
        <f t="shared" si="36"/>
        <v>0.55 AM</v>
      </c>
      <c r="H2338" s="72">
        <v>0.54999999999999993</v>
      </c>
      <c r="I2338" s="72" t="str">
        <f>IF(Table1[[#This Row],[مسائي]]&gt;0,TEXT($D2338,"h:mm AM/PM")," ")</f>
        <v>1:12 PM</v>
      </c>
      <c r="J2338" s="74">
        <v>0.12222222222222223</v>
      </c>
      <c r="K2338" s="74" t="str">
        <f>IF(Table1[صباحي]&gt;0,TEXT(Table1[صباحي],"h:mm  AM/PM")," ")</f>
        <v>2:56  AM</v>
      </c>
      <c r="L2338" s="78">
        <f>IFERROR(IF(Table1[[#This Row],[مسائي -]]&gt;=K2338,I2338-K2338,I2338+1-K2338)," ")</f>
        <v>1.4277777777777776</v>
      </c>
      <c r="M2338" s="77">
        <f>IF(H2338&gt;0,INDEX(Sheet1!$H:$H,MATCH(B:B,Sheet1!B:B,0))," ")</f>
        <v>0</v>
      </c>
      <c r="N233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1.4277777777777776</v>
      </c>
      <c r="O2338" s="1" t="s">
        <v>4</v>
      </c>
    </row>
    <row r="2339" spans="1:15">
      <c r="A2339" s="1" t="s">
        <v>3</v>
      </c>
      <c r="B2339" s="2">
        <v>1853</v>
      </c>
      <c r="C2339" s="21" t="str">
        <f>INDEX(Sheet1!C:C,MATCH(B:B,Sheet1!B:B,0))</f>
        <v>احمد شعبان ثابت عبد الجليل</v>
      </c>
      <c r="D2339" s="19">
        <v>43536.085034722222</v>
      </c>
      <c r="E2339" s="19"/>
      <c r="F2339" s="30">
        <v>43536</v>
      </c>
      <c r="G2339" s="30" t="str">
        <f t="shared" si="36"/>
        <v xml:space="preserve"> </v>
      </c>
      <c r="H2339" s="72"/>
      <c r="I2339" s="72"/>
      <c r="J2339" s="74" t="s">
        <v>124</v>
      </c>
      <c r="K2339" s="74" t="str">
        <f>IF(Table1[صباحي]&gt;0,TEXT(Table1[صباحي],"h:mm  AM/PM")," ")</f>
        <v xml:space="preserve"> </v>
      </c>
      <c r="L2339" s="80" t="str">
        <f>IFERROR(IF(Table1[[#This Row],[مسائي -]]&gt;=K2339,I2339-K2339,I2339+1-K2339)," ")</f>
        <v xml:space="preserve"> </v>
      </c>
      <c r="M2339" s="77" t="str">
        <f>IF(H2339&gt;0,INDEX(Sheet1!$H:$H,MATCH(B:B,Sheet1!B:B,0))," ")</f>
        <v xml:space="preserve"> </v>
      </c>
      <c r="N233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39" s="1" t="s">
        <v>4</v>
      </c>
    </row>
    <row r="2340" spans="1:15">
      <c r="A2340" s="1" t="s">
        <v>3</v>
      </c>
      <c r="B2340" s="2">
        <v>1853</v>
      </c>
      <c r="C2340" s="21" t="str">
        <f>INDEX(Sheet1!C:C,MATCH(B:B,Sheet1!B:B,0))</f>
        <v>احمد شعبان ثابت عبد الجليل</v>
      </c>
      <c r="D2340" s="19">
        <v>43536.543657407405</v>
      </c>
      <c r="E2340" s="19"/>
      <c r="F2340" s="30">
        <v>43536</v>
      </c>
      <c r="G2340" s="30" t="str">
        <f t="shared" si="36"/>
        <v>0.543055555555556 AM</v>
      </c>
      <c r="H2340" s="72">
        <v>0.54305555555555551</v>
      </c>
      <c r="I2340" s="72" t="str">
        <f>IF(Table1[[#This Row],[مسائي]]&gt;0,TEXT($D2340,"h:mm AM/PM")," ")</f>
        <v>1:02 PM</v>
      </c>
      <c r="J2340" s="74">
        <v>8.4722222222222213E-2</v>
      </c>
      <c r="K2340" s="74" t="str">
        <f>IF(Table1[صباحي]&gt;0,TEXT(Table1[صباحي],"h:mm  AM/PM")," ")</f>
        <v>2:02  AM</v>
      </c>
      <c r="L2340" s="78">
        <f>IFERROR(IF(Table1[[#This Row],[مسائي -]]&gt;=K2340,I2340-K2340,I2340+1-K2340)," ")</f>
        <v>1.4583333333333335</v>
      </c>
      <c r="M2340" s="77">
        <f>IF(H2340&gt;0,INDEX(Sheet1!$H:$H,MATCH(B:B,Sheet1!B:B,0))," ")</f>
        <v>0</v>
      </c>
      <c r="N234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1.4583333333333335</v>
      </c>
      <c r="O2340" s="1" t="s">
        <v>4</v>
      </c>
    </row>
    <row r="2341" spans="1:15">
      <c r="A2341" s="1" t="s">
        <v>3</v>
      </c>
      <c r="B2341" s="2">
        <v>1853</v>
      </c>
      <c r="C2341" s="21" t="str">
        <f>INDEX(Sheet1!C:C,MATCH(B:B,Sheet1!B:B,0))</f>
        <v>احمد شعبان ثابت عبد الجليل</v>
      </c>
      <c r="D2341" s="19">
        <v>43537.067372685182</v>
      </c>
      <c r="E2341" s="19"/>
      <c r="F2341" s="30">
        <v>43537</v>
      </c>
      <c r="G2341" s="30" t="str">
        <f t="shared" si="36"/>
        <v xml:space="preserve"> </v>
      </c>
      <c r="H2341" s="72"/>
      <c r="I2341" s="72"/>
      <c r="J2341" s="74" t="s">
        <v>124</v>
      </c>
      <c r="K2341" s="74" t="str">
        <f>IF(Table1[صباحي]&gt;0,TEXT(Table1[صباحي],"h:mm  AM/PM")," ")</f>
        <v xml:space="preserve"> </v>
      </c>
      <c r="L2341" s="80" t="str">
        <f>IFERROR(IF(Table1[[#This Row],[مسائي -]]&gt;=K2341,I2341-K2341,I2341+1-K2341)," ")</f>
        <v xml:space="preserve"> </v>
      </c>
      <c r="M2341" s="77" t="str">
        <f>IF(H2341&gt;0,INDEX(Sheet1!$H:$H,MATCH(B:B,Sheet1!B:B,0))," ")</f>
        <v xml:space="preserve"> </v>
      </c>
      <c r="N234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41" s="1" t="s">
        <v>4</v>
      </c>
    </row>
    <row r="2342" spans="1:15">
      <c r="A2342" s="1" t="s">
        <v>3</v>
      </c>
      <c r="B2342" s="2">
        <v>1853</v>
      </c>
      <c r="C2342" s="21" t="str">
        <f>INDEX(Sheet1!C:C,MATCH(B:B,Sheet1!B:B,0))</f>
        <v>احمد شعبان ثابت عبد الجليل</v>
      </c>
      <c r="D2342" s="19">
        <v>43538.575185185182</v>
      </c>
      <c r="E2342" s="19"/>
      <c r="F2342" s="30">
        <v>43538</v>
      </c>
      <c r="G2342" s="30" t="str">
        <f t="shared" si="36"/>
        <v>0.575 AM</v>
      </c>
      <c r="H2342" s="72">
        <v>0.57500000000000007</v>
      </c>
      <c r="I2342" s="72" t="str">
        <f>IF(Table1[[#This Row],[مسائي]]&gt;0,TEXT($D2342,"h:mm AM/PM")," ")</f>
        <v>1:48 PM</v>
      </c>
      <c r="J2342" s="74">
        <v>6.7361111111111108E-2</v>
      </c>
      <c r="K2342" s="74" t="str">
        <f>IF(Table1[صباحي]&gt;0,TEXT(Table1[صباحي],"h:mm  AM/PM")," ")</f>
        <v>1:37  AM</v>
      </c>
      <c r="L2342" s="78">
        <f>IFERROR(IF(Table1[[#This Row],[مسائي -]]&gt;=K2342,I2342-K2342,I2342+1-K2342)," ")</f>
        <v>0.50763888888888897</v>
      </c>
      <c r="M2342" s="77">
        <f>IF(H2342&gt;0,INDEX(Sheet1!$H:$H,MATCH(B:B,Sheet1!B:B,0))," ")</f>
        <v>0</v>
      </c>
      <c r="N234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0.50763888888888897</v>
      </c>
      <c r="O2342" s="1" t="s">
        <v>4</v>
      </c>
    </row>
    <row r="2343" spans="1:15">
      <c r="A2343" s="1" t="s">
        <v>3</v>
      </c>
      <c r="B2343" s="2">
        <v>1853</v>
      </c>
      <c r="C2343" s="21" t="str">
        <f>INDEX(Sheet1!C:C,MATCH(B:B,Sheet1!B:B,0))</f>
        <v>احمد شعبان ثابت عبد الجليل</v>
      </c>
      <c r="D2343" s="19">
        <v>43539.084004629629</v>
      </c>
      <c r="E2343" s="19"/>
      <c r="F2343" s="30">
        <v>43539</v>
      </c>
      <c r="G2343" s="30" t="str">
        <f t="shared" si="36"/>
        <v xml:space="preserve"> </v>
      </c>
      <c r="H2343" s="72"/>
      <c r="I2343" s="72"/>
      <c r="J2343" s="74" t="s">
        <v>124</v>
      </c>
      <c r="K2343" s="74" t="str">
        <f>IF(Table1[صباحي]&gt;0,TEXT(Table1[صباحي],"h:mm  AM/PM")," ")</f>
        <v xml:space="preserve"> </v>
      </c>
      <c r="L2343" s="80" t="str">
        <f>IFERROR(IF(Table1[[#This Row],[مسائي -]]&gt;=K2343,I2343-K2343,I2343+1-K2343)," ")</f>
        <v xml:space="preserve"> </v>
      </c>
      <c r="M2343" s="77" t="str">
        <f>IF(H2343&gt;0,INDEX(Sheet1!$H:$H,MATCH(B:B,Sheet1!B:B,0))," ")</f>
        <v xml:space="preserve"> </v>
      </c>
      <c r="N234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43" s="1" t="s">
        <v>4</v>
      </c>
    </row>
    <row r="2344" spans="1:15">
      <c r="A2344" s="1" t="s">
        <v>3</v>
      </c>
      <c r="B2344" s="2">
        <v>1853</v>
      </c>
      <c r="C2344" s="21" t="str">
        <f>INDEX(Sheet1!C:C,MATCH(B:B,Sheet1!B:B,0))</f>
        <v>احمد شعبان ثابت عبد الجليل</v>
      </c>
      <c r="D2344" s="19">
        <v>43539.502708333333</v>
      </c>
      <c r="E2344" s="19"/>
      <c r="F2344" s="30">
        <v>43539</v>
      </c>
      <c r="G2344" s="30" t="str">
        <f t="shared" si="36"/>
        <v>0.502083333333333 AM</v>
      </c>
      <c r="H2344" s="72">
        <v>0.50208333333333333</v>
      </c>
      <c r="I2344" s="72" t="str">
        <f>IF(Table1[[#This Row],[مسائي]]&gt;0,TEXT($D2344,"h:mm AM/PM")," ")</f>
        <v>12:03 PM</v>
      </c>
      <c r="J2344" s="74">
        <v>8.3333333333333329E-2</v>
      </c>
      <c r="K2344" s="74" t="str">
        <f>IF(Table1[صباحي]&gt;0,TEXT(Table1[صباحي],"h:mm  AM/PM")," ")</f>
        <v>2:00  AM</v>
      </c>
      <c r="L2344" s="78">
        <f>IFERROR(IF(Table1[[#This Row],[مسائي -]]&gt;=K2344,I2344-K2344,I2344+1-K2344)," ")</f>
        <v>1.41875</v>
      </c>
      <c r="M2344" s="77">
        <f>IF(H2344&gt;0,INDEX(Sheet1!$H:$H,MATCH(B:B,Sheet1!B:B,0))," ")</f>
        <v>0</v>
      </c>
      <c r="N234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1.41875</v>
      </c>
      <c r="O2344" s="1" t="s">
        <v>4</v>
      </c>
    </row>
    <row r="2345" spans="1:15">
      <c r="A2345" s="1" t="s">
        <v>3</v>
      </c>
      <c r="B2345" s="2">
        <v>1853</v>
      </c>
      <c r="C2345" s="21" t="str">
        <f>INDEX(Sheet1!C:C,MATCH(B:B,Sheet1!B:B,0))</f>
        <v>احمد شعبان ثابت عبد الجليل</v>
      </c>
      <c r="D2345" s="19">
        <v>43540.082314814812</v>
      </c>
      <c r="E2345" s="19"/>
      <c r="F2345" s="30">
        <v>43540</v>
      </c>
      <c r="G2345" s="30" t="str">
        <f t="shared" si="36"/>
        <v xml:space="preserve"> </v>
      </c>
      <c r="H2345" s="72"/>
      <c r="I2345" s="72"/>
      <c r="J2345" s="74" t="s">
        <v>124</v>
      </c>
      <c r="K2345" s="74" t="str">
        <f>IF(Table1[صباحي]&gt;0,TEXT(Table1[صباحي],"h:mm  AM/PM")," ")</f>
        <v xml:space="preserve"> </v>
      </c>
      <c r="L2345" s="80" t="str">
        <f>IFERROR(IF(Table1[[#This Row],[مسائي -]]&gt;=K2345,I2345-K2345,I2345+1-K2345)," ")</f>
        <v xml:space="preserve"> </v>
      </c>
      <c r="M2345" s="77" t="str">
        <f>IF(H2345&gt;0,INDEX(Sheet1!$H:$H,MATCH(B:B,Sheet1!B:B,0))," ")</f>
        <v xml:space="preserve"> </v>
      </c>
      <c r="N234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45" s="1" t="s">
        <v>4</v>
      </c>
    </row>
    <row r="2346" spans="1:15">
      <c r="A2346" s="1" t="s">
        <v>3</v>
      </c>
      <c r="B2346" s="2">
        <v>1853</v>
      </c>
      <c r="C2346" s="21" t="str">
        <f>INDEX(Sheet1!C:C,MATCH(B:B,Sheet1!B:B,0))</f>
        <v>احمد شعبان ثابت عبد الجليل</v>
      </c>
      <c r="D2346" s="19">
        <v>43540.537754629629</v>
      </c>
      <c r="E2346" s="19"/>
      <c r="F2346" s="30">
        <v>43540</v>
      </c>
      <c r="G2346" s="30" t="str">
        <f t="shared" si="36"/>
        <v>0.5375 AM</v>
      </c>
      <c r="H2346" s="72">
        <v>0.53749999999999998</v>
      </c>
      <c r="I2346" s="72" t="str">
        <f>IF(Table1[[#This Row],[مسائي]]&gt;0,TEXT($D2346,"h:mm AM/PM")," ")</f>
        <v>12:54 PM</v>
      </c>
      <c r="J2346" s="74">
        <v>8.1944444444444445E-2</v>
      </c>
      <c r="K2346" s="74" t="str">
        <f>IF(Table1[صباحي]&gt;0,TEXT(Table1[صباحي],"h:mm  AM/PM")," ")</f>
        <v>1:58  AM</v>
      </c>
      <c r="L2346" s="78">
        <f>IFERROR(IF(Table1[[#This Row],[مسائي -]]&gt;=K2346,I2346-K2346,I2346+1-K2346)," ")</f>
        <v>0.45555555555555555</v>
      </c>
      <c r="M2346" s="77">
        <f>IF(H2346&gt;0,INDEX(Sheet1!$H:$H,MATCH(B:B,Sheet1!B:B,0))," ")</f>
        <v>0</v>
      </c>
      <c r="N234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0.45555555555555555</v>
      </c>
      <c r="O2346" s="1" t="s">
        <v>4</v>
      </c>
    </row>
    <row r="2347" spans="1:15">
      <c r="A2347" s="1" t="s">
        <v>3</v>
      </c>
      <c r="B2347" s="2">
        <v>1853</v>
      </c>
      <c r="C2347" s="21" t="str">
        <f>INDEX(Sheet1!C:C,MATCH(B:B,Sheet1!B:B,0))</f>
        <v>احمد شعبان ثابت عبد الجليل</v>
      </c>
      <c r="D2347" s="19">
        <v>43541.080613425926</v>
      </c>
      <c r="E2347" s="19"/>
      <c r="F2347" s="30">
        <v>43541</v>
      </c>
      <c r="G2347" s="30" t="str">
        <f t="shared" si="36"/>
        <v xml:space="preserve"> </v>
      </c>
      <c r="H2347" s="72"/>
      <c r="I2347" s="72"/>
      <c r="J2347" s="74" t="s">
        <v>124</v>
      </c>
      <c r="K2347" s="74" t="str">
        <f>IF(Table1[صباحي]&gt;0,TEXT(Table1[صباحي],"h:mm  AM/PM")," ")</f>
        <v xml:space="preserve"> </v>
      </c>
      <c r="L2347" s="80" t="str">
        <f>IFERROR(IF(Table1[[#This Row],[مسائي -]]&gt;=K2347,I2347-K2347,I2347+1-K2347)," ")</f>
        <v xml:space="preserve"> </v>
      </c>
      <c r="M2347" s="77" t="str">
        <f>IF(H2347&gt;0,INDEX(Sheet1!$H:$H,MATCH(B:B,Sheet1!B:B,0))," ")</f>
        <v xml:space="preserve"> </v>
      </c>
      <c r="N234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47" s="1" t="s">
        <v>4</v>
      </c>
    </row>
    <row r="2348" spans="1:15">
      <c r="A2348" s="1" t="s">
        <v>3</v>
      </c>
      <c r="B2348" s="2">
        <v>1853</v>
      </c>
      <c r="C2348" s="21" t="str">
        <f>INDEX(Sheet1!C:C,MATCH(B:B,Sheet1!B:B,0))</f>
        <v>احمد شعبان ثابت عبد الجليل</v>
      </c>
      <c r="D2348" s="19">
        <v>43542.537858796299</v>
      </c>
      <c r="E2348" s="19"/>
      <c r="F2348" s="30">
        <v>43542</v>
      </c>
      <c r="G2348" s="30" t="str">
        <f t="shared" si="36"/>
        <v>0.5375 AM</v>
      </c>
      <c r="H2348" s="72">
        <v>0.53749999999999998</v>
      </c>
      <c r="I2348" s="72" t="str">
        <f>IF(Table1[[#This Row],[مسائي]]&gt;0,TEXT($D2348,"h:mm AM/PM")," ")</f>
        <v>12:54 PM</v>
      </c>
      <c r="J2348" s="74">
        <v>8.0555555555555561E-2</v>
      </c>
      <c r="K2348" s="74" t="str">
        <f>IF(Table1[صباحي]&gt;0,TEXT(Table1[صباحي],"h:mm  AM/PM")," ")</f>
        <v>1:56  AM</v>
      </c>
      <c r="L2348" s="78">
        <f>IFERROR(IF(Table1[[#This Row],[مسائي -]]&gt;=K2348,I2348-K2348,I2348+1-K2348)," ")</f>
        <v>0.45694444444444443</v>
      </c>
      <c r="M2348" s="77">
        <f>IF(H2348&gt;0,INDEX(Sheet1!$H:$H,MATCH(B:B,Sheet1!B:B,0))," ")</f>
        <v>0</v>
      </c>
      <c r="N234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0.45694444444444443</v>
      </c>
      <c r="O2348" s="1" t="s">
        <v>4</v>
      </c>
    </row>
    <row r="2349" spans="1:15">
      <c r="A2349" s="1" t="s">
        <v>3</v>
      </c>
      <c r="B2349" s="2">
        <v>1853</v>
      </c>
      <c r="C2349" s="21" t="str">
        <f>INDEX(Sheet1!C:C,MATCH(B:B,Sheet1!B:B,0))</f>
        <v>احمد شعبان ثابت عبد الجليل</v>
      </c>
      <c r="D2349" s="19">
        <v>43543.0625462963</v>
      </c>
      <c r="E2349" s="19"/>
      <c r="F2349" s="30">
        <v>43543</v>
      </c>
      <c r="G2349" s="30" t="str">
        <f t="shared" si="36"/>
        <v xml:space="preserve"> </v>
      </c>
      <c r="H2349" s="72"/>
      <c r="I2349" s="72"/>
      <c r="J2349" s="74" t="s">
        <v>124</v>
      </c>
      <c r="K2349" s="74" t="str">
        <f>IF(Table1[صباحي]&gt;0,TEXT(Table1[صباحي],"h:mm  AM/PM")," ")</f>
        <v xml:space="preserve"> </v>
      </c>
      <c r="L2349" s="80" t="str">
        <f>IFERROR(IF(Table1[[#This Row],[مسائي -]]&gt;=K2349,I2349-K2349,I2349+1-K2349)," ")</f>
        <v xml:space="preserve"> </v>
      </c>
      <c r="M2349" s="77" t="str">
        <f>IF(H2349&gt;0,INDEX(Sheet1!$H:$H,MATCH(B:B,Sheet1!B:B,0))," ")</f>
        <v xml:space="preserve"> </v>
      </c>
      <c r="N234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49" s="1" t="s">
        <v>4</v>
      </c>
    </row>
    <row r="2350" spans="1:15">
      <c r="A2350" s="1" t="s">
        <v>3</v>
      </c>
      <c r="B2350" s="2">
        <v>1853</v>
      </c>
      <c r="C2350" s="21" t="str">
        <f>INDEX(Sheet1!C:C,MATCH(B:B,Sheet1!B:B,0))</f>
        <v>احمد شعبان ثابت عبد الجليل</v>
      </c>
      <c r="D2350" s="19">
        <v>43543.554293981484</v>
      </c>
      <c r="E2350" s="19"/>
      <c r="F2350" s="30">
        <v>43543</v>
      </c>
      <c r="G2350" s="30" t="str">
        <f t="shared" si="36"/>
        <v>0.554166666666667 AM</v>
      </c>
      <c r="H2350" s="72">
        <v>0.5541666666666667</v>
      </c>
      <c r="I2350" s="72" t="str">
        <f>IF(Table1[[#This Row],[مسائي]]&gt;0,TEXT($D2350,"h:mm AM/PM")," ")</f>
        <v>1:18 PM</v>
      </c>
      <c r="J2350" s="74">
        <v>6.25E-2</v>
      </c>
      <c r="K2350" s="74" t="str">
        <f>IF(Table1[صباحي]&gt;0,TEXT(Table1[صباحي],"h:mm  AM/PM")," ")</f>
        <v>1:30  AM</v>
      </c>
      <c r="L2350" s="78">
        <f>IFERROR(IF(Table1[[#This Row],[مسائي -]]&gt;=K2350,I2350-K2350,I2350+1-K2350)," ")</f>
        <v>1.4916666666666667</v>
      </c>
      <c r="M2350" s="77">
        <f>IF(H2350&gt;0,INDEX(Sheet1!$H:$H,MATCH(B:B,Sheet1!B:B,0))," ")</f>
        <v>0</v>
      </c>
      <c r="N235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1.4916666666666667</v>
      </c>
      <c r="O2350" s="1" t="s">
        <v>4</v>
      </c>
    </row>
    <row r="2351" spans="1:15">
      <c r="A2351" s="1" t="s">
        <v>3</v>
      </c>
      <c r="B2351" s="2">
        <v>1853</v>
      </c>
      <c r="C2351" s="21" t="str">
        <f>INDEX(Sheet1!C:C,MATCH(B:B,Sheet1!B:B,0))</f>
        <v>احمد شعبان ثابت عبد الجليل</v>
      </c>
      <c r="D2351" s="19">
        <v>43544.067395833335</v>
      </c>
      <c r="E2351" s="19"/>
      <c r="F2351" s="30">
        <v>43544</v>
      </c>
      <c r="G2351" s="30" t="str">
        <f t="shared" si="36"/>
        <v xml:space="preserve"> </v>
      </c>
      <c r="H2351" s="72"/>
      <c r="I2351" s="72"/>
      <c r="J2351" s="74" t="s">
        <v>124</v>
      </c>
      <c r="K2351" s="74" t="str">
        <f>IF(Table1[صباحي]&gt;0,TEXT(Table1[صباحي],"h:mm  AM/PM")," ")</f>
        <v xml:space="preserve"> </v>
      </c>
      <c r="L2351" s="80" t="str">
        <f>IFERROR(IF(Table1[[#This Row],[مسائي -]]&gt;=K2351,I2351-K2351,I2351+1-K2351)," ")</f>
        <v xml:space="preserve"> </v>
      </c>
      <c r="M2351" s="77" t="str">
        <f>IF(H2351&gt;0,INDEX(Sheet1!$H:$H,MATCH(B:B,Sheet1!B:B,0))," ")</f>
        <v xml:space="preserve"> </v>
      </c>
      <c r="N235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51" s="1" t="s">
        <v>4</v>
      </c>
    </row>
    <row r="2352" spans="1:15">
      <c r="A2352" s="1" t="s">
        <v>3</v>
      </c>
      <c r="B2352" s="2">
        <v>1853</v>
      </c>
      <c r="C2352" s="21" t="str">
        <f>INDEX(Sheet1!C:C,MATCH(B:B,Sheet1!B:B,0))</f>
        <v>احمد شعبان ثابت عبد الجليل</v>
      </c>
      <c r="D2352" s="19">
        <v>43545.538043981483</v>
      </c>
      <c r="E2352" s="19"/>
      <c r="F2352" s="30">
        <v>43545</v>
      </c>
      <c r="G2352" s="30" t="str">
        <f t="shared" si="36"/>
        <v>0.5375 AM</v>
      </c>
      <c r="H2352" s="72">
        <v>0.53749999999999998</v>
      </c>
      <c r="I2352" s="72" t="str">
        <f>IF(Table1[[#This Row],[مسائي]]&gt;0,TEXT($D2352,"h:mm AM/PM")," ")</f>
        <v>12:54 PM</v>
      </c>
      <c r="J2352" s="74">
        <v>6.7361111111111108E-2</v>
      </c>
      <c r="K2352" s="74" t="str">
        <f>IF(Table1[صباحي]&gt;0,TEXT(Table1[صباحي],"h:mm  AM/PM")," ")</f>
        <v>1:37  AM</v>
      </c>
      <c r="L2352" s="78">
        <f>IFERROR(IF(Table1[[#This Row],[مسائي -]]&gt;=K2352,I2352-K2352,I2352+1-K2352)," ")</f>
        <v>0.47013888888888888</v>
      </c>
      <c r="M2352" s="77">
        <f>IF(H2352&gt;0,INDEX(Sheet1!$H:$H,MATCH(B:B,Sheet1!B:B,0))," ")</f>
        <v>0</v>
      </c>
      <c r="N235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0.47013888888888888</v>
      </c>
      <c r="O2352" s="1" t="s">
        <v>4</v>
      </c>
    </row>
    <row r="2353" spans="1:15">
      <c r="A2353" s="1" t="s">
        <v>3</v>
      </c>
      <c r="B2353" s="2">
        <v>1853</v>
      </c>
      <c r="C2353" s="21" t="str">
        <f>INDEX(Sheet1!C:C,MATCH(B:B,Sheet1!B:B,0))</f>
        <v>احمد شعبان ثابت عبد الجليل</v>
      </c>
      <c r="D2353" s="19">
        <v>43546.066261574073</v>
      </c>
      <c r="E2353" s="19"/>
      <c r="F2353" s="30">
        <v>43546</v>
      </c>
      <c r="G2353" s="30" t="str">
        <f t="shared" si="36"/>
        <v xml:space="preserve"> </v>
      </c>
      <c r="H2353" s="72"/>
      <c r="I2353" s="72"/>
      <c r="J2353" s="74" t="s">
        <v>124</v>
      </c>
      <c r="K2353" s="74" t="str">
        <f>IF(Table1[صباحي]&gt;0,TEXT(Table1[صباحي],"h:mm  AM/PM")," ")</f>
        <v xml:space="preserve"> </v>
      </c>
      <c r="L2353" s="80" t="str">
        <f>IFERROR(IF(Table1[[#This Row],[مسائي -]]&gt;=K2353,I2353-K2353,I2353+1-K2353)," ")</f>
        <v xml:space="preserve"> </v>
      </c>
      <c r="M2353" s="77" t="str">
        <f>IF(H2353&gt;0,INDEX(Sheet1!$H:$H,MATCH(B:B,Sheet1!B:B,0))," ")</f>
        <v xml:space="preserve"> </v>
      </c>
      <c r="N235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53" s="1" t="s">
        <v>4</v>
      </c>
    </row>
    <row r="2354" spans="1:15">
      <c r="A2354" s="1" t="s">
        <v>3</v>
      </c>
      <c r="B2354" s="2">
        <v>1853</v>
      </c>
      <c r="C2354" s="21" t="str">
        <f>INDEX(Sheet1!C:C,MATCH(B:B,Sheet1!B:B,0))</f>
        <v>احمد شعبان ثابت عبد الجليل</v>
      </c>
      <c r="D2354" s="19">
        <v>43546.578877314816</v>
      </c>
      <c r="E2354" s="19"/>
      <c r="F2354" s="30">
        <v>43546</v>
      </c>
      <c r="G2354" s="30" t="str">
        <f t="shared" si="36"/>
        <v>0.578472222222222 AM</v>
      </c>
      <c r="H2354" s="72">
        <v>0.57847222222222217</v>
      </c>
      <c r="I2354" s="72" t="str">
        <f>IF(Table1[[#This Row],[مسائي]]&gt;0,TEXT($D2354,"h:mm AM/PM")," ")</f>
        <v>1:53 PM</v>
      </c>
      <c r="J2354" s="74">
        <v>6.5972222222222224E-2</v>
      </c>
      <c r="K2354" s="74" t="str">
        <f>IF(Table1[صباحي]&gt;0,TEXT(Table1[صباحي],"h:mm  AM/PM")," ")</f>
        <v>1:35  AM</v>
      </c>
      <c r="L2354" s="78">
        <f>IFERROR(IF(Table1[[#This Row],[مسائي -]]&gt;=K2354,I2354-K2354,I2354+1-K2354)," ")</f>
        <v>0.51249999999999996</v>
      </c>
      <c r="M2354" s="77">
        <f>IF(H2354&gt;0,INDEX(Sheet1!$H:$H,MATCH(B:B,Sheet1!B:B,0))," ")</f>
        <v>0</v>
      </c>
      <c r="N235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0.51249999999999996</v>
      </c>
      <c r="O2354" s="1" t="s">
        <v>4</v>
      </c>
    </row>
    <row r="2355" spans="1:15">
      <c r="A2355" s="1" t="s">
        <v>3</v>
      </c>
      <c r="B2355" s="2">
        <v>1853</v>
      </c>
      <c r="C2355" s="21" t="str">
        <f>INDEX(Sheet1!C:C,MATCH(B:B,Sheet1!B:B,0))</f>
        <v>احمد شعبان ثابت عبد الجليل</v>
      </c>
      <c r="D2355" s="19">
        <v>43547.118009259262</v>
      </c>
      <c r="E2355" s="19"/>
      <c r="F2355" s="30">
        <v>43547</v>
      </c>
      <c r="G2355" s="30" t="str">
        <f t="shared" si="36"/>
        <v xml:space="preserve"> </v>
      </c>
      <c r="H2355" s="72"/>
      <c r="I2355" s="72"/>
      <c r="J2355" s="74" t="s">
        <v>124</v>
      </c>
      <c r="K2355" s="74" t="str">
        <f>IF(Table1[صباحي]&gt;0,TEXT(Table1[صباحي],"h:mm  AM/PM")," ")</f>
        <v xml:space="preserve"> </v>
      </c>
      <c r="L2355" s="80" t="str">
        <f>IFERROR(IF(Table1[[#This Row],[مسائي -]]&gt;=K2355,I2355-K2355,I2355+1-K2355)," ")</f>
        <v xml:space="preserve"> </v>
      </c>
      <c r="M2355" s="77" t="str">
        <f>IF(H2355&gt;0,INDEX(Sheet1!$H:$H,MATCH(B:B,Sheet1!B:B,0))," ")</f>
        <v xml:space="preserve"> </v>
      </c>
      <c r="N235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55" s="1" t="s">
        <v>4</v>
      </c>
    </row>
    <row r="2356" spans="1:15">
      <c r="A2356" s="1" t="s">
        <v>3</v>
      </c>
      <c r="B2356" s="2">
        <v>1853</v>
      </c>
      <c r="C2356" s="21" t="str">
        <f>INDEX(Sheet1!C:C,MATCH(B:B,Sheet1!B:B,0))</f>
        <v>احمد شعبان ثابت عبد الجليل</v>
      </c>
      <c r="D2356" s="19">
        <v>43547.533425925925</v>
      </c>
      <c r="E2356" s="19"/>
      <c r="F2356" s="30">
        <v>43547</v>
      </c>
      <c r="G2356" s="30" t="str">
        <f t="shared" si="36"/>
        <v>0.533333333333333 AM</v>
      </c>
      <c r="H2356" s="72">
        <v>0.53333333333333333</v>
      </c>
      <c r="I2356" s="72" t="str">
        <f>IF(Table1[[#This Row],[مسائي]]&gt;0,TEXT($D2356,"h:mm AM/PM")," ")</f>
        <v>12:48 PM</v>
      </c>
      <c r="J2356" s="74">
        <v>0.1173611111111111</v>
      </c>
      <c r="K2356" s="74" t="str">
        <f>IF(Table1[صباحي]&gt;0,TEXT(Table1[صباحي],"h:mm  AM/PM")," ")</f>
        <v>2:49  AM</v>
      </c>
      <c r="L2356" s="78">
        <f>IFERROR(IF(Table1[[#This Row],[مسائي -]]&gt;=K2356,I2356-K2356,I2356+1-K2356)," ")</f>
        <v>1.4159722222222222</v>
      </c>
      <c r="M2356" s="77">
        <f>IF(H2356&gt;0,INDEX(Sheet1!$H:$H,MATCH(B:B,Sheet1!B:B,0))," ")</f>
        <v>0</v>
      </c>
      <c r="N235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1.4159722222222222</v>
      </c>
      <c r="O2356" s="1" t="s">
        <v>4</v>
      </c>
    </row>
    <row r="2357" spans="1:15">
      <c r="A2357" s="1" t="s">
        <v>3</v>
      </c>
      <c r="B2357" s="2">
        <v>1853</v>
      </c>
      <c r="C2357" s="21" t="str">
        <f>INDEX(Sheet1!C:C,MATCH(B:B,Sheet1!B:B,0))</f>
        <v>احمد شعبان ثابت عبد الجليل</v>
      </c>
      <c r="D2357" s="19">
        <v>43548.055451388886</v>
      </c>
      <c r="E2357" s="19"/>
      <c r="F2357" s="30">
        <v>43548</v>
      </c>
      <c r="G2357" s="30" t="str">
        <f t="shared" si="36"/>
        <v xml:space="preserve"> </v>
      </c>
      <c r="H2357" s="72"/>
      <c r="I2357" s="72"/>
      <c r="J2357" s="74" t="s">
        <v>124</v>
      </c>
      <c r="K2357" s="74" t="str">
        <f>IF(Table1[صباحي]&gt;0,TEXT(Table1[صباحي],"h:mm  AM/PM")," ")</f>
        <v xml:space="preserve"> </v>
      </c>
      <c r="L2357" s="80" t="str">
        <f>IFERROR(IF(Table1[[#This Row],[مسائي -]]&gt;=K2357,I2357-K2357,I2357+1-K2357)," ")</f>
        <v xml:space="preserve"> </v>
      </c>
      <c r="M2357" s="77" t="str">
        <f>IF(H2357&gt;0,INDEX(Sheet1!$H:$H,MATCH(B:B,Sheet1!B:B,0))," ")</f>
        <v xml:space="preserve"> </v>
      </c>
      <c r="N235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57" s="1" t="s">
        <v>4</v>
      </c>
    </row>
    <row r="2358" spans="1:15">
      <c r="A2358" s="1" t="s">
        <v>3</v>
      </c>
      <c r="B2358" s="2">
        <v>1853</v>
      </c>
      <c r="C2358" s="21" t="str">
        <f>INDEX(Sheet1!C:C,MATCH(B:B,Sheet1!B:B,0))</f>
        <v>احمد شعبان ثابت عبد الجليل</v>
      </c>
      <c r="D2358" s="19">
        <v>43548.567858796298</v>
      </c>
      <c r="E2358" s="19"/>
      <c r="F2358" s="30">
        <v>43548</v>
      </c>
      <c r="G2358" s="30" t="str">
        <f t="shared" si="36"/>
        <v>0.567361111111111 AM</v>
      </c>
      <c r="H2358" s="72">
        <v>0.56736111111111109</v>
      </c>
      <c r="I2358" s="72" t="str">
        <f>IF(Table1[[#This Row],[مسائي]]&gt;0,TEXT($D2358,"h:mm AM/PM")," ")</f>
        <v>1:37 PM</v>
      </c>
      <c r="J2358" s="74">
        <v>5.486111111111111E-2</v>
      </c>
      <c r="K2358" s="74" t="str">
        <f>IF(Table1[صباحي]&gt;0,TEXT(Table1[صباحي],"h:mm  AM/PM")," ")</f>
        <v>1:19  AM</v>
      </c>
      <c r="L2358" s="78">
        <f>IFERROR(IF(Table1[[#This Row],[مسائي -]]&gt;=K2358,I2358-K2358,I2358+1-K2358)," ")</f>
        <v>0.51249999999999996</v>
      </c>
      <c r="M2358" s="77">
        <f>IF(H2358&gt;0,INDEX(Sheet1!$H:$H,MATCH(B:B,Sheet1!B:B,0))," ")</f>
        <v>0</v>
      </c>
      <c r="N235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0.51249999999999996</v>
      </c>
      <c r="O2358" s="1" t="s">
        <v>4</v>
      </c>
    </row>
    <row r="2359" spans="1:15">
      <c r="A2359" s="1" t="s">
        <v>3</v>
      </c>
      <c r="B2359" s="2">
        <v>1853</v>
      </c>
      <c r="C2359" s="21" t="str">
        <f>INDEX(Sheet1!C:C,MATCH(B:B,Sheet1!B:B,0))</f>
        <v>احمد شعبان ثابت عبد الجليل</v>
      </c>
      <c r="D2359" s="19">
        <v>43549.057500000003</v>
      </c>
      <c r="E2359" s="19"/>
      <c r="F2359" s="30">
        <v>43549</v>
      </c>
      <c r="G2359" s="30" t="str">
        <f t="shared" si="36"/>
        <v xml:space="preserve"> </v>
      </c>
      <c r="H2359" s="72"/>
      <c r="I2359" s="72"/>
      <c r="J2359" s="74" t="s">
        <v>124</v>
      </c>
      <c r="K2359" s="74" t="str">
        <f>IF(Table1[صباحي]&gt;0,TEXT(Table1[صباحي],"h:mm  AM/PM")," ")</f>
        <v xml:space="preserve"> </v>
      </c>
      <c r="L2359" s="80" t="str">
        <f>IFERROR(IF(Table1[[#This Row],[مسائي -]]&gt;=K2359,I2359-K2359,I2359+1-K2359)," ")</f>
        <v xml:space="preserve"> </v>
      </c>
      <c r="M2359" s="77" t="str">
        <f>IF(H2359&gt;0,INDEX(Sheet1!$H:$H,MATCH(B:B,Sheet1!B:B,0))," ")</f>
        <v xml:space="preserve"> </v>
      </c>
      <c r="N235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59" s="1" t="s">
        <v>4</v>
      </c>
    </row>
    <row r="2360" spans="1:15">
      <c r="A2360" s="1" t="s">
        <v>3</v>
      </c>
      <c r="B2360" s="2">
        <v>1854</v>
      </c>
      <c r="C2360" s="21" t="str">
        <f>INDEX(Sheet1!C:C,MATCH(B:B,Sheet1!B:B,0))</f>
        <v>محمود يحيى محمد عبدالعال</v>
      </c>
      <c r="D2360" s="19">
        <v>43526.487997685188</v>
      </c>
      <c r="E2360" s="19"/>
      <c r="F2360" s="30">
        <v>43526</v>
      </c>
      <c r="G2360" s="30" t="str">
        <f t="shared" si="36"/>
        <v xml:space="preserve"> </v>
      </c>
      <c r="H2360" s="72"/>
      <c r="I2360" s="72"/>
      <c r="J2360" s="74">
        <v>5.6944444444444443E-2</v>
      </c>
      <c r="K2360" s="74" t="str">
        <f>IF(Table1[صباحي]&gt;0,TEXT(Table1[صباحي],"h:mm  AM/PM")," ")</f>
        <v>1:22  AM</v>
      </c>
      <c r="L2360" s="78">
        <f>IFERROR(IF(Table1[[#This Row],[مسائي -]]&gt;=K2360,I2360-K2360,I2360+1-K2360)," ")</f>
        <v>0.94305555555555554</v>
      </c>
      <c r="M2360" s="77" t="str">
        <f>IF(H2360&gt;0,INDEX(Sheet1!$H:$H,MATCH(B:B,Sheet1!B:B,0))," ")</f>
        <v xml:space="preserve"> </v>
      </c>
      <c r="N2360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360" s="1" t="s">
        <v>4</v>
      </c>
    </row>
    <row r="2361" spans="1:15">
      <c r="A2361" s="1" t="s">
        <v>3</v>
      </c>
      <c r="B2361" s="2">
        <v>1854</v>
      </c>
      <c r="C2361" s="21" t="str">
        <f>INDEX(Sheet1!C:C,MATCH(B:B,Sheet1!B:B,0))</f>
        <v>محمود يحيى محمد عبدالعال</v>
      </c>
      <c r="D2361" s="19">
        <v>43526.958877314813</v>
      </c>
      <c r="E2361" s="19"/>
      <c r="F2361" s="30">
        <v>43526</v>
      </c>
      <c r="G2361" s="30" t="str">
        <f t="shared" si="36"/>
        <v>0.958333333333333 AM</v>
      </c>
      <c r="H2361" s="72">
        <v>0.95833333333333337</v>
      </c>
      <c r="I2361" s="72" t="str">
        <f>IF(Table1[[#This Row],[مسائي]]&gt;0,TEXT($D2361,"h:mm AM/PM")," ")</f>
        <v>11:00 PM</v>
      </c>
      <c r="J2361" s="74">
        <v>0.48749999999999999</v>
      </c>
      <c r="K2361" s="74" t="str">
        <f>IF(Table1[صباحي]&gt;0,TEXT(Table1[صباحي],"h:mm  AM/PM")," ")</f>
        <v>11:42  AM</v>
      </c>
      <c r="L2361" s="78">
        <f>IFERROR(IF(Table1[[#This Row],[مسائي -]]&gt;=K2361,I2361-K2361,I2361+1-K2361)," ")</f>
        <v>1.4708333333333334</v>
      </c>
      <c r="M2361" s="77">
        <f>IF(H2361&gt;0,INDEX(Sheet1!$H:$H,MATCH(B:B,Sheet1!B:B,0))," ")</f>
        <v>0.41666666666666663</v>
      </c>
      <c r="N236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1.0541666666666667</v>
      </c>
      <c r="O2361" s="1" t="s">
        <v>4</v>
      </c>
    </row>
    <row r="2362" spans="1:15">
      <c r="A2362" s="1" t="s">
        <v>3</v>
      </c>
      <c r="B2362" s="2">
        <v>1854</v>
      </c>
      <c r="C2362" s="21" t="str">
        <f>INDEX(Sheet1!C:C,MATCH(B:B,Sheet1!B:B,0))</f>
        <v>محمود يحيى محمد عبدالعال</v>
      </c>
      <c r="D2362" s="19">
        <v>43527.491018518522</v>
      </c>
      <c r="E2362" s="19"/>
      <c r="F2362" s="30">
        <v>43527</v>
      </c>
      <c r="G2362" s="30" t="str">
        <f t="shared" si="36"/>
        <v xml:space="preserve"> </v>
      </c>
      <c r="H2362" s="72"/>
      <c r="I2362" s="72"/>
      <c r="J2362" s="74" t="s">
        <v>124</v>
      </c>
      <c r="K2362" s="74" t="str">
        <f>IF(Table1[صباحي]&gt;0,TEXT(Table1[صباحي],"h:mm  AM/PM")," ")</f>
        <v xml:space="preserve"> </v>
      </c>
      <c r="L2362" s="80" t="str">
        <f>IFERROR(IF(Table1[[#This Row],[مسائي -]]&gt;=K2362,I2362-K2362,I2362+1-K2362)," ")</f>
        <v xml:space="preserve"> </v>
      </c>
      <c r="M2362" s="77" t="str">
        <f>IF(H2362&gt;0,INDEX(Sheet1!$H:$H,MATCH(B:B,Sheet1!B:B,0))," ")</f>
        <v xml:space="preserve"> </v>
      </c>
      <c r="N236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62" s="1" t="s">
        <v>4</v>
      </c>
    </row>
    <row r="2363" spans="1:15">
      <c r="A2363" s="1" t="s">
        <v>3</v>
      </c>
      <c r="B2363" s="2">
        <v>1854</v>
      </c>
      <c r="C2363" s="21" t="str">
        <f>INDEX(Sheet1!C:C,MATCH(B:B,Sheet1!B:B,0))</f>
        <v>محمود يحيى محمد عبدالعال</v>
      </c>
      <c r="D2363" s="19">
        <v>43527.932511574072</v>
      </c>
      <c r="E2363" s="19"/>
      <c r="F2363" s="30">
        <v>43527</v>
      </c>
      <c r="G2363" s="30" t="str">
        <f t="shared" si="36"/>
        <v>0.931944444444444 AM</v>
      </c>
      <c r="H2363" s="72">
        <v>0.93194444444444446</v>
      </c>
      <c r="I2363" s="72" t="str">
        <f>IF(Table1[[#This Row],[مسائي]]&gt;0,TEXT($D2363,"h:mm AM/PM")," ")</f>
        <v>10:22 PM</v>
      </c>
      <c r="J2363" s="74">
        <v>0.4909722222222222</v>
      </c>
      <c r="K2363" s="74" t="str">
        <f>IF(Table1[صباحي]&gt;0,TEXT(Table1[صباحي],"h:mm  AM/PM")," ")</f>
        <v>11:47  AM</v>
      </c>
      <c r="L2363" s="78">
        <f>IFERROR(IF(Table1[[#This Row],[مسائي -]]&gt;=K2363,I2363-K2363,I2363+1-K2363)," ")</f>
        <v>1.4409722222222223</v>
      </c>
      <c r="M2363" s="77">
        <f>IF(H2363&gt;0,INDEX(Sheet1!$H:$H,MATCH(B:B,Sheet1!B:B,0))," ")</f>
        <v>0.41666666666666663</v>
      </c>
      <c r="N236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1.0243055555555558</v>
      </c>
      <c r="O2363" s="1" t="s">
        <v>4</v>
      </c>
    </row>
    <row r="2364" spans="1:15">
      <c r="A2364" s="1" t="s">
        <v>3</v>
      </c>
      <c r="B2364" s="2">
        <v>1854</v>
      </c>
      <c r="C2364" s="21" t="str">
        <f>INDEX(Sheet1!C:C,MATCH(B:B,Sheet1!B:B,0))</f>
        <v>محمود يحيى محمد عبدالعال</v>
      </c>
      <c r="D2364" s="19">
        <v>43528.499641203707</v>
      </c>
      <c r="E2364" s="19"/>
      <c r="F2364" s="30">
        <v>43528</v>
      </c>
      <c r="G2364" s="30" t="str">
        <f t="shared" si="36"/>
        <v xml:space="preserve"> </v>
      </c>
      <c r="H2364" s="72"/>
      <c r="I2364" s="72"/>
      <c r="J2364" s="74" t="s">
        <v>124</v>
      </c>
      <c r="K2364" s="74" t="str">
        <f>IF(Table1[صباحي]&gt;0,TEXT(Table1[صباحي],"h:mm  AM/PM")," ")</f>
        <v xml:space="preserve"> </v>
      </c>
      <c r="L2364" s="80" t="str">
        <f>IFERROR(IF(Table1[[#This Row],[مسائي -]]&gt;=K2364,I2364-K2364,I2364+1-K2364)," ")</f>
        <v xml:space="preserve"> </v>
      </c>
      <c r="M2364" s="77" t="str">
        <f>IF(H2364&gt;0,INDEX(Sheet1!$H:$H,MATCH(B:B,Sheet1!B:B,0))," ")</f>
        <v xml:space="preserve"> </v>
      </c>
      <c r="N236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64" s="1" t="s">
        <v>4</v>
      </c>
    </row>
    <row r="2365" spans="1:15">
      <c r="A2365" s="1" t="s">
        <v>3</v>
      </c>
      <c r="B2365" s="2">
        <v>1854</v>
      </c>
      <c r="C2365" s="21" t="str">
        <f>INDEX(Sheet1!C:C,MATCH(B:B,Sheet1!B:B,0))</f>
        <v>محمود يحيى محمد عبدالعال</v>
      </c>
      <c r="D2365" s="19">
        <v>43528.925520833334</v>
      </c>
      <c r="E2365" s="19"/>
      <c r="F2365" s="30">
        <v>43528</v>
      </c>
      <c r="G2365" s="30" t="str">
        <f t="shared" si="36"/>
        <v>0.925 AM</v>
      </c>
      <c r="H2365" s="72">
        <v>0.92499999999999993</v>
      </c>
      <c r="I2365" s="72" t="str">
        <f>IF(Table1[[#This Row],[مسائي]]&gt;0,TEXT($D2365,"h:mm AM/PM")," ")</f>
        <v>10:12 PM</v>
      </c>
      <c r="J2365" s="74">
        <v>0.4993055555555555</v>
      </c>
      <c r="K2365" s="74" t="str">
        <f>IF(Table1[صباحي]&gt;0,TEXT(Table1[صباحي],"h:mm  AM/PM")," ")</f>
        <v>11:59  AM</v>
      </c>
      <c r="L2365" s="78">
        <f>IFERROR(IF(Table1[[#This Row],[مسائي -]]&gt;=K2365,I2365-K2365,I2365+1-K2365)," ")</f>
        <v>1.4256944444444444</v>
      </c>
      <c r="M2365" s="77">
        <f>IF(H2365&gt;0,INDEX(Sheet1!$H:$H,MATCH(B:B,Sheet1!B:B,0))," ")</f>
        <v>0.41666666666666663</v>
      </c>
      <c r="N236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1.0090277777777779</v>
      </c>
      <c r="O2365" s="1" t="s">
        <v>4</v>
      </c>
    </row>
    <row r="2366" spans="1:15">
      <c r="A2366" s="1" t="s">
        <v>3</v>
      </c>
      <c r="B2366" s="2">
        <v>1854</v>
      </c>
      <c r="C2366" s="21" t="str">
        <f>INDEX(Sheet1!C:C,MATCH(B:B,Sheet1!B:B,0))</f>
        <v>محمود يحيى محمد عبدالعال</v>
      </c>
      <c r="D2366" s="19">
        <v>43529.493888888886</v>
      </c>
      <c r="E2366" s="19"/>
      <c r="F2366" s="30">
        <v>43529</v>
      </c>
      <c r="G2366" s="30" t="str">
        <f t="shared" si="36"/>
        <v xml:space="preserve"> </v>
      </c>
      <c r="H2366" s="72"/>
      <c r="I2366" s="72"/>
      <c r="J2366" s="74" t="s">
        <v>124</v>
      </c>
      <c r="K2366" s="74" t="str">
        <f>IF(Table1[صباحي]&gt;0,TEXT(Table1[صباحي],"h:mm  AM/PM")," ")</f>
        <v xml:space="preserve"> </v>
      </c>
      <c r="L2366" s="80" t="str">
        <f>IFERROR(IF(Table1[[#This Row],[مسائي -]]&gt;=K2366,I2366-K2366,I2366+1-K2366)," ")</f>
        <v xml:space="preserve"> </v>
      </c>
      <c r="M2366" s="77" t="str">
        <f>IF(H2366&gt;0,INDEX(Sheet1!$H:$H,MATCH(B:B,Sheet1!B:B,0))," ")</f>
        <v xml:space="preserve"> </v>
      </c>
      <c r="N236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66" s="1" t="s">
        <v>4</v>
      </c>
    </row>
    <row r="2367" spans="1:15">
      <c r="A2367" s="1" t="s">
        <v>3</v>
      </c>
      <c r="B2367" s="2">
        <v>1854</v>
      </c>
      <c r="C2367" s="21" t="str">
        <f>INDEX(Sheet1!C:C,MATCH(B:B,Sheet1!B:B,0))</f>
        <v>محمود يحيى محمد عبدالعال</v>
      </c>
      <c r="D2367" s="19">
        <v>43530.002488425926</v>
      </c>
      <c r="E2367" s="19"/>
      <c r="F2367" s="30">
        <v>43530</v>
      </c>
      <c r="G2367" s="30" t="str">
        <f t="shared" si="36"/>
        <v xml:space="preserve"> </v>
      </c>
      <c r="H2367" s="72"/>
      <c r="I2367" s="72"/>
      <c r="J2367" s="74">
        <v>0.49374999999999997</v>
      </c>
      <c r="K2367" s="74" t="str">
        <f>IF(Table1[صباحي]&gt;0,TEXT(Table1[صباحي],"h:mm  AM/PM")," ")</f>
        <v>11:51  AM</v>
      </c>
      <c r="L2367" s="78">
        <f>IFERROR(IF(Table1[[#This Row],[مسائي -]]&gt;=K2367,I2367-K2367,I2367+1-K2367)," ")</f>
        <v>0.50625000000000009</v>
      </c>
      <c r="M2367" s="77" t="str">
        <f>IF(H2367&gt;0,INDEX(Sheet1!$H:$H,MATCH(B:B,Sheet1!B:B,0))," ")</f>
        <v xml:space="preserve"> </v>
      </c>
      <c r="N2367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367" s="1" t="s">
        <v>4</v>
      </c>
    </row>
    <row r="2368" spans="1:15">
      <c r="A2368" s="1" t="s">
        <v>3</v>
      </c>
      <c r="B2368" s="2">
        <v>1854</v>
      </c>
      <c r="C2368" s="21" t="str">
        <f>INDEX(Sheet1!C:C,MATCH(B:B,Sheet1!B:B,0))</f>
        <v>محمود يحيى محمد عبدالعال</v>
      </c>
      <c r="D2368" s="19">
        <v>43530.492939814816</v>
      </c>
      <c r="E2368" s="19"/>
      <c r="F2368" s="30">
        <v>43530</v>
      </c>
      <c r="G2368" s="30" t="str">
        <f t="shared" si="36"/>
        <v xml:space="preserve"> </v>
      </c>
      <c r="H2368" s="72"/>
      <c r="I2368" s="72"/>
      <c r="J2368" s="74">
        <v>2.0833333333333333E-3</v>
      </c>
      <c r="K2368" s="74" t="str">
        <f>IF(Table1[صباحي]&gt;0,TEXT(Table1[صباحي],"h:mm  AM/PM")," ")</f>
        <v>12:03  AM</v>
      </c>
      <c r="L2368" s="78">
        <f>IFERROR(IF(Table1[[#This Row],[مسائي -]]&gt;=K2368,I2368-K2368,I2368+1-K2368)," ")</f>
        <v>0.99791666666666667</v>
      </c>
      <c r="M2368" s="77" t="str">
        <f>IF(H2368&gt;0,INDEX(Sheet1!$H:$H,MATCH(B:B,Sheet1!B:B,0))," ")</f>
        <v xml:space="preserve"> </v>
      </c>
      <c r="N2368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368" s="1" t="s">
        <v>4</v>
      </c>
    </row>
    <row r="2369" spans="1:15">
      <c r="A2369" s="1" t="s">
        <v>3</v>
      </c>
      <c r="B2369" s="2">
        <v>1854</v>
      </c>
      <c r="C2369" s="21" t="str">
        <f>INDEX(Sheet1!C:C,MATCH(B:B,Sheet1!B:B,0))</f>
        <v>محمود يحيى محمد عبدالعال</v>
      </c>
      <c r="D2369" s="19">
        <v>43530.929178240738</v>
      </c>
      <c r="E2369" s="19"/>
      <c r="F2369" s="30">
        <v>43530</v>
      </c>
      <c r="G2369" s="30" t="str">
        <f t="shared" ref="G2369:G2432" si="37">IF(H2369&lt;&gt;"",IF(H2369&gt;=12,H2369&amp;" PM",H2369&amp;" AM")," ")</f>
        <v>0.929166666666667 AM</v>
      </c>
      <c r="H2369" s="72">
        <v>0.9291666666666667</v>
      </c>
      <c r="I2369" s="72" t="str">
        <f>IF(Table1[[#This Row],[مسائي]]&gt;0,TEXT($D2369,"h:mm AM/PM")," ")</f>
        <v>10:18 PM</v>
      </c>
      <c r="J2369" s="74">
        <v>0.49236111111111108</v>
      </c>
      <c r="K2369" s="74" t="str">
        <f>IF(Table1[صباحي]&gt;0,TEXT(Table1[صباحي],"h:mm  AM/PM")," ")</f>
        <v>11:49  AM</v>
      </c>
      <c r="L2369" s="78">
        <f>IFERROR(IF(Table1[[#This Row],[مسائي -]]&gt;=K2369,I2369-K2369,I2369+1-K2369)," ")</f>
        <v>1.4368055555555557</v>
      </c>
      <c r="M2369" s="77">
        <f>IF(H2369&gt;0,INDEX(Sheet1!$H:$H,MATCH(B:B,Sheet1!B:B,0))," ")</f>
        <v>0.41666666666666663</v>
      </c>
      <c r="N236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1.0201388888888889</v>
      </c>
      <c r="O2369" s="1" t="s">
        <v>4</v>
      </c>
    </row>
    <row r="2370" spans="1:15">
      <c r="A2370" s="1" t="s">
        <v>3</v>
      </c>
      <c r="B2370" s="2">
        <v>1854</v>
      </c>
      <c r="C2370" s="21" t="str">
        <f>INDEX(Sheet1!C:C,MATCH(B:B,Sheet1!B:B,0))</f>
        <v>محمود يحيى محمد عبدالعال</v>
      </c>
      <c r="D2370" s="19">
        <v>43532.494942129626</v>
      </c>
      <c r="E2370" s="19"/>
      <c r="F2370" s="30">
        <v>43532</v>
      </c>
      <c r="G2370" s="30" t="str">
        <f t="shared" si="37"/>
        <v xml:space="preserve"> </v>
      </c>
      <c r="H2370" s="72"/>
      <c r="I2370" s="72"/>
      <c r="J2370" s="74" t="s">
        <v>124</v>
      </c>
      <c r="K2370" s="74" t="str">
        <f>IF(Table1[صباحي]&gt;0,TEXT(Table1[صباحي],"h:mm  AM/PM")," ")</f>
        <v xml:space="preserve"> </v>
      </c>
      <c r="L2370" s="80" t="str">
        <f>IFERROR(IF(Table1[[#This Row],[مسائي -]]&gt;=K2370,I2370-K2370,I2370+1-K2370)," ")</f>
        <v xml:space="preserve"> </v>
      </c>
      <c r="M2370" s="77" t="str">
        <f>IF(H2370&gt;0,INDEX(Sheet1!$H:$H,MATCH(B:B,Sheet1!B:B,0))," ")</f>
        <v xml:space="preserve"> </v>
      </c>
      <c r="N237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70" s="1" t="s">
        <v>4</v>
      </c>
    </row>
    <row r="2371" spans="1:15">
      <c r="A2371" s="1" t="s">
        <v>3</v>
      </c>
      <c r="B2371" s="2">
        <v>1854</v>
      </c>
      <c r="C2371" s="21" t="str">
        <f>INDEX(Sheet1!C:C,MATCH(B:B,Sheet1!B:B,0))</f>
        <v>محمود يحيى محمد عبدالعال</v>
      </c>
      <c r="D2371" s="19">
        <v>43533.010312500002</v>
      </c>
      <c r="E2371" s="19"/>
      <c r="F2371" s="30">
        <v>43533</v>
      </c>
      <c r="G2371" s="30" t="str">
        <f t="shared" si="37"/>
        <v xml:space="preserve"> </v>
      </c>
      <c r="H2371" s="72"/>
      <c r="I2371" s="72"/>
      <c r="J2371" s="74">
        <v>0.49444444444444446</v>
      </c>
      <c r="K2371" s="74" t="str">
        <f>IF(Table1[صباحي]&gt;0,TEXT(Table1[صباحي],"h:mm  AM/PM")," ")</f>
        <v>11:52  AM</v>
      </c>
      <c r="L2371" s="78">
        <f>IFERROR(IF(Table1[[#This Row],[مسائي -]]&gt;=K2371,I2371-K2371,I2371+1-K2371)," ")</f>
        <v>0.50555555555555554</v>
      </c>
      <c r="M2371" s="77" t="str">
        <f>IF(H2371&gt;0,INDEX(Sheet1!$H:$H,MATCH(B:B,Sheet1!B:B,0))," ")</f>
        <v xml:space="preserve"> </v>
      </c>
      <c r="N2371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371" s="1" t="s">
        <v>4</v>
      </c>
    </row>
    <row r="2372" spans="1:15">
      <c r="A2372" s="1" t="s">
        <v>3</v>
      </c>
      <c r="B2372" s="2">
        <v>1854</v>
      </c>
      <c r="C2372" s="21" t="str">
        <f>INDEX(Sheet1!C:C,MATCH(B:B,Sheet1!B:B,0))</f>
        <v>محمود يحيى محمد عبدالعال</v>
      </c>
      <c r="D2372" s="19">
        <v>43533.705300925925</v>
      </c>
      <c r="E2372" s="19"/>
      <c r="F2372" s="30">
        <v>43533</v>
      </c>
      <c r="G2372" s="30" t="str">
        <f t="shared" si="37"/>
        <v>0.704861111111111 AM</v>
      </c>
      <c r="H2372" s="72">
        <v>0.70486111111111116</v>
      </c>
      <c r="I2372" s="72" t="str">
        <f>IF(Table1[[#This Row],[مسائي]]&gt;0,TEXT($D2372,"h:mm AM/PM")," ")</f>
        <v>4:55 PM</v>
      </c>
      <c r="J2372" s="74">
        <v>9.7222222222222224E-3</v>
      </c>
      <c r="K2372" s="74" t="str">
        <f>IF(Table1[صباحي]&gt;0,TEXT(Table1[صباحي],"h:mm  AM/PM")," ")</f>
        <v>12:14  AM</v>
      </c>
      <c r="L2372" s="78">
        <f>IFERROR(IF(Table1[[#This Row],[مسائي -]]&gt;=K2372,I2372-K2372,I2372+1-K2372)," ")</f>
        <v>0.69513888888888897</v>
      </c>
      <c r="M2372" s="77">
        <f>IF(H2372&gt;0,INDEX(Sheet1!$H:$H,MATCH(B:B,Sheet1!B:B,0))," ")</f>
        <v>0.41666666666666663</v>
      </c>
      <c r="N237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0.27847222222222234</v>
      </c>
      <c r="O2372" s="1" t="s">
        <v>4</v>
      </c>
    </row>
    <row r="2373" spans="1:15">
      <c r="A2373" s="1" t="s">
        <v>3</v>
      </c>
      <c r="B2373" s="2">
        <v>1854</v>
      </c>
      <c r="C2373" s="21" t="str">
        <f>INDEX(Sheet1!C:C,MATCH(B:B,Sheet1!B:B,0))</f>
        <v>محمود يحيى محمد عبدالعال</v>
      </c>
      <c r="D2373" s="19">
        <v>43534.127638888887</v>
      </c>
      <c r="E2373" s="19"/>
      <c r="F2373" s="30">
        <v>43534</v>
      </c>
      <c r="G2373" s="30" t="str">
        <f t="shared" si="37"/>
        <v xml:space="preserve"> </v>
      </c>
      <c r="H2373" s="72"/>
      <c r="I2373" s="72"/>
      <c r="J2373" s="74" t="s">
        <v>124</v>
      </c>
      <c r="K2373" s="74" t="str">
        <f>IF(Table1[صباحي]&gt;0,TEXT(Table1[صباحي],"h:mm  AM/PM")," ")</f>
        <v xml:space="preserve"> </v>
      </c>
      <c r="L2373" s="80" t="str">
        <f>IFERROR(IF(Table1[[#This Row],[مسائي -]]&gt;=K2373,I2373-K2373,I2373+1-K2373)," ")</f>
        <v xml:space="preserve"> </v>
      </c>
      <c r="M2373" s="77" t="str">
        <f>IF(H2373&gt;0,INDEX(Sheet1!$H:$H,MATCH(B:B,Sheet1!B:B,0))," ")</f>
        <v xml:space="preserve"> </v>
      </c>
      <c r="N237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73" s="1" t="s">
        <v>4</v>
      </c>
    </row>
    <row r="2374" spans="1:15">
      <c r="A2374" s="1" t="s">
        <v>3</v>
      </c>
      <c r="B2374" s="2">
        <v>1854</v>
      </c>
      <c r="C2374" s="21" t="str">
        <f>INDEX(Sheet1!C:C,MATCH(B:B,Sheet1!B:B,0))</f>
        <v>محمود يحيى محمد عبدالعال</v>
      </c>
      <c r="D2374" s="19">
        <v>43534.698472222219</v>
      </c>
      <c r="E2374" s="19"/>
      <c r="F2374" s="30">
        <v>43534</v>
      </c>
      <c r="G2374" s="30" t="str">
        <f t="shared" si="37"/>
        <v>0.697916666666667 AM</v>
      </c>
      <c r="H2374" s="72">
        <v>0.69791666666666663</v>
      </c>
      <c r="I2374" s="72" t="str">
        <f>IF(Table1[[#This Row],[مسائي]]&gt;0,TEXT($D2374,"h:mm AM/PM")," ")</f>
        <v>4:45 PM</v>
      </c>
      <c r="J2374" s="74">
        <v>0.12708333333333333</v>
      </c>
      <c r="K2374" s="74" t="str">
        <f>IF(Table1[صباحي]&gt;0,TEXT(Table1[صباحي],"h:mm  AM/PM")," ")</f>
        <v>3:03  AM</v>
      </c>
      <c r="L2374" s="78">
        <f>IFERROR(IF(Table1[[#This Row],[مسائي -]]&gt;=K2374,I2374-K2374,I2374+1-K2374)," ")</f>
        <v>0.5708333333333333</v>
      </c>
      <c r="M2374" s="77">
        <f>IF(H2374&gt;0,INDEX(Sheet1!$H:$H,MATCH(B:B,Sheet1!B:B,0))," ")</f>
        <v>0.41666666666666663</v>
      </c>
      <c r="N237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0.15416666666666667</v>
      </c>
      <c r="O2374" s="1" t="s">
        <v>4</v>
      </c>
    </row>
    <row r="2375" spans="1:15">
      <c r="A2375" s="1" t="s">
        <v>3</v>
      </c>
      <c r="B2375" s="2">
        <v>1854</v>
      </c>
      <c r="C2375" s="21" t="str">
        <f>INDEX(Sheet1!C:C,MATCH(B:B,Sheet1!B:B,0))</f>
        <v>محمود يحيى محمد عبدالعال</v>
      </c>
      <c r="D2375" s="19">
        <v>43535.119606481479</v>
      </c>
      <c r="E2375" s="19"/>
      <c r="F2375" s="30">
        <v>43535</v>
      </c>
      <c r="G2375" s="30" t="str">
        <f t="shared" si="37"/>
        <v xml:space="preserve"> </v>
      </c>
      <c r="H2375" s="72"/>
      <c r="I2375" s="72"/>
      <c r="J2375" s="74" t="s">
        <v>124</v>
      </c>
      <c r="K2375" s="74" t="str">
        <f>IF(Table1[صباحي]&gt;0,TEXT(Table1[صباحي],"h:mm  AM/PM")," ")</f>
        <v xml:space="preserve"> </v>
      </c>
      <c r="L2375" s="80" t="str">
        <f>IFERROR(IF(Table1[[#This Row],[مسائي -]]&gt;=K2375,I2375-K2375,I2375+1-K2375)," ")</f>
        <v xml:space="preserve"> </v>
      </c>
      <c r="M2375" s="77" t="str">
        <f>IF(H2375&gt;0,INDEX(Sheet1!$H:$H,MATCH(B:B,Sheet1!B:B,0))," ")</f>
        <v xml:space="preserve"> </v>
      </c>
      <c r="N237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75" s="1" t="s">
        <v>4</v>
      </c>
    </row>
    <row r="2376" spans="1:15">
      <c r="A2376" s="1" t="s">
        <v>3</v>
      </c>
      <c r="B2376" s="2">
        <v>1854</v>
      </c>
      <c r="C2376" s="21" t="str">
        <f>INDEX(Sheet1!C:C,MATCH(B:B,Sheet1!B:B,0))</f>
        <v>محمود يحيى محمد عبدالعال</v>
      </c>
      <c r="D2376" s="19">
        <v>43535.704745370371</v>
      </c>
      <c r="E2376" s="19"/>
      <c r="F2376" s="30">
        <v>43535</v>
      </c>
      <c r="G2376" s="30" t="str">
        <f t="shared" si="37"/>
        <v>0.704166666666667 AM</v>
      </c>
      <c r="H2376" s="72">
        <v>0.70416666666666661</v>
      </c>
      <c r="I2376" s="72" t="str">
        <f>IF(Table1[[#This Row],[مسائي]]&gt;0,TEXT($D2376,"h:mm AM/PM")," ")</f>
        <v>4:54 PM</v>
      </c>
      <c r="J2376" s="74">
        <v>0.11944444444444445</v>
      </c>
      <c r="K2376" s="74" t="str">
        <f>IF(Table1[صباحي]&gt;0,TEXT(Table1[صباحي],"h:mm  AM/PM")," ")</f>
        <v>2:52  AM</v>
      </c>
      <c r="L2376" s="78">
        <f>IFERROR(IF(Table1[[#This Row],[مسائي -]]&gt;=K2376,I2376-K2376,I2376+1-K2376)," ")</f>
        <v>0.58472222222222214</v>
      </c>
      <c r="M2376" s="77">
        <f>IF(H2376&gt;0,INDEX(Sheet1!$H:$H,MATCH(B:B,Sheet1!B:B,0))," ")</f>
        <v>0.41666666666666663</v>
      </c>
      <c r="N237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0.16805555555555551</v>
      </c>
      <c r="O2376" s="1" t="s">
        <v>4</v>
      </c>
    </row>
    <row r="2377" spans="1:15">
      <c r="A2377" s="1" t="s">
        <v>3</v>
      </c>
      <c r="B2377" s="2">
        <v>1854</v>
      </c>
      <c r="C2377" s="21" t="str">
        <f>INDEX(Sheet1!C:C,MATCH(B:B,Sheet1!B:B,0))</f>
        <v>محمود يحيى محمد عبدالعال</v>
      </c>
      <c r="D2377" s="19">
        <v>43536.124664351853</v>
      </c>
      <c r="E2377" s="19"/>
      <c r="F2377" s="30">
        <v>43536</v>
      </c>
      <c r="G2377" s="30" t="str">
        <f t="shared" si="37"/>
        <v xml:space="preserve"> </v>
      </c>
      <c r="H2377" s="72"/>
      <c r="I2377" s="72"/>
      <c r="J2377" s="74" t="s">
        <v>124</v>
      </c>
      <c r="K2377" s="74" t="str">
        <f>IF(Table1[صباحي]&gt;0,TEXT(Table1[صباحي],"h:mm  AM/PM")," ")</f>
        <v xml:space="preserve"> </v>
      </c>
      <c r="L2377" s="80" t="str">
        <f>IFERROR(IF(Table1[[#This Row],[مسائي -]]&gt;=K2377,I2377-K2377,I2377+1-K2377)," ")</f>
        <v xml:space="preserve"> </v>
      </c>
      <c r="M2377" s="77" t="str">
        <f>IF(H2377&gt;0,INDEX(Sheet1!$H:$H,MATCH(B:B,Sheet1!B:B,0))," ")</f>
        <v xml:space="preserve"> </v>
      </c>
      <c r="N237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77" s="1" t="s">
        <v>4</v>
      </c>
    </row>
    <row r="2378" spans="1:15">
      <c r="A2378" s="1" t="s">
        <v>3</v>
      </c>
      <c r="B2378" s="2">
        <v>1854</v>
      </c>
      <c r="C2378" s="21" t="str">
        <f>INDEX(Sheet1!C:C,MATCH(B:B,Sheet1!B:B,0))</f>
        <v>محمود يحيى محمد عبدالعال</v>
      </c>
      <c r="D2378" s="19">
        <v>43536.711574074077</v>
      </c>
      <c r="E2378" s="19"/>
      <c r="F2378" s="30">
        <v>43536</v>
      </c>
      <c r="G2378" s="30" t="str">
        <f t="shared" si="37"/>
        <v>0.711111111111111 AM</v>
      </c>
      <c r="H2378" s="72">
        <v>0.71111111111111114</v>
      </c>
      <c r="I2378" s="72" t="str">
        <f>IF(Table1[[#This Row],[مسائي]]&gt;0,TEXT($D2378,"h:mm AM/PM")," ")</f>
        <v>5:04 PM</v>
      </c>
      <c r="J2378" s="74">
        <v>0.12430555555555556</v>
      </c>
      <c r="K2378" s="74" t="str">
        <f>IF(Table1[صباحي]&gt;0,TEXT(Table1[صباحي],"h:mm  AM/PM")," ")</f>
        <v>2:59  AM</v>
      </c>
      <c r="L2378" s="78">
        <f>IFERROR(IF(Table1[[#This Row],[مسائي -]]&gt;=K2378,I2378-K2378,I2378+1-K2378)," ")</f>
        <v>0.58680555555555558</v>
      </c>
      <c r="M2378" s="77">
        <f>IF(H2378&gt;0,INDEX(Sheet1!$H:$H,MATCH(B:B,Sheet1!B:B,0))," ")</f>
        <v>0.41666666666666663</v>
      </c>
      <c r="N237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0.17013888888888895</v>
      </c>
      <c r="O2378" s="1" t="s">
        <v>4</v>
      </c>
    </row>
    <row r="2379" spans="1:15">
      <c r="A2379" s="1" t="s">
        <v>3</v>
      </c>
      <c r="B2379" s="2">
        <v>1854</v>
      </c>
      <c r="C2379" s="21" t="str">
        <f>INDEX(Sheet1!C:C,MATCH(B:B,Sheet1!B:B,0))</f>
        <v>محمود يحيى محمد عبدالعال</v>
      </c>
      <c r="D2379" s="19">
        <v>43537.125937500001</v>
      </c>
      <c r="E2379" s="19"/>
      <c r="F2379" s="30">
        <v>43537</v>
      </c>
      <c r="G2379" s="30" t="str">
        <f t="shared" si="37"/>
        <v xml:space="preserve"> </v>
      </c>
      <c r="H2379" s="72"/>
      <c r="I2379" s="72"/>
      <c r="J2379" s="74" t="s">
        <v>124</v>
      </c>
      <c r="K2379" s="74" t="str">
        <f>IF(Table1[صباحي]&gt;0,TEXT(Table1[صباحي],"h:mm  AM/PM")," ")</f>
        <v xml:space="preserve"> </v>
      </c>
      <c r="L2379" s="80" t="str">
        <f>IFERROR(IF(Table1[[#This Row],[مسائي -]]&gt;=K2379,I2379-K2379,I2379+1-K2379)," ")</f>
        <v xml:space="preserve"> </v>
      </c>
      <c r="M2379" s="77" t="str">
        <f>IF(H2379&gt;0,INDEX(Sheet1!$H:$H,MATCH(B:B,Sheet1!B:B,0))," ")</f>
        <v xml:space="preserve"> </v>
      </c>
      <c r="N237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79" s="1" t="s">
        <v>4</v>
      </c>
    </row>
    <row r="2380" spans="1:15">
      <c r="A2380" s="1" t="s">
        <v>3</v>
      </c>
      <c r="B2380" s="2">
        <v>1854</v>
      </c>
      <c r="C2380" s="21" t="str">
        <f>INDEX(Sheet1!C:C,MATCH(B:B,Sheet1!B:B,0))</f>
        <v>محمود يحيى محمد عبدالعال</v>
      </c>
      <c r="D2380" s="19">
        <v>43537.706689814811</v>
      </c>
      <c r="E2380" s="19"/>
      <c r="F2380" s="30">
        <v>43537</v>
      </c>
      <c r="G2380" s="30" t="str">
        <f t="shared" si="37"/>
        <v>0.70625 AM</v>
      </c>
      <c r="H2380" s="72">
        <v>0.70624999999999993</v>
      </c>
      <c r="I2380" s="72" t="str">
        <f>IF(Table1[[#This Row],[مسائي]]&gt;0,TEXT($D2380,"h:mm AM/PM")," ")</f>
        <v>4:57 PM</v>
      </c>
      <c r="J2380" s="74">
        <v>0.12569444444444444</v>
      </c>
      <c r="K2380" s="74" t="str">
        <f>IF(Table1[صباحي]&gt;0,TEXT(Table1[صباحي],"h:mm  AM/PM")," ")</f>
        <v>3:01  AM</v>
      </c>
      <c r="L2380" s="78">
        <f>IFERROR(IF(Table1[[#This Row],[مسائي -]]&gt;=K2380,I2380-K2380,I2380+1-K2380)," ")</f>
        <v>0.58055555555555549</v>
      </c>
      <c r="M2380" s="77">
        <f>IF(H2380&gt;0,INDEX(Sheet1!$H:$H,MATCH(B:B,Sheet1!B:B,0))," ")</f>
        <v>0.41666666666666663</v>
      </c>
      <c r="N238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0.16388888888888886</v>
      </c>
      <c r="O2380" s="1" t="s">
        <v>4</v>
      </c>
    </row>
    <row r="2381" spans="1:15">
      <c r="A2381" s="1" t="s">
        <v>3</v>
      </c>
      <c r="B2381" s="2">
        <v>1854</v>
      </c>
      <c r="C2381" s="21" t="str">
        <f>INDEX(Sheet1!C:C,MATCH(B:B,Sheet1!B:B,0))</f>
        <v>محمود يحيى محمد عبدالعال</v>
      </c>
      <c r="D2381" s="19">
        <v>43538.127638888887</v>
      </c>
      <c r="E2381" s="19"/>
      <c r="F2381" s="30">
        <v>43538</v>
      </c>
      <c r="G2381" s="30" t="str">
        <f t="shared" si="37"/>
        <v xml:space="preserve"> </v>
      </c>
      <c r="H2381" s="72"/>
      <c r="I2381" s="72"/>
      <c r="J2381" s="74" t="s">
        <v>124</v>
      </c>
      <c r="K2381" s="74" t="str">
        <f>IF(Table1[صباحي]&gt;0,TEXT(Table1[صباحي],"h:mm  AM/PM")," ")</f>
        <v xml:space="preserve"> </v>
      </c>
      <c r="L2381" s="80" t="str">
        <f>IFERROR(IF(Table1[[#This Row],[مسائي -]]&gt;=K2381,I2381-K2381,I2381+1-K2381)," ")</f>
        <v xml:space="preserve"> </v>
      </c>
      <c r="M2381" s="77" t="str">
        <f>IF(H2381&gt;0,INDEX(Sheet1!$H:$H,MATCH(B:B,Sheet1!B:B,0))," ")</f>
        <v xml:space="preserve"> </v>
      </c>
      <c r="N238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81" s="1" t="s">
        <v>4</v>
      </c>
    </row>
    <row r="2382" spans="1:15">
      <c r="A2382" s="1" t="s">
        <v>3</v>
      </c>
      <c r="B2382" s="2">
        <v>1854</v>
      </c>
      <c r="C2382" s="21" t="str">
        <f>INDEX(Sheet1!C:C,MATCH(B:B,Sheet1!B:B,0))</f>
        <v>محمود يحيى محمد عبدالعال</v>
      </c>
      <c r="D2382" s="19">
        <v>43538.698414351849</v>
      </c>
      <c r="E2382" s="19"/>
      <c r="F2382" s="30">
        <v>43538</v>
      </c>
      <c r="G2382" s="30" t="str">
        <f t="shared" si="37"/>
        <v>0.697916666666667 AM</v>
      </c>
      <c r="H2382" s="72">
        <v>0.69791666666666663</v>
      </c>
      <c r="I2382" s="72" t="str">
        <f>IF(Table1[[#This Row],[مسائي]]&gt;0,TEXT($D2382,"h:mm AM/PM")," ")</f>
        <v>4:45 PM</v>
      </c>
      <c r="J2382" s="74">
        <v>0.12708333333333333</v>
      </c>
      <c r="K2382" s="74" t="str">
        <f>IF(Table1[صباحي]&gt;0,TEXT(Table1[صباحي],"h:mm  AM/PM")," ")</f>
        <v>3:03  AM</v>
      </c>
      <c r="L2382" s="78">
        <f>IFERROR(IF(Table1[[#This Row],[مسائي -]]&gt;=K2382,I2382-K2382,I2382+1-K2382)," ")</f>
        <v>0.5708333333333333</v>
      </c>
      <c r="M2382" s="77">
        <f>IF(H2382&gt;0,INDEX(Sheet1!$H:$H,MATCH(B:B,Sheet1!B:B,0))," ")</f>
        <v>0.41666666666666663</v>
      </c>
      <c r="N238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0.15416666666666667</v>
      </c>
      <c r="O2382" s="1" t="s">
        <v>4</v>
      </c>
    </row>
    <row r="2383" spans="1:15">
      <c r="A2383" s="1" t="s">
        <v>3</v>
      </c>
      <c r="B2383" s="2">
        <v>1854</v>
      </c>
      <c r="C2383" s="21" t="str">
        <f>INDEX(Sheet1!C:C,MATCH(B:B,Sheet1!B:B,0))</f>
        <v>محمود يحيى محمد عبدالعال</v>
      </c>
      <c r="D2383" s="19">
        <v>43539.125138888892</v>
      </c>
      <c r="E2383" s="19"/>
      <c r="F2383" s="30">
        <v>43539</v>
      </c>
      <c r="G2383" s="30" t="str">
        <f t="shared" si="37"/>
        <v xml:space="preserve"> </v>
      </c>
      <c r="H2383" s="72"/>
      <c r="I2383" s="72"/>
      <c r="J2383" s="74" t="s">
        <v>124</v>
      </c>
      <c r="K2383" s="74" t="str">
        <f>IF(Table1[صباحي]&gt;0,TEXT(Table1[صباحي],"h:mm  AM/PM")," ")</f>
        <v xml:space="preserve"> </v>
      </c>
      <c r="L2383" s="80" t="str">
        <f>IFERROR(IF(Table1[[#This Row],[مسائي -]]&gt;=K2383,I2383-K2383,I2383+1-K2383)," ")</f>
        <v xml:space="preserve"> </v>
      </c>
      <c r="M2383" s="77" t="str">
        <f>IF(H2383&gt;0,INDEX(Sheet1!$H:$H,MATCH(B:B,Sheet1!B:B,0))," ")</f>
        <v xml:space="preserve"> </v>
      </c>
      <c r="N238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83" s="1" t="s">
        <v>4</v>
      </c>
    </row>
    <row r="2384" spans="1:15">
      <c r="A2384" s="1" t="s">
        <v>3</v>
      </c>
      <c r="B2384" s="2">
        <v>1854</v>
      </c>
      <c r="C2384" s="21" t="str">
        <f>INDEX(Sheet1!C:C,MATCH(B:B,Sheet1!B:B,0))</f>
        <v>محمود يحيى محمد عبدالعال</v>
      </c>
      <c r="D2384" s="19">
        <v>43539.706666666665</v>
      </c>
      <c r="E2384" s="19"/>
      <c r="F2384" s="30">
        <v>43539</v>
      </c>
      <c r="G2384" s="30" t="str">
        <f t="shared" si="37"/>
        <v>0.70625 AM</v>
      </c>
      <c r="H2384" s="72">
        <v>0.70624999999999993</v>
      </c>
      <c r="I2384" s="72" t="str">
        <f>IF(Table1[[#This Row],[مسائي]]&gt;0,TEXT($D2384,"h:mm AM/PM")," ")</f>
        <v>4:57 PM</v>
      </c>
      <c r="J2384" s="74">
        <v>0.125</v>
      </c>
      <c r="K2384" s="74" t="str">
        <f>IF(Table1[صباحي]&gt;0,TEXT(Table1[صباحي],"h:mm  AM/PM")," ")</f>
        <v>3:00  AM</v>
      </c>
      <c r="L2384" s="78">
        <f>IFERROR(IF(Table1[[#This Row],[مسائي -]]&gt;=K2384,I2384-K2384,I2384+1-K2384)," ")</f>
        <v>0.58124999999999993</v>
      </c>
      <c r="M2384" s="77">
        <f>IF(H2384&gt;0,INDEX(Sheet1!$H:$H,MATCH(B:B,Sheet1!B:B,0))," ")</f>
        <v>0.41666666666666663</v>
      </c>
      <c r="N238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0.1645833333333333</v>
      </c>
      <c r="O2384" s="1" t="s">
        <v>4</v>
      </c>
    </row>
    <row r="2385" spans="1:15">
      <c r="A2385" s="1" t="s">
        <v>3</v>
      </c>
      <c r="B2385" s="2">
        <v>1854</v>
      </c>
      <c r="C2385" s="21" t="str">
        <f>INDEX(Sheet1!C:C,MATCH(B:B,Sheet1!B:B,0))</f>
        <v>محمود يحيى محمد عبدالعال</v>
      </c>
      <c r="D2385" s="19">
        <v>43540.125659722224</v>
      </c>
      <c r="E2385" s="19"/>
      <c r="F2385" s="30">
        <v>43540</v>
      </c>
      <c r="G2385" s="30" t="str">
        <f t="shared" si="37"/>
        <v xml:space="preserve"> </v>
      </c>
      <c r="H2385" s="72"/>
      <c r="I2385" s="72"/>
      <c r="J2385" s="74" t="s">
        <v>124</v>
      </c>
      <c r="K2385" s="74" t="str">
        <f>IF(Table1[صباحي]&gt;0,TEXT(Table1[صباحي],"h:mm  AM/PM")," ")</f>
        <v xml:space="preserve"> </v>
      </c>
      <c r="L2385" s="80" t="str">
        <f>IFERROR(IF(Table1[[#This Row],[مسائي -]]&gt;=K2385,I2385-K2385,I2385+1-K2385)," ")</f>
        <v xml:space="preserve"> </v>
      </c>
      <c r="M2385" s="77" t="str">
        <f>IF(H2385&gt;0,INDEX(Sheet1!$H:$H,MATCH(B:B,Sheet1!B:B,0))," ")</f>
        <v xml:space="preserve"> </v>
      </c>
      <c r="N238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85" s="1" t="s">
        <v>4</v>
      </c>
    </row>
    <row r="2386" spans="1:15">
      <c r="A2386" s="1" t="s">
        <v>3</v>
      </c>
      <c r="B2386" s="2">
        <v>1854</v>
      </c>
      <c r="C2386" s="21" t="str">
        <f>INDEX(Sheet1!C:C,MATCH(B:B,Sheet1!B:B,0))</f>
        <v>محمود يحيى محمد عبدالعال</v>
      </c>
      <c r="D2386" s="19">
        <v>43540.61109953704</v>
      </c>
      <c r="E2386" s="19"/>
      <c r="F2386" s="30">
        <v>43540</v>
      </c>
      <c r="G2386" s="30" t="str">
        <f t="shared" si="37"/>
        <v>0.610416666666667 AM</v>
      </c>
      <c r="H2386" s="72">
        <v>0.61041666666666672</v>
      </c>
      <c r="I2386" s="72" t="str">
        <f>IF(Table1[[#This Row],[مسائي]]&gt;0,TEXT($D2386,"h:mm AM/PM")," ")</f>
        <v>2:39 PM</v>
      </c>
      <c r="J2386" s="74">
        <v>0.125</v>
      </c>
      <c r="K2386" s="74" t="str">
        <f>IF(Table1[صباحي]&gt;0,TEXT(Table1[صباحي],"h:mm  AM/PM")," ")</f>
        <v>3:00  AM</v>
      </c>
      <c r="L2386" s="78">
        <f>IFERROR(IF(Table1[[#This Row],[مسائي -]]&gt;=K2386,I2386-K2386,I2386+1-K2386)," ")</f>
        <v>1.4854166666666666</v>
      </c>
      <c r="M2386" s="77">
        <f>IF(H2386&gt;0,INDEX(Sheet1!$H:$H,MATCH(B:B,Sheet1!B:B,0))," ")</f>
        <v>0.41666666666666663</v>
      </c>
      <c r="N238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1.0687500000000001</v>
      </c>
      <c r="O2386" s="1" t="s">
        <v>4</v>
      </c>
    </row>
    <row r="2387" spans="1:15">
      <c r="A2387" s="1" t="s">
        <v>3</v>
      </c>
      <c r="B2387" s="2">
        <v>1854</v>
      </c>
      <c r="C2387" s="21" t="str">
        <f>INDEX(Sheet1!C:C,MATCH(B:B,Sheet1!B:B,0))</f>
        <v>محمود يحيى محمد عبدالعال</v>
      </c>
      <c r="D2387" s="19">
        <v>43541.706805555557</v>
      </c>
      <c r="E2387" s="19"/>
      <c r="F2387" s="30">
        <v>43541</v>
      </c>
      <c r="G2387" s="30" t="str">
        <f t="shared" si="37"/>
        <v>0.70625 AM</v>
      </c>
      <c r="H2387" s="72">
        <v>0.70624999999999993</v>
      </c>
      <c r="I2387" s="72" t="str">
        <f>IF(Table1[[#This Row],[مسائي]]&gt;0,TEXT($D2387,"h:mm AM/PM")," ")</f>
        <v>4:57 PM</v>
      </c>
      <c r="J2387" s="74" t="s">
        <v>124</v>
      </c>
      <c r="K2387" s="74" t="str">
        <f>IF(Table1[صباحي]&gt;0,TEXT(Table1[صباحي],"h:mm  AM/PM")," ")</f>
        <v xml:space="preserve"> </v>
      </c>
      <c r="L2387" s="80" t="str">
        <f>IFERROR(IF(Table1[[#This Row],[مسائي -]]&gt;=K2387,I2387-K2387,I2387+1-K2387)," ")</f>
        <v xml:space="preserve"> </v>
      </c>
      <c r="M2387" s="77">
        <f>IF(H2387&gt;0,INDEX(Sheet1!$H:$H,MATCH(B:B,Sheet1!B:B,0))," ")</f>
        <v>0.41666666666666663</v>
      </c>
      <c r="N238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87" s="1" t="s">
        <v>4</v>
      </c>
    </row>
    <row r="2388" spans="1:15">
      <c r="A2388" s="1" t="s">
        <v>3</v>
      </c>
      <c r="B2388" s="2">
        <v>1854</v>
      </c>
      <c r="C2388" s="21" t="str">
        <f>INDEX(Sheet1!C:C,MATCH(B:B,Sheet1!B:B,0))</f>
        <v>محمود يحيى محمد عبدالعال</v>
      </c>
      <c r="D2388" s="19">
        <v>43542.125798611109</v>
      </c>
      <c r="E2388" s="19"/>
      <c r="F2388" s="30">
        <v>43542</v>
      </c>
      <c r="G2388" s="30" t="str">
        <f t="shared" si="37"/>
        <v xml:space="preserve"> </v>
      </c>
      <c r="H2388" s="72"/>
      <c r="I2388" s="72"/>
      <c r="J2388" s="74" t="s">
        <v>124</v>
      </c>
      <c r="K2388" s="74" t="str">
        <f>IF(Table1[صباحي]&gt;0,TEXT(Table1[صباحي],"h:mm  AM/PM")," ")</f>
        <v xml:space="preserve"> </v>
      </c>
      <c r="L2388" s="80" t="str">
        <f>IFERROR(IF(Table1[[#This Row],[مسائي -]]&gt;=K2388,I2388-K2388,I2388+1-K2388)," ")</f>
        <v xml:space="preserve"> </v>
      </c>
      <c r="M2388" s="77" t="str">
        <f>IF(H2388&gt;0,INDEX(Sheet1!$H:$H,MATCH(B:B,Sheet1!B:B,0))," ")</f>
        <v xml:space="preserve"> </v>
      </c>
      <c r="N238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88" s="1" t="s">
        <v>4</v>
      </c>
    </row>
    <row r="2389" spans="1:15">
      <c r="A2389" s="1" t="s">
        <v>3</v>
      </c>
      <c r="B2389" s="2">
        <v>1854</v>
      </c>
      <c r="C2389" s="21" t="str">
        <f>INDEX(Sheet1!C:C,MATCH(B:B,Sheet1!B:B,0))</f>
        <v>محمود يحيى محمد عبدالعال</v>
      </c>
      <c r="D2389" s="19">
        <v>43542.708981481483</v>
      </c>
      <c r="E2389" s="19"/>
      <c r="F2389" s="30">
        <v>43542</v>
      </c>
      <c r="G2389" s="30" t="str">
        <f t="shared" si="37"/>
        <v>0.708333333333333 AM</v>
      </c>
      <c r="H2389" s="72">
        <v>0.70833333333333337</v>
      </c>
      <c r="I2389" s="72" t="str">
        <f>IF(Table1[[#This Row],[مسائي]]&gt;0,TEXT($D2389,"h:mm AM/PM")," ")</f>
        <v>5:00 PM</v>
      </c>
      <c r="J2389" s="74">
        <v>0.12569444444444444</v>
      </c>
      <c r="K2389" s="74" t="str">
        <f>IF(Table1[صباحي]&gt;0,TEXT(Table1[صباحي],"h:mm  AM/PM")," ")</f>
        <v>3:01  AM</v>
      </c>
      <c r="L2389" s="78">
        <f>IFERROR(IF(Table1[[#This Row],[مسائي -]]&gt;=K2389,I2389-K2389,I2389+1-K2389)," ")</f>
        <v>0.58263888888888893</v>
      </c>
      <c r="M2389" s="77">
        <f>IF(H2389&gt;0,INDEX(Sheet1!$H:$H,MATCH(B:B,Sheet1!B:B,0))," ")</f>
        <v>0.41666666666666663</v>
      </c>
      <c r="N238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0.1659722222222223</v>
      </c>
      <c r="O2389" s="1" t="s">
        <v>4</v>
      </c>
    </row>
    <row r="2390" spans="1:15">
      <c r="A2390" s="1" t="s">
        <v>3</v>
      </c>
      <c r="B2390" s="2">
        <v>1854</v>
      </c>
      <c r="C2390" s="21" t="str">
        <f>INDEX(Sheet1!C:C,MATCH(B:B,Sheet1!B:B,0))</f>
        <v>محمود يحيى محمد عبدالعال</v>
      </c>
      <c r="D2390" s="19">
        <v>43543.122083333335</v>
      </c>
      <c r="E2390" s="19"/>
      <c r="F2390" s="30">
        <v>43543</v>
      </c>
      <c r="G2390" s="30" t="str">
        <f t="shared" si="37"/>
        <v xml:space="preserve"> </v>
      </c>
      <c r="H2390" s="72"/>
      <c r="I2390" s="72"/>
      <c r="J2390" s="74" t="s">
        <v>124</v>
      </c>
      <c r="K2390" s="74" t="str">
        <f>IF(Table1[صباحي]&gt;0,TEXT(Table1[صباحي],"h:mm  AM/PM")," ")</f>
        <v xml:space="preserve"> </v>
      </c>
      <c r="L2390" s="80" t="str">
        <f>IFERROR(IF(Table1[[#This Row],[مسائي -]]&gt;=K2390,I2390-K2390,I2390+1-K2390)," ")</f>
        <v xml:space="preserve"> </v>
      </c>
      <c r="M2390" s="77" t="str">
        <f>IF(H2390&gt;0,INDEX(Sheet1!$H:$H,MATCH(B:B,Sheet1!B:B,0))," ")</f>
        <v xml:space="preserve"> </v>
      </c>
      <c r="N239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90" s="1" t="s">
        <v>4</v>
      </c>
    </row>
    <row r="2391" spans="1:15">
      <c r="A2391" s="1" t="s">
        <v>3</v>
      </c>
      <c r="B2391" s="2">
        <v>1854</v>
      </c>
      <c r="C2391" s="21" t="str">
        <f>INDEX(Sheet1!C:C,MATCH(B:B,Sheet1!B:B,0))</f>
        <v>محمود يحيى محمد عبدالعال</v>
      </c>
      <c r="D2391" s="19">
        <v>43543.700821759259</v>
      </c>
      <c r="E2391" s="19"/>
      <c r="F2391" s="30">
        <v>43543</v>
      </c>
      <c r="G2391" s="30" t="str">
        <f t="shared" si="37"/>
        <v>0.700694444444444 AM</v>
      </c>
      <c r="H2391" s="72">
        <v>0.7006944444444444</v>
      </c>
      <c r="I2391" s="72" t="str">
        <f>IF(Table1[[#This Row],[مسائي]]&gt;0,TEXT($D2391,"h:mm AM/PM")," ")</f>
        <v>4:49 PM</v>
      </c>
      <c r="J2391" s="74">
        <v>0.12152777777777778</v>
      </c>
      <c r="K2391" s="74" t="str">
        <f>IF(Table1[صباحي]&gt;0,TEXT(Table1[صباحي],"h:mm  AM/PM")," ")</f>
        <v>2:55  AM</v>
      </c>
      <c r="L2391" s="78">
        <f>IFERROR(IF(Table1[[#This Row],[مسائي -]]&gt;=K2391,I2391-K2391,I2391+1-K2391)," ")</f>
        <v>0.57916666666666661</v>
      </c>
      <c r="M2391" s="77">
        <f>IF(H2391&gt;0,INDEX(Sheet1!$H:$H,MATCH(B:B,Sheet1!B:B,0))," ")</f>
        <v>0.41666666666666663</v>
      </c>
      <c r="N239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0.16249999999999998</v>
      </c>
      <c r="O2391" s="1" t="s">
        <v>4</v>
      </c>
    </row>
    <row r="2392" spans="1:15">
      <c r="A2392" s="1" t="s">
        <v>3</v>
      </c>
      <c r="B2392" s="2">
        <v>1854</v>
      </c>
      <c r="C2392" s="21" t="str">
        <f>INDEX(Sheet1!C:C,MATCH(B:B,Sheet1!B:B,0))</f>
        <v>محمود يحيى محمد عبدالعال</v>
      </c>
      <c r="D2392" s="19">
        <v>43544.12572916667</v>
      </c>
      <c r="E2392" s="19"/>
      <c r="F2392" s="30">
        <v>43544</v>
      </c>
      <c r="G2392" s="30" t="str">
        <f t="shared" si="37"/>
        <v xml:space="preserve"> </v>
      </c>
      <c r="H2392" s="72"/>
      <c r="I2392" s="72"/>
      <c r="J2392" s="74" t="s">
        <v>124</v>
      </c>
      <c r="K2392" s="74" t="str">
        <f>IF(Table1[صباحي]&gt;0,TEXT(Table1[صباحي],"h:mm  AM/PM")," ")</f>
        <v xml:space="preserve"> </v>
      </c>
      <c r="L2392" s="80" t="str">
        <f>IFERROR(IF(Table1[[#This Row],[مسائي -]]&gt;=K2392,I2392-K2392,I2392+1-K2392)," ")</f>
        <v xml:space="preserve"> </v>
      </c>
      <c r="M2392" s="77" t="str">
        <f>IF(H2392&gt;0,INDEX(Sheet1!$H:$H,MATCH(B:B,Sheet1!B:B,0))," ")</f>
        <v xml:space="preserve"> </v>
      </c>
      <c r="N239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92" s="1" t="s">
        <v>4</v>
      </c>
    </row>
    <row r="2393" spans="1:15">
      <c r="A2393" s="1" t="s">
        <v>3</v>
      </c>
      <c r="B2393" s="2">
        <v>1854</v>
      </c>
      <c r="C2393" s="21" t="str">
        <f>INDEX(Sheet1!C:C,MATCH(B:B,Sheet1!B:B,0))</f>
        <v>محمود يحيى محمد عبدالعال</v>
      </c>
      <c r="D2393" s="19">
        <v>43544.701956018522</v>
      </c>
      <c r="E2393" s="19"/>
      <c r="F2393" s="30">
        <v>43544</v>
      </c>
      <c r="G2393" s="30" t="str">
        <f t="shared" si="37"/>
        <v>0.701388888888889 AM</v>
      </c>
      <c r="H2393" s="72">
        <v>0.70138888888888884</v>
      </c>
      <c r="I2393" s="72" t="str">
        <f>IF(Table1[[#This Row],[مسائي]]&gt;0,TEXT($D2393,"h:mm AM/PM")," ")</f>
        <v>4:50 PM</v>
      </c>
      <c r="J2393" s="74">
        <v>0.12569444444444444</v>
      </c>
      <c r="K2393" s="74" t="str">
        <f>IF(Table1[صباحي]&gt;0,TEXT(Table1[صباحي],"h:mm  AM/PM")," ")</f>
        <v>3:01  AM</v>
      </c>
      <c r="L2393" s="78">
        <f>IFERROR(IF(Table1[[#This Row],[مسائي -]]&gt;=K2393,I2393-K2393,I2393+1-K2393)," ")</f>
        <v>0.5756944444444444</v>
      </c>
      <c r="M2393" s="77">
        <f>IF(H2393&gt;0,INDEX(Sheet1!$H:$H,MATCH(B:B,Sheet1!B:B,0))," ")</f>
        <v>0.41666666666666663</v>
      </c>
      <c r="N239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0.15902777777777777</v>
      </c>
      <c r="O2393" s="1" t="s">
        <v>4</v>
      </c>
    </row>
    <row r="2394" spans="1:15">
      <c r="A2394" s="1" t="s">
        <v>3</v>
      </c>
      <c r="B2394" s="2">
        <v>1854</v>
      </c>
      <c r="C2394" s="21" t="str">
        <f>INDEX(Sheet1!C:C,MATCH(B:B,Sheet1!B:B,0))</f>
        <v>محمود يحيى محمد عبدالعال</v>
      </c>
      <c r="D2394" s="19">
        <v>43545.114270833335</v>
      </c>
      <c r="E2394" s="19"/>
      <c r="F2394" s="30">
        <v>43545</v>
      </c>
      <c r="G2394" s="30" t="str">
        <f t="shared" si="37"/>
        <v xml:space="preserve"> </v>
      </c>
      <c r="H2394" s="72"/>
      <c r="I2394" s="72"/>
      <c r="J2394" s="74" t="s">
        <v>124</v>
      </c>
      <c r="K2394" s="74" t="str">
        <f>IF(Table1[صباحي]&gt;0,TEXT(Table1[صباحي],"h:mm  AM/PM")," ")</f>
        <v xml:space="preserve"> </v>
      </c>
      <c r="L2394" s="80" t="str">
        <f>IFERROR(IF(Table1[[#This Row],[مسائي -]]&gt;=K2394,I2394-K2394,I2394+1-K2394)," ")</f>
        <v xml:space="preserve"> </v>
      </c>
      <c r="M2394" s="77" t="str">
        <f>IF(H2394&gt;0,INDEX(Sheet1!$H:$H,MATCH(B:B,Sheet1!B:B,0))," ")</f>
        <v xml:space="preserve"> </v>
      </c>
      <c r="N239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94" s="1" t="s">
        <v>4</v>
      </c>
    </row>
    <row r="2395" spans="1:15">
      <c r="A2395" s="1" t="s">
        <v>3</v>
      </c>
      <c r="B2395" s="2">
        <v>1854</v>
      </c>
      <c r="C2395" s="21" t="str">
        <f>INDEX(Sheet1!C:C,MATCH(B:B,Sheet1!B:B,0))</f>
        <v>محمود يحيى محمد عبدالعال</v>
      </c>
      <c r="D2395" s="19">
        <v>43546.703969907408</v>
      </c>
      <c r="E2395" s="19"/>
      <c r="F2395" s="30">
        <v>43546</v>
      </c>
      <c r="G2395" s="30" t="str">
        <f t="shared" si="37"/>
        <v>0.703472222222222 AM</v>
      </c>
      <c r="H2395" s="72">
        <v>0.70347222222222217</v>
      </c>
      <c r="I2395" s="72" t="str">
        <f>IF(Table1[[#This Row],[مسائي]]&gt;0,TEXT($D2395,"h:mm AM/PM")," ")</f>
        <v>4:53 PM</v>
      </c>
      <c r="J2395" s="74">
        <v>0.11388888888888889</v>
      </c>
      <c r="K2395" s="74" t="str">
        <f>IF(Table1[صباحي]&gt;0,TEXT(Table1[صباحي],"h:mm  AM/PM")," ")</f>
        <v>2:44  AM</v>
      </c>
      <c r="L2395" s="78">
        <f>IFERROR(IF(Table1[[#This Row],[مسائي -]]&gt;=K2395,I2395-K2395,I2395+1-K2395)," ")</f>
        <v>0.58958333333333324</v>
      </c>
      <c r="M2395" s="77">
        <f>IF(H2395&gt;0,INDEX(Sheet1!$H:$H,MATCH(B:B,Sheet1!B:B,0))," ")</f>
        <v>0.41666666666666663</v>
      </c>
      <c r="N239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0.17291666666666661</v>
      </c>
      <c r="O2395" s="1" t="s">
        <v>4</v>
      </c>
    </row>
    <row r="2396" spans="1:15">
      <c r="A2396" s="1" t="s">
        <v>3</v>
      </c>
      <c r="B2396" s="2">
        <v>1854</v>
      </c>
      <c r="C2396" s="21" t="str">
        <f>INDEX(Sheet1!C:C,MATCH(B:B,Sheet1!B:B,0))</f>
        <v>محمود يحيى محمد عبدالعال</v>
      </c>
      <c r="D2396" s="19">
        <v>43547.126354166663</v>
      </c>
      <c r="E2396" s="19"/>
      <c r="F2396" s="30">
        <v>43547</v>
      </c>
      <c r="G2396" s="30" t="str">
        <f t="shared" si="37"/>
        <v xml:space="preserve"> </v>
      </c>
      <c r="H2396" s="72"/>
      <c r="I2396" s="72"/>
      <c r="J2396" s="74" t="s">
        <v>124</v>
      </c>
      <c r="K2396" s="74" t="str">
        <f>IF(Table1[صباحي]&gt;0,TEXT(Table1[صباحي],"h:mm  AM/PM")," ")</f>
        <v xml:space="preserve"> </v>
      </c>
      <c r="L2396" s="80" t="str">
        <f>IFERROR(IF(Table1[[#This Row],[مسائي -]]&gt;=K2396,I2396-K2396,I2396+1-K2396)," ")</f>
        <v xml:space="preserve"> </v>
      </c>
      <c r="M2396" s="77" t="str">
        <f>IF(H2396&gt;0,INDEX(Sheet1!$H:$H,MATCH(B:B,Sheet1!B:B,0))," ")</f>
        <v xml:space="preserve"> </v>
      </c>
      <c r="N239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96" s="1" t="s">
        <v>4</v>
      </c>
    </row>
    <row r="2397" spans="1:15">
      <c r="A2397" s="1" t="s">
        <v>3</v>
      </c>
      <c r="B2397" s="2">
        <v>1854</v>
      </c>
      <c r="C2397" s="21" t="str">
        <f>INDEX(Sheet1!C:C,MATCH(B:B,Sheet1!B:B,0))</f>
        <v>محمود يحيى محمد عبدالعال</v>
      </c>
      <c r="D2397" s="19">
        <v>43547.697256944448</v>
      </c>
      <c r="E2397" s="19"/>
      <c r="F2397" s="30">
        <v>43547</v>
      </c>
      <c r="G2397" s="30" t="str">
        <f t="shared" si="37"/>
        <v>0.697222222222222 AM</v>
      </c>
      <c r="H2397" s="72">
        <v>0.6972222222222223</v>
      </c>
      <c r="I2397" s="72" t="str">
        <f>IF(Table1[[#This Row],[مسائي]]&gt;0,TEXT($D2397,"h:mm AM/PM")," ")</f>
        <v>4:44 PM</v>
      </c>
      <c r="J2397" s="74">
        <v>0.12569444444444444</v>
      </c>
      <c r="K2397" s="74" t="str">
        <f>IF(Table1[صباحي]&gt;0,TEXT(Table1[صباحي],"h:mm  AM/PM")," ")</f>
        <v>3:01  AM</v>
      </c>
      <c r="L2397" s="78">
        <f>IFERROR(IF(Table1[[#This Row],[مسائي -]]&gt;=K2397,I2397-K2397,I2397+1-K2397)," ")</f>
        <v>0.57152777777777786</v>
      </c>
      <c r="M2397" s="77">
        <f>IF(H2397&gt;0,INDEX(Sheet1!$H:$H,MATCH(B:B,Sheet1!B:B,0))," ")</f>
        <v>0.41666666666666663</v>
      </c>
      <c r="N239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0.15486111111111123</v>
      </c>
      <c r="O2397" s="1" t="s">
        <v>4</v>
      </c>
    </row>
    <row r="2398" spans="1:15">
      <c r="A2398" s="1" t="s">
        <v>3</v>
      </c>
      <c r="B2398" s="2">
        <v>1854</v>
      </c>
      <c r="C2398" s="21" t="str">
        <f>INDEX(Sheet1!C:C,MATCH(B:B,Sheet1!B:B,0))</f>
        <v>محمود يحيى محمد عبدالعال</v>
      </c>
      <c r="D2398" s="19">
        <v>43548.125138888892</v>
      </c>
      <c r="E2398" s="19"/>
      <c r="F2398" s="30">
        <v>43548</v>
      </c>
      <c r="G2398" s="30" t="str">
        <f t="shared" si="37"/>
        <v xml:space="preserve"> </v>
      </c>
      <c r="H2398" s="72"/>
      <c r="I2398" s="72"/>
      <c r="J2398" s="74" t="s">
        <v>124</v>
      </c>
      <c r="K2398" s="74" t="str">
        <f>IF(Table1[صباحي]&gt;0,TEXT(Table1[صباحي],"h:mm  AM/PM")," ")</f>
        <v xml:space="preserve"> </v>
      </c>
      <c r="L2398" s="80" t="str">
        <f>IFERROR(IF(Table1[[#This Row],[مسائي -]]&gt;=K2398,I2398-K2398,I2398+1-K2398)," ")</f>
        <v xml:space="preserve"> </v>
      </c>
      <c r="M2398" s="77" t="str">
        <f>IF(H2398&gt;0,INDEX(Sheet1!$H:$H,MATCH(B:B,Sheet1!B:B,0))," ")</f>
        <v xml:space="preserve"> </v>
      </c>
      <c r="N239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398" s="1" t="s">
        <v>4</v>
      </c>
    </row>
    <row r="2399" spans="1:15">
      <c r="A2399" s="1" t="s">
        <v>3</v>
      </c>
      <c r="B2399" s="2">
        <v>1854</v>
      </c>
      <c r="C2399" s="21" t="str">
        <f>INDEX(Sheet1!C:C,MATCH(B:B,Sheet1!B:B,0))</f>
        <v>محمود يحيى محمد عبدالعال</v>
      </c>
      <c r="D2399" s="19">
        <v>43548.704583333332</v>
      </c>
      <c r="E2399" s="19"/>
      <c r="F2399" s="30">
        <v>43548</v>
      </c>
      <c r="G2399" s="30" t="str">
        <f t="shared" si="37"/>
        <v>0.704166666666667 AM</v>
      </c>
      <c r="H2399" s="72">
        <v>0.70416666666666661</v>
      </c>
      <c r="I2399" s="72" t="str">
        <f>IF(Table1[[#This Row],[مسائي]]&gt;0,TEXT($D2399,"h:mm AM/PM")," ")</f>
        <v>4:54 PM</v>
      </c>
      <c r="J2399" s="74">
        <v>0.125</v>
      </c>
      <c r="K2399" s="74" t="str">
        <f>IF(Table1[صباحي]&gt;0,TEXT(Table1[صباحي],"h:mm  AM/PM")," ")</f>
        <v>3:00  AM</v>
      </c>
      <c r="L2399" s="78">
        <f>IFERROR(IF(Table1[[#This Row],[مسائي -]]&gt;=K2399,I2399-K2399,I2399+1-K2399)," ")</f>
        <v>0.57916666666666661</v>
      </c>
      <c r="M2399" s="77">
        <f>IF(H2399&gt;0,INDEX(Sheet1!$H:$H,MATCH(B:B,Sheet1!B:B,0))," ")</f>
        <v>0.41666666666666663</v>
      </c>
      <c r="N239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0.16249999999999998</v>
      </c>
      <c r="O2399" s="1" t="s">
        <v>4</v>
      </c>
    </row>
    <row r="2400" spans="1:15">
      <c r="A2400" s="1" t="s">
        <v>3</v>
      </c>
      <c r="B2400" s="2">
        <v>1854</v>
      </c>
      <c r="C2400" s="21" t="str">
        <f>INDEX(Sheet1!C:C,MATCH(B:B,Sheet1!B:B,0))</f>
        <v>محمود يحيى محمد عبدالعال</v>
      </c>
      <c r="D2400" s="19">
        <v>43549.125173611108</v>
      </c>
      <c r="E2400" s="19"/>
      <c r="F2400" s="30">
        <v>43549</v>
      </c>
      <c r="G2400" s="30" t="str">
        <f t="shared" si="37"/>
        <v xml:space="preserve"> </v>
      </c>
      <c r="H2400" s="72"/>
      <c r="I2400" s="72"/>
      <c r="J2400" s="74" t="s">
        <v>124</v>
      </c>
      <c r="K2400" s="74" t="str">
        <f>IF(Table1[صباحي]&gt;0,TEXT(Table1[صباحي],"h:mm  AM/PM")," ")</f>
        <v xml:space="preserve"> </v>
      </c>
      <c r="L2400" s="80" t="str">
        <f>IFERROR(IF(Table1[[#This Row],[مسائي -]]&gt;=K2400,I2400-K2400,I2400+1-K2400)," ")</f>
        <v xml:space="preserve"> </v>
      </c>
      <c r="M2400" s="77" t="str">
        <f>IF(H2400&gt;0,INDEX(Sheet1!$H:$H,MATCH(B:B,Sheet1!B:B,0))," ")</f>
        <v xml:space="preserve"> </v>
      </c>
      <c r="N240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00" s="1" t="s">
        <v>4</v>
      </c>
    </row>
    <row r="2401" spans="1:15">
      <c r="A2401" s="1" t="s">
        <v>3</v>
      </c>
      <c r="B2401" s="2">
        <v>1855</v>
      </c>
      <c r="C2401" s="21" t="str">
        <f>INDEX(Sheet1!C:C,MATCH(B:B,Sheet1!B:B,0))</f>
        <v>ابراهيم عبد المقصود ابراهيم</v>
      </c>
      <c r="D2401" s="19">
        <v>43526.379166666666</v>
      </c>
      <c r="E2401" s="19"/>
      <c r="F2401" s="30">
        <v>43526</v>
      </c>
      <c r="G2401" s="30" t="str">
        <f t="shared" si="37"/>
        <v xml:space="preserve"> </v>
      </c>
      <c r="H2401" s="72"/>
      <c r="I2401" s="72"/>
      <c r="J2401" s="74">
        <v>0.125</v>
      </c>
      <c r="K2401" s="74" t="str">
        <f>IF(Table1[صباحي]&gt;0,TEXT(Table1[صباحي],"h:mm  AM/PM")," ")</f>
        <v>3:00  AM</v>
      </c>
      <c r="L2401" s="78">
        <f>IFERROR(IF(Table1[[#This Row],[مسائي -]]&gt;=K2401,I2401-K2401,I2401+1-K2401)," ")</f>
        <v>0.875</v>
      </c>
      <c r="M2401" s="77" t="str">
        <f>IF(H2401&gt;0,INDEX(Sheet1!$H:$H,MATCH(B:B,Sheet1!B:B,0))," ")</f>
        <v xml:space="preserve"> </v>
      </c>
      <c r="N2401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401" s="1" t="s">
        <v>4</v>
      </c>
    </row>
    <row r="2402" spans="1:15">
      <c r="A2402" s="1" t="s">
        <v>3</v>
      </c>
      <c r="B2402" s="2">
        <v>1855</v>
      </c>
      <c r="C2402" s="21" t="str">
        <f>INDEX(Sheet1!C:C,MATCH(B:B,Sheet1!B:B,0))</f>
        <v>ابراهيم عبد المقصود ابراهيم</v>
      </c>
      <c r="D2402" s="19">
        <v>43526.879641203705</v>
      </c>
      <c r="E2402" s="19"/>
      <c r="F2402" s="30">
        <v>43526</v>
      </c>
      <c r="G2402" s="30" t="str">
        <f t="shared" si="37"/>
        <v>0.879166666666667 AM</v>
      </c>
      <c r="H2402" s="72">
        <v>0.87916666666666676</v>
      </c>
      <c r="I2402" s="72" t="str">
        <f>IF(Table1[[#This Row],[مسائي]]&gt;0,TEXT($D2402,"h:mm AM/PM")," ")</f>
        <v>9:06 PM</v>
      </c>
      <c r="J2402" s="74">
        <v>0.37916666666666665</v>
      </c>
      <c r="K2402" s="74" t="str">
        <f>IF(Table1[صباحي]&gt;0,TEXT(Table1[صباحي],"h:mm  AM/PM")," ")</f>
        <v>9:06  AM</v>
      </c>
      <c r="L2402" s="78">
        <f>IFERROR(IF(Table1[[#This Row],[مسائي -]]&gt;=K2402,I2402-K2402,I2402+1-K2402)," ")</f>
        <v>0.50000000000000011</v>
      </c>
      <c r="M2402" s="77">
        <f>IF(H2402&gt;0,INDEX(Sheet1!$H:$H,MATCH(B:B,Sheet1!B:B,0))," ")</f>
        <v>0.5</v>
      </c>
      <c r="N240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1.1102230246251565E-16</v>
      </c>
      <c r="O2402" s="1" t="s">
        <v>4</v>
      </c>
    </row>
    <row r="2403" spans="1:15">
      <c r="A2403" s="1" t="s">
        <v>3</v>
      </c>
      <c r="B2403" s="2">
        <v>1855</v>
      </c>
      <c r="C2403" s="21" t="str">
        <f>INDEX(Sheet1!C:C,MATCH(B:B,Sheet1!B:B,0))</f>
        <v>ابراهيم عبد المقصود ابراهيم</v>
      </c>
      <c r="D2403" s="19">
        <v>43527.389618055553</v>
      </c>
      <c r="E2403" s="19"/>
      <c r="F2403" s="30">
        <v>43527</v>
      </c>
      <c r="G2403" s="30" t="str">
        <f t="shared" si="37"/>
        <v xml:space="preserve"> </v>
      </c>
      <c r="H2403" s="72"/>
      <c r="I2403" s="72"/>
      <c r="J2403" s="74" t="s">
        <v>124</v>
      </c>
      <c r="K2403" s="74" t="str">
        <f>IF(Table1[صباحي]&gt;0,TEXT(Table1[صباحي],"h:mm  AM/PM")," ")</f>
        <v xml:space="preserve"> </v>
      </c>
      <c r="L2403" s="80" t="str">
        <f>IFERROR(IF(Table1[[#This Row],[مسائي -]]&gt;=K2403,I2403-K2403,I2403+1-K2403)," ")</f>
        <v xml:space="preserve"> </v>
      </c>
      <c r="M2403" s="77" t="str">
        <f>IF(H2403&gt;0,INDEX(Sheet1!$H:$H,MATCH(B:B,Sheet1!B:B,0))," ")</f>
        <v xml:space="preserve"> </v>
      </c>
      <c r="N240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03" s="1" t="s">
        <v>4</v>
      </c>
    </row>
    <row r="2404" spans="1:15">
      <c r="A2404" s="1" t="s">
        <v>3</v>
      </c>
      <c r="B2404" s="2">
        <v>1855</v>
      </c>
      <c r="C2404" s="21" t="str">
        <f>INDEX(Sheet1!C:C,MATCH(B:B,Sheet1!B:B,0))</f>
        <v>ابراهيم عبد المقصود ابراهيم</v>
      </c>
      <c r="D2404" s="19">
        <v>43527.881458333337</v>
      </c>
      <c r="E2404" s="19"/>
      <c r="F2404" s="30">
        <v>43527</v>
      </c>
      <c r="G2404" s="30" t="str">
        <f t="shared" si="37"/>
        <v>0.88125 AM</v>
      </c>
      <c r="H2404" s="72">
        <v>0.88124999999999998</v>
      </c>
      <c r="I2404" s="72" t="str">
        <f>IF(Table1[[#This Row],[مسائي]]&gt;0,TEXT($D2404,"h:mm AM/PM")," ")</f>
        <v>9:09 PM</v>
      </c>
      <c r="J2404" s="74">
        <v>0.38958333333333334</v>
      </c>
      <c r="K2404" s="74" t="str">
        <f>IF(Table1[صباحي]&gt;0,TEXT(Table1[صباحي],"h:mm  AM/PM")," ")</f>
        <v>9:21  AM</v>
      </c>
      <c r="L2404" s="78">
        <f>IFERROR(IF(Table1[[#This Row],[مسائي -]]&gt;=K2404,I2404-K2404,I2404+1-K2404)," ")</f>
        <v>1.4916666666666667</v>
      </c>
      <c r="M2404" s="77">
        <f>IF(H2404&gt;0,INDEX(Sheet1!$H:$H,MATCH(B:B,Sheet1!B:B,0))," ")</f>
        <v>0.5</v>
      </c>
      <c r="N240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0.9916666666666667</v>
      </c>
      <c r="O2404" s="1" t="s">
        <v>4</v>
      </c>
    </row>
    <row r="2405" spans="1:15">
      <c r="A2405" s="1" t="s">
        <v>3</v>
      </c>
      <c r="B2405" s="2">
        <v>1855</v>
      </c>
      <c r="C2405" s="21" t="str">
        <f>INDEX(Sheet1!C:C,MATCH(B:B,Sheet1!B:B,0))</f>
        <v>ابراهيم عبد المقصود ابراهيم</v>
      </c>
      <c r="D2405" s="19">
        <v>43528.378263888888</v>
      </c>
      <c r="E2405" s="19"/>
      <c r="F2405" s="30">
        <v>43528</v>
      </c>
      <c r="G2405" s="30" t="str">
        <f t="shared" si="37"/>
        <v xml:space="preserve"> </v>
      </c>
      <c r="H2405" s="72"/>
      <c r="I2405" s="72"/>
      <c r="J2405" s="74" t="s">
        <v>124</v>
      </c>
      <c r="K2405" s="74" t="str">
        <f>IF(Table1[صباحي]&gt;0,TEXT(Table1[صباحي],"h:mm  AM/PM")," ")</f>
        <v xml:space="preserve"> </v>
      </c>
      <c r="L2405" s="80" t="str">
        <f>IFERROR(IF(Table1[[#This Row],[مسائي -]]&gt;=K2405,I2405-K2405,I2405+1-K2405)," ")</f>
        <v xml:space="preserve"> </v>
      </c>
      <c r="M2405" s="77" t="str">
        <f>IF(H2405&gt;0,INDEX(Sheet1!$H:$H,MATCH(B:B,Sheet1!B:B,0))," ")</f>
        <v xml:space="preserve"> </v>
      </c>
      <c r="N240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05" s="1" t="s">
        <v>4</v>
      </c>
    </row>
    <row r="2406" spans="1:15">
      <c r="A2406" s="1" t="s">
        <v>3</v>
      </c>
      <c r="B2406" s="2">
        <v>1855</v>
      </c>
      <c r="C2406" s="21" t="str">
        <f>INDEX(Sheet1!C:C,MATCH(B:B,Sheet1!B:B,0))</f>
        <v>ابراهيم عبد المقصود ابراهيم</v>
      </c>
      <c r="D2406" s="19">
        <v>43528.919398148151</v>
      </c>
      <c r="E2406" s="19"/>
      <c r="F2406" s="30">
        <v>43528</v>
      </c>
      <c r="G2406" s="30" t="str">
        <f t="shared" si="37"/>
        <v>0.91875 AM</v>
      </c>
      <c r="H2406" s="72">
        <v>0.91875000000000007</v>
      </c>
      <c r="I2406" s="72" t="str">
        <f>IF(Table1[[#This Row],[مسائي]]&gt;0,TEXT($D2406,"h:mm AM/PM")," ")</f>
        <v>10:03 PM</v>
      </c>
      <c r="J2406" s="74">
        <v>0.37777777777777777</v>
      </c>
      <c r="K2406" s="74" t="str">
        <f>IF(Table1[صباحي]&gt;0,TEXT(Table1[صباحي],"h:mm  AM/PM")," ")</f>
        <v>9:04  AM</v>
      </c>
      <c r="L2406" s="78">
        <f>IFERROR(IF(Table1[[#This Row],[مسائي -]]&gt;=K2406,I2406-K2406,I2406+1-K2406)," ")</f>
        <v>1.5409722222222224</v>
      </c>
      <c r="M2406" s="77">
        <f>IF(H2406&gt;0,INDEX(Sheet1!$H:$H,MATCH(B:B,Sheet1!B:B,0))," ")</f>
        <v>0.5</v>
      </c>
      <c r="N240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1.0409722222222224</v>
      </c>
      <c r="O2406" s="1" t="s">
        <v>4</v>
      </c>
    </row>
    <row r="2407" spans="1:15">
      <c r="A2407" s="1" t="s">
        <v>3</v>
      </c>
      <c r="B2407" s="2">
        <v>1855</v>
      </c>
      <c r="C2407" s="21" t="str">
        <f>INDEX(Sheet1!C:C,MATCH(B:B,Sheet1!B:B,0))</f>
        <v>ابراهيم عبد المقصود ابراهيم</v>
      </c>
      <c r="D2407" s="19">
        <v>43529.546180555553</v>
      </c>
      <c r="E2407" s="19"/>
      <c r="F2407" s="30">
        <v>43529</v>
      </c>
      <c r="G2407" s="30" t="str">
        <f t="shared" si="37"/>
        <v>0.545833333333333 AM</v>
      </c>
      <c r="H2407" s="72">
        <v>0.54583333333333328</v>
      </c>
      <c r="I2407" s="72" t="str">
        <f>IF(Table1[[#This Row],[مسائي]]&gt;0,TEXT($D2407,"h:mm AM/PM")," ")</f>
        <v>1:06 PM</v>
      </c>
      <c r="J2407" s="74" t="s">
        <v>124</v>
      </c>
      <c r="K2407" s="74" t="str">
        <f>IF(Table1[صباحي]&gt;0,TEXT(Table1[صباحي],"h:mm  AM/PM")," ")</f>
        <v xml:space="preserve"> </v>
      </c>
      <c r="L2407" s="80" t="str">
        <f>IFERROR(IF(Table1[[#This Row],[مسائي -]]&gt;=K2407,I2407-K2407,I2407+1-K2407)," ")</f>
        <v xml:space="preserve"> </v>
      </c>
      <c r="M2407" s="77">
        <f>IF(H2407&gt;0,INDEX(Sheet1!$H:$H,MATCH(B:B,Sheet1!B:B,0))," ")</f>
        <v>0.5</v>
      </c>
      <c r="N240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07" s="1" t="s">
        <v>4</v>
      </c>
    </row>
    <row r="2408" spans="1:15">
      <c r="A2408" s="1" t="s">
        <v>3</v>
      </c>
      <c r="B2408" s="2">
        <v>1855</v>
      </c>
      <c r="C2408" s="21" t="str">
        <f>INDEX(Sheet1!C:C,MATCH(B:B,Sheet1!B:B,0))</f>
        <v>ابراهيم عبد المقصود ابراهيم</v>
      </c>
      <c r="D2408" s="19">
        <v>43529.956759259258</v>
      </c>
      <c r="E2408" s="19"/>
      <c r="F2408" s="30">
        <v>43529</v>
      </c>
      <c r="G2408" s="30" t="str">
        <f t="shared" si="37"/>
        <v>0.95625 AM</v>
      </c>
      <c r="H2408" s="72">
        <v>0.95624999999999993</v>
      </c>
      <c r="I2408" s="72" t="str">
        <f>IF(Table1[[#This Row],[مسائي]]&gt;0,TEXT($D2408,"h:mm AM/PM")," ")</f>
        <v>10:57 PM</v>
      </c>
      <c r="J2408" s="74" t="s">
        <v>124</v>
      </c>
      <c r="K2408" s="74" t="str">
        <f>IF(Table1[صباحي]&gt;0,TEXT(Table1[صباحي],"h:mm  AM/PM")," ")</f>
        <v xml:space="preserve"> </v>
      </c>
      <c r="L2408" s="80" t="str">
        <f>IFERROR(IF(Table1[[#This Row],[مسائي -]]&gt;=K2408,I2408-K2408,I2408+1-K2408)," ")</f>
        <v xml:space="preserve"> </v>
      </c>
      <c r="M2408" s="77">
        <f>IF(H2408&gt;0,INDEX(Sheet1!$H:$H,MATCH(B:B,Sheet1!B:B,0))," ")</f>
        <v>0.5</v>
      </c>
      <c r="N240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08" s="1" t="s">
        <v>4</v>
      </c>
    </row>
    <row r="2409" spans="1:15">
      <c r="A2409" s="1" t="s">
        <v>3</v>
      </c>
      <c r="B2409" s="2">
        <v>1855</v>
      </c>
      <c r="C2409" s="21" t="str">
        <f>INDEX(Sheet1!C:C,MATCH(B:B,Sheet1!B:B,0))</f>
        <v>ابراهيم عبد المقصود ابراهيم</v>
      </c>
      <c r="D2409" s="19">
        <v>43530.373171296298</v>
      </c>
      <c r="E2409" s="19"/>
      <c r="F2409" s="30">
        <v>43530</v>
      </c>
      <c r="G2409" s="30" t="str">
        <f t="shared" si="37"/>
        <v xml:space="preserve"> </v>
      </c>
      <c r="H2409" s="72"/>
      <c r="I2409" s="72"/>
      <c r="J2409" s="74" t="s">
        <v>124</v>
      </c>
      <c r="K2409" s="74" t="str">
        <f>IF(Table1[صباحي]&gt;0,TEXT(Table1[صباحي],"h:mm  AM/PM")," ")</f>
        <v xml:space="preserve"> </v>
      </c>
      <c r="L2409" s="80" t="str">
        <f>IFERROR(IF(Table1[[#This Row],[مسائي -]]&gt;=K2409,I2409-K2409,I2409+1-K2409)," ")</f>
        <v xml:space="preserve"> </v>
      </c>
      <c r="M2409" s="77" t="str">
        <f>IF(H2409&gt;0,INDEX(Sheet1!$H:$H,MATCH(B:B,Sheet1!B:B,0))," ")</f>
        <v xml:space="preserve"> </v>
      </c>
      <c r="N240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09" s="1" t="s">
        <v>4</v>
      </c>
    </row>
    <row r="2410" spans="1:15">
      <c r="A2410" s="1" t="s">
        <v>3</v>
      </c>
      <c r="B2410" s="2">
        <v>1855</v>
      </c>
      <c r="C2410" s="21" t="str">
        <f>INDEX(Sheet1!C:C,MATCH(B:B,Sheet1!B:B,0))</f>
        <v>ابراهيم عبد المقصود ابراهيم</v>
      </c>
      <c r="D2410" s="19">
        <v>43530.91333333333</v>
      </c>
      <c r="E2410" s="19"/>
      <c r="F2410" s="30">
        <v>43530</v>
      </c>
      <c r="G2410" s="30" t="str">
        <f t="shared" si="37"/>
        <v>0.913194444444445 AM</v>
      </c>
      <c r="H2410" s="72">
        <v>0.91319444444444453</v>
      </c>
      <c r="I2410" s="72" t="str">
        <f>IF(Table1[[#This Row],[مسائي]]&gt;0,TEXT($D2410,"h:mm AM/PM")," ")</f>
        <v>9:55 PM</v>
      </c>
      <c r="J2410" s="74">
        <v>0.37291666666666662</v>
      </c>
      <c r="K2410" s="74" t="str">
        <f>IF(Table1[صباحي]&gt;0,TEXT(Table1[صباحي],"h:mm  AM/PM")," ")</f>
        <v>8:57  AM</v>
      </c>
      <c r="L2410" s="78">
        <f>IFERROR(IF(Table1[[#This Row],[مسائي -]]&gt;=K2410,I2410-K2410,I2410+1-K2410)," ")</f>
        <v>0.54027777777777786</v>
      </c>
      <c r="M2410" s="77">
        <f>IF(H2410&gt;0,INDEX(Sheet1!$H:$H,MATCH(B:B,Sheet1!B:B,0))," ")</f>
        <v>0.5</v>
      </c>
      <c r="N241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4.0277777777777857E-2</v>
      </c>
      <c r="O2410" s="1" t="s">
        <v>4</v>
      </c>
    </row>
    <row r="2411" spans="1:15">
      <c r="A2411" s="1" t="s">
        <v>3</v>
      </c>
      <c r="B2411" s="2">
        <v>1855</v>
      </c>
      <c r="C2411" s="21" t="str">
        <f>INDEX(Sheet1!C:C,MATCH(B:B,Sheet1!B:B,0))</f>
        <v>ابراهيم عبد المقصود ابراهيم</v>
      </c>
      <c r="D2411" s="19">
        <v>43531.370925925927</v>
      </c>
      <c r="E2411" s="19"/>
      <c r="F2411" s="30">
        <v>43531</v>
      </c>
      <c r="G2411" s="30" t="str">
        <f t="shared" si="37"/>
        <v xml:space="preserve"> </v>
      </c>
      <c r="H2411" s="72"/>
      <c r="I2411" s="72"/>
      <c r="J2411" s="74" t="s">
        <v>124</v>
      </c>
      <c r="K2411" s="74" t="str">
        <f>IF(Table1[صباحي]&gt;0,TEXT(Table1[صباحي],"h:mm  AM/PM")," ")</f>
        <v xml:space="preserve"> </v>
      </c>
      <c r="L2411" s="80" t="str">
        <f>IFERROR(IF(Table1[[#This Row],[مسائي -]]&gt;=K2411,I2411-K2411,I2411+1-K2411)," ")</f>
        <v xml:space="preserve"> </v>
      </c>
      <c r="M2411" s="77" t="str">
        <f>IF(H2411&gt;0,INDEX(Sheet1!$H:$H,MATCH(B:B,Sheet1!B:B,0))," ")</f>
        <v xml:space="preserve"> </v>
      </c>
      <c r="N241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11" s="1" t="s">
        <v>4</v>
      </c>
    </row>
    <row r="2412" spans="1:15">
      <c r="A2412" s="1" t="s">
        <v>3</v>
      </c>
      <c r="B2412" s="2">
        <v>1855</v>
      </c>
      <c r="C2412" s="21" t="str">
        <f>INDEX(Sheet1!C:C,MATCH(B:B,Sheet1!B:B,0))</f>
        <v>ابراهيم عبد المقصود ابراهيم</v>
      </c>
      <c r="D2412" s="19">
        <v>43531.886076388888</v>
      </c>
      <c r="E2412" s="19"/>
      <c r="F2412" s="30">
        <v>43531</v>
      </c>
      <c r="G2412" s="30" t="str">
        <f t="shared" si="37"/>
        <v>0.885416666666667 AM</v>
      </c>
      <c r="H2412" s="72">
        <v>0.88541666666666663</v>
      </c>
      <c r="I2412" s="72" t="str">
        <f>IF(Table1[[#This Row],[مسائي]]&gt;0,TEXT($D2412,"h:mm AM/PM")," ")</f>
        <v>9:15 PM</v>
      </c>
      <c r="J2412" s="74">
        <v>0.37083333333333335</v>
      </c>
      <c r="K2412" s="74" t="str">
        <f>IF(Table1[صباحي]&gt;0,TEXT(Table1[صباحي],"h:mm  AM/PM")," ")</f>
        <v>8:54  AM</v>
      </c>
      <c r="L2412" s="78">
        <f>IFERROR(IF(Table1[[#This Row],[مسائي -]]&gt;=K2412,I2412-K2412,I2412+1-K2412)," ")</f>
        <v>0.51458333333333328</v>
      </c>
      <c r="M2412" s="77">
        <f>IF(H2412&gt;0,INDEX(Sheet1!$H:$H,MATCH(B:B,Sheet1!B:B,0))," ")</f>
        <v>0.5</v>
      </c>
      <c r="N241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1.4583333333333282E-2</v>
      </c>
      <c r="O2412" s="1" t="s">
        <v>4</v>
      </c>
    </row>
    <row r="2413" spans="1:15">
      <c r="A2413" s="1" t="s">
        <v>3</v>
      </c>
      <c r="B2413" s="2">
        <v>1855</v>
      </c>
      <c r="C2413" s="21" t="str">
        <f>INDEX(Sheet1!C:C,MATCH(B:B,Sheet1!B:B,0))</f>
        <v>ابراهيم عبد المقصود ابراهيم</v>
      </c>
      <c r="D2413" s="19">
        <v>43532.382569444446</v>
      </c>
      <c r="E2413" s="19"/>
      <c r="F2413" s="30">
        <v>43532</v>
      </c>
      <c r="G2413" s="30" t="str">
        <f t="shared" si="37"/>
        <v xml:space="preserve"> </v>
      </c>
      <c r="H2413" s="72"/>
      <c r="I2413" s="72"/>
      <c r="J2413" s="74" t="s">
        <v>124</v>
      </c>
      <c r="K2413" s="74" t="str">
        <f>IF(Table1[صباحي]&gt;0,TEXT(Table1[صباحي],"h:mm  AM/PM")," ")</f>
        <v xml:space="preserve"> </v>
      </c>
      <c r="L2413" s="80" t="str">
        <f>IFERROR(IF(Table1[[#This Row],[مسائي -]]&gt;=K2413,I2413-K2413,I2413+1-K2413)," ")</f>
        <v xml:space="preserve"> </v>
      </c>
      <c r="M2413" s="77" t="str">
        <f>IF(H2413&gt;0,INDEX(Sheet1!$H:$H,MATCH(B:B,Sheet1!B:B,0))," ")</f>
        <v xml:space="preserve"> </v>
      </c>
      <c r="N241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13" s="1" t="s">
        <v>4</v>
      </c>
    </row>
    <row r="2414" spans="1:15">
      <c r="A2414" s="1" t="s">
        <v>3</v>
      </c>
      <c r="B2414" s="2">
        <v>1855</v>
      </c>
      <c r="C2414" s="21" t="str">
        <f>INDEX(Sheet1!C:C,MATCH(B:B,Sheet1!B:B,0))</f>
        <v>ابراهيم عبد المقصود ابراهيم</v>
      </c>
      <c r="D2414" s="19">
        <v>43532.908090277779</v>
      </c>
      <c r="E2414" s="19"/>
      <c r="F2414" s="30">
        <v>43532</v>
      </c>
      <c r="G2414" s="30" t="str">
        <f t="shared" si="37"/>
        <v>0.907638888888889 AM</v>
      </c>
      <c r="H2414" s="72">
        <v>0.90763888888888899</v>
      </c>
      <c r="I2414" s="72" t="str">
        <f>IF(Table1[[#This Row],[مسائي]]&gt;0,TEXT($D2414,"h:mm AM/PM")," ")</f>
        <v>9:47 PM</v>
      </c>
      <c r="J2414" s="74">
        <v>0.38194444444444442</v>
      </c>
      <c r="K2414" s="74" t="str">
        <f>IF(Table1[صباحي]&gt;0,TEXT(Table1[صباحي],"h:mm  AM/PM")," ")</f>
        <v>9:10  AM</v>
      </c>
      <c r="L2414" s="78">
        <f>IFERROR(IF(Table1[[#This Row],[مسائي -]]&gt;=K2414,I2414-K2414,I2414+1-K2414)," ")</f>
        <v>0.52569444444444458</v>
      </c>
      <c r="M2414" s="77">
        <f>IF(H2414&gt;0,INDEX(Sheet1!$H:$H,MATCH(B:B,Sheet1!B:B,0))," ")</f>
        <v>0.5</v>
      </c>
      <c r="N241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2.5694444444444575E-2</v>
      </c>
      <c r="O2414" s="1" t="s">
        <v>4</v>
      </c>
    </row>
    <row r="2415" spans="1:15">
      <c r="A2415" s="1" t="s">
        <v>3</v>
      </c>
      <c r="B2415" s="2">
        <v>1855</v>
      </c>
      <c r="C2415" s="21" t="str">
        <f>INDEX(Sheet1!C:C,MATCH(B:B,Sheet1!B:B,0))</f>
        <v>ابراهيم عبد المقصود ابراهيم</v>
      </c>
      <c r="D2415" s="19">
        <v>43533.373379629629</v>
      </c>
      <c r="E2415" s="19"/>
      <c r="F2415" s="30">
        <v>43533</v>
      </c>
      <c r="G2415" s="30" t="str">
        <f t="shared" si="37"/>
        <v xml:space="preserve"> </v>
      </c>
      <c r="H2415" s="72"/>
      <c r="I2415" s="72"/>
      <c r="J2415" s="74" t="s">
        <v>124</v>
      </c>
      <c r="K2415" s="74" t="str">
        <f>IF(Table1[صباحي]&gt;0,TEXT(Table1[صباحي],"h:mm  AM/PM")," ")</f>
        <v xml:space="preserve"> </v>
      </c>
      <c r="L2415" s="80" t="str">
        <f>IFERROR(IF(Table1[[#This Row],[مسائي -]]&gt;=K2415,I2415-K2415,I2415+1-K2415)," ")</f>
        <v xml:space="preserve"> </v>
      </c>
      <c r="M2415" s="77" t="str">
        <f>IF(H2415&gt;0,INDEX(Sheet1!$H:$H,MATCH(B:B,Sheet1!B:B,0))," ")</f>
        <v xml:space="preserve"> </v>
      </c>
      <c r="N241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15" s="1" t="s">
        <v>4</v>
      </c>
    </row>
    <row r="2416" spans="1:15">
      <c r="A2416" s="1" t="s">
        <v>3</v>
      </c>
      <c r="B2416" s="2">
        <v>1855</v>
      </c>
      <c r="C2416" s="21" t="str">
        <f>INDEX(Sheet1!C:C,MATCH(B:B,Sheet1!B:B,0))</f>
        <v>ابراهيم عبد المقصود ابراهيم</v>
      </c>
      <c r="D2416" s="19">
        <v>43533.887152777781</v>
      </c>
      <c r="E2416" s="19"/>
      <c r="F2416" s="30">
        <v>43533</v>
      </c>
      <c r="G2416" s="30" t="str">
        <f t="shared" si="37"/>
        <v>0.886805555555556 AM</v>
      </c>
      <c r="H2416" s="72">
        <v>0.88680555555555562</v>
      </c>
      <c r="I2416" s="72" t="str">
        <f>IF(Table1[[#This Row],[مسائي]]&gt;0,TEXT($D2416,"h:mm AM/PM")," ")</f>
        <v>9:17 PM</v>
      </c>
      <c r="J2416" s="74">
        <v>0.37291666666666662</v>
      </c>
      <c r="K2416" s="74" t="str">
        <f>IF(Table1[صباحي]&gt;0,TEXT(Table1[صباحي],"h:mm  AM/PM")," ")</f>
        <v>8:57  AM</v>
      </c>
      <c r="L2416" s="78">
        <f>IFERROR(IF(Table1[[#This Row],[مسائي -]]&gt;=K2416,I2416-K2416,I2416+1-K2416)," ")</f>
        <v>0.51388888888888906</v>
      </c>
      <c r="M2416" s="77">
        <f>IF(H2416&gt;0,INDEX(Sheet1!$H:$H,MATCH(B:B,Sheet1!B:B,0))," ")</f>
        <v>0.5</v>
      </c>
      <c r="N241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1.3888888888889062E-2</v>
      </c>
      <c r="O2416" s="1" t="s">
        <v>4</v>
      </c>
    </row>
    <row r="2417" spans="1:15">
      <c r="A2417" s="1" t="s">
        <v>3</v>
      </c>
      <c r="B2417" s="2">
        <v>1855</v>
      </c>
      <c r="C2417" s="21" t="str">
        <f>INDEX(Sheet1!C:C,MATCH(B:B,Sheet1!B:B,0))</f>
        <v>ابراهيم عبد المقصود ابراهيم</v>
      </c>
      <c r="D2417" s="19">
        <v>43534.38658564815</v>
      </c>
      <c r="E2417" s="19"/>
      <c r="F2417" s="30">
        <v>43534</v>
      </c>
      <c r="G2417" s="30" t="str">
        <f t="shared" si="37"/>
        <v xml:space="preserve"> </v>
      </c>
      <c r="H2417" s="72"/>
      <c r="I2417" s="72"/>
      <c r="J2417" s="74" t="s">
        <v>124</v>
      </c>
      <c r="K2417" s="74" t="str">
        <f>IF(Table1[صباحي]&gt;0,TEXT(Table1[صباحي],"h:mm  AM/PM")," ")</f>
        <v xml:space="preserve"> </v>
      </c>
      <c r="L2417" s="80" t="str">
        <f>IFERROR(IF(Table1[[#This Row],[مسائي -]]&gt;=K2417,I2417-K2417,I2417+1-K2417)," ")</f>
        <v xml:space="preserve"> </v>
      </c>
      <c r="M2417" s="77" t="str">
        <f>IF(H2417&gt;0,INDEX(Sheet1!$H:$H,MATCH(B:B,Sheet1!B:B,0))," ")</f>
        <v xml:space="preserve"> </v>
      </c>
      <c r="N241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17" s="1" t="s">
        <v>4</v>
      </c>
    </row>
    <row r="2418" spans="1:15">
      <c r="A2418" s="1" t="s">
        <v>3</v>
      </c>
      <c r="B2418" s="2">
        <v>1855</v>
      </c>
      <c r="C2418" s="21" t="str">
        <f>INDEX(Sheet1!C:C,MATCH(B:B,Sheet1!B:B,0))</f>
        <v>ابراهيم عبد المقصود ابراهيم</v>
      </c>
      <c r="D2418" s="19">
        <v>43534.879247685189</v>
      </c>
      <c r="E2418" s="19"/>
      <c r="F2418" s="30">
        <v>43534</v>
      </c>
      <c r="G2418" s="30" t="str">
        <f t="shared" si="37"/>
        <v>0.879166666666667 AM</v>
      </c>
      <c r="H2418" s="72">
        <v>0.87916666666666676</v>
      </c>
      <c r="I2418" s="72" t="str">
        <f>IF(Table1[[#This Row],[مسائي]]&gt;0,TEXT($D2418,"h:mm AM/PM")," ")</f>
        <v>9:06 PM</v>
      </c>
      <c r="J2418" s="74">
        <v>0.38611111111111113</v>
      </c>
      <c r="K2418" s="74" t="str">
        <f>IF(Table1[صباحي]&gt;0,TEXT(Table1[صباحي],"h:mm  AM/PM")," ")</f>
        <v>9:16  AM</v>
      </c>
      <c r="L2418" s="78">
        <f>IFERROR(IF(Table1[[#This Row],[مسائي -]]&gt;=K2418,I2418-K2418,I2418+1-K2418)," ")</f>
        <v>1.4930555555555558</v>
      </c>
      <c r="M2418" s="77">
        <f>IF(H2418&gt;0,INDEX(Sheet1!$H:$H,MATCH(B:B,Sheet1!B:B,0))," ")</f>
        <v>0.5</v>
      </c>
      <c r="N241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0.9930555555555558</v>
      </c>
      <c r="O2418" s="1" t="s">
        <v>4</v>
      </c>
    </row>
    <row r="2419" spans="1:15">
      <c r="A2419" s="1" t="s">
        <v>3</v>
      </c>
      <c r="B2419" s="2">
        <v>1855</v>
      </c>
      <c r="C2419" s="21" t="str">
        <f>INDEX(Sheet1!C:C,MATCH(B:B,Sheet1!B:B,0))</f>
        <v>ابراهيم عبد المقصود ابراهيم</v>
      </c>
      <c r="D2419" s="19">
        <v>43535.38144675926</v>
      </c>
      <c r="E2419" s="19"/>
      <c r="F2419" s="30">
        <v>43535</v>
      </c>
      <c r="G2419" s="30" t="str">
        <f t="shared" si="37"/>
        <v xml:space="preserve"> </v>
      </c>
      <c r="H2419" s="72"/>
      <c r="I2419" s="72"/>
      <c r="J2419" s="74" t="s">
        <v>124</v>
      </c>
      <c r="K2419" s="74" t="str">
        <f>IF(Table1[صباحي]&gt;0,TEXT(Table1[صباحي],"h:mm  AM/PM")," ")</f>
        <v xml:space="preserve"> </v>
      </c>
      <c r="L2419" s="80" t="str">
        <f>IFERROR(IF(Table1[[#This Row],[مسائي -]]&gt;=K2419,I2419-K2419,I2419+1-K2419)," ")</f>
        <v xml:space="preserve"> </v>
      </c>
      <c r="M2419" s="77" t="str">
        <f>IF(H2419&gt;0,INDEX(Sheet1!$H:$H,MATCH(B:B,Sheet1!B:B,0))," ")</f>
        <v xml:space="preserve"> </v>
      </c>
      <c r="N241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19" s="1" t="s">
        <v>4</v>
      </c>
    </row>
    <row r="2420" spans="1:15">
      <c r="A2420" s="1" t="s">
        <v>3</v>
      </c>
      <c r="B2420" s="2">
        <v>1855</v>
      </c>
      <c r="C2420" s="21" t="str">
        <f>INDEX(Sheet1!C:C,MATCH(B:B,Sheet1!B:B,0))</f>
        <v>ابراهيم عبد المقصود ابراهيم</v>
      </c>
      <c r="D2420" s="19">
        <v>43535.836875000001</v>
      </c>
      <c r="E2420" s="19"/>
      <c r="F2420" s="30">
        <v>43535</v>
      </c>
      <c r="G2420" s="30" t="str">
        <f t="shared" si="37"/>
        <v>0.836805555555555 AM</v>
      </c>
      <c r="H2420" s="72">
        <v>0.83680555555555547</v>
      </c>
      <c r="I2420" s="72" t="str">
        <f>IF(Table1[[#This Row],[مسائي]]&gt;0,TEXT($D2420,"h:mm AM/PM")," ")</f>
        <v>8:05 PM</v>
      </c>
      <c r="J2420" s="74">
        <v>0.38125000000000003</v>
      </c>
      <c r="K2420" s="74" t="str">
        <f>IF(Table1[صباحي]&gt;0,TEXT(Table1[صباحي],"h:mm  AM/PM")," ")</f>
        <v>9:09  AM</v>
      </c>
      <c r="L2420" s="78">
        <f>IFERROR(IF(Table1[[#This Row],[مسائي -]]&gt;=K2420,I2420-K2420,I2420+1-K2420)," ")</f>
        <v>1.4555555555555553</v>
      </c>
      <c r="M2420" s="77">
        <f>IF(H2420&gt;0,INDEX(Sheet1!$H:$H,MATCH(B:B,Sheet1!B:B,0))," ")</f>
        <v>0.5</v>
      </c>
      <c r="N242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0.95555555555555527</v>
      </c>
      <c r="O2420" s="1" t="s">
        <v>4</v>
      </c>
    </row>
    <row r="2421" spans="1:15">
      <c r="A2421" s="1" t="s">
        <v>3</v>
      </c>
      <c r="B2421" s="2">
        <v>1855</v>
      </c>
      <c r="C2421" s="21" t="str">
        <f>INDEX(Sheet1!C:C,MATCH(B:B,Sheet1!B:B,0))</f>
        <v>ابراهيم عبد المقصود ابراهيم</v>
      </c>
      <c r="D2421" s="19">
        <v>43536.380474537036</v>
      </c>
      <c r="E2421" s="19"/>
      <c r="F2421" s="30">
        <v>43536</v>
      </c>
      <c r="G2421" s="30" t="str">
        <f t="shared" si="37"/>
        <v xml:space="preserve"> </v>
      </c>
      <c r="H2421" s="72"/>
      <c r="I2421" s="72"/>
      <c r="J2421" s="74" t="s">
        <v>124</v>
      </c>
      <c r="K2421" s="74" t="str">
        <f>IF(Table1[صباحي]&gt;0,TEXT(Table1[صباحي],"h:mm  AM/PM")," ")</f>
        <v xml:space="preserve"> </v>
      </c>
      <c r="L2421" s="80" t="str">
        <f>IFERROR(IF(Table1[[#This Row],[مسائي -]]&gt;=K2421,I2421-K2421,I2421+1-K2421)," ")</f>
        <v xml:space="preserve"> </v>
      </c>
      <c r="M2421" s="77" t="str">
        <f>IF(H2421&gt;0,INDEX(Sheet1!$H:$H,MATCH(B:B,Sheet1!B:B,0))," ")</f>
        <v xml:space="preserve"> </v>
      </c>
      <c r="N242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21" s="1" t="s">
        <v>4</v>
      </c>
    </row>
    <row r="2422" spans="1:15">
      <c r="A2422" s="1" t="s">
        <v>3</v>
      </c>
      <c r="B2422" s="2">
        <v>1855</v>
      </c>
      <c r="C2422" s="21" t="str">
        <f>INDEX(Sheet1!C:C,MATCH(B:B,Sheet1!B:B,0))</f>
        <v>ابراهيم عبد المقصود ابراهيم</v>
      </c>
      <c r="D2422" s="19">
        <v>43536.881331018521</v>
      </c>
      <c r="E2422" s="19"/>
      <c r="F2422" s="30">
        <v>43536</v>
      </c>
      <c r="G2422" s="30" t="str">
        <f t="shared" si="37"/>
        <v>0.88125 AM</v>
      </c>
      <c r="H2422" s="72">
        <v>0.88124999999999998</v>
      </c>
      <c r="I2422" s="72" t="str">
        <f>IF(Table1[[#This Row],[مسائي]]&gt;0,TEXT($D2422,"h:mm AM/PM")," ")</f>
        <v>9:09 PM</v>
      </c>
      <c r="J2422" s="74">
        <v>0.37986111111111115</v>
      </c>
      <c r="K2422" s="74" t="str">
        <f>IF(Table1[صباحي]&gt;0,TEXT(Table1[صباحي],"h:mm  AM/PM")," ")</f>
        <v>9:07  AM</v>
      </c>
      <c r="L2422" s="78">
        <f>IFERROR(IF(Table1[[#This Row],[مسائي -]]&gt;=K2422,I2422-K2422,I2422+1-K2422)," ")</f>
        <v>0.50138888888888888</v>
      </c>
      <c r="M2422" s="77">
        <f>IF(H2422&gt;0,INDEX(Sheet1!$H:$H,MATCH(B:B,Sheet1!B:B,0))," ")</f>
        <v>0.5</v>
      </c>
      <c r="N242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1.388888888888884E-3</v>
      </c>
      <c r="O2422" s="1" t="s">
        <v>4</v>
      </c>
    </row>
    <row r="2423" spans="1:15">
      <c r="A2423" s="1" t="s">
        <v>3</v>
      </c>
      <c r="B2423" s="2">
        <v>1855</v>
      </c>
      <c r="C2423" s="21" t="str">
        <f>INDEX(Sheet1!C:C,MATCH(B:B,Sheet1!B:B,0))</f>
        <v>ابراهيم عبد المقصود ابراهيم</v>
      </c>
      <c r="D2423" s="19">
        <v>43537.390011574076</v>
      </c>
      <c r="E2423" s="19"/>
      <c r="F2423" s="30">
        <v>43537</v>
      </c>
      <c r="G2423" s="30" t="str">
        <f t="shared" si="37"/>
        <v xml:space="preserve"> </v>
      </c>
      <c r="H2423" s="72"/>
      <c r="I2423" s="72"/>
      <c r="J2423" s="74" t="s">
        <v>124</v>
      </c>
      <c r="K2423" s="74" t="str">
        <f>IF(Table1[صباحي]&gt;0,TEXT(Table1[صباحي],"h:mm  AM/PM")," ")</f>
        <v xml:space="preserve"> </v>
      </c>
      <c r="L2423" s="80" t="str">
        <f>IFERROR(IF(Table1[[#This Row],[مسائي -]]&gt;=K2423,I2423-K2423,I2423+1-K2423)," ")</f>
        <v xml:space="preserve"> </v>
      </c>
      <c r="M2423" s="77" t="str">
        <f>IF(H2423&gt;0,INDEX(Sheet1!$H:$H,MATCH(B:B,Sheet1!B:B,0))," ")</f>
        <v xml:space="preserve"> </v>
      </c>
      <c r="N242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23" s="1" t="s">
        <v>4</v>
      </c>
    </row>
    <row r="2424" spans="1:15">
      <c r="A2424" s="1" t="s">
        <v>3</v>
      </c>
      <c r="B2424" s="2">
        <v>1855</v>
      </c>
      <c r="C2424" s="21" t="str">
        <f>INDEX(Sheet1!C:C,MATCH(B:B,Sheet1!B:B,0))</f>
        <v>ابراهيم عبد المقصود ابراهيم</v>
      </c>
      <c r="D2424" s="19">
        <v>43537.867615740739</v>
      </c>
      <c r="E2424" s="19"/>
      <c r="F2424" s="30">
        <v>43537</v>
      </c>
      <c r="G2424" s="30" t="str">
        <f t="shared" si="37"/>
        <v>0.867361111111111 AM</v>
      </c>
      <c r="H2424" s="72">
        <v>0.86736111111111114</v>
      </c>
      <c r="I2424" s="72" t="str">
        <f>IF(Table1[[#This Row],[مسائي]]&gt;0,TEXT($D2424,"h:mm AM/PM")," ")</f>
        <v>8:49 PM</v>
      </c>
      <c r="J2424" s="74">
        <v>0.38958333333333334</v>
      </c>
      <c r="K2424" s="74" t="str">
        <f>IF(Table1[صباحي]&gt;0,TEXT(Table1[صباحي],"h:mm  AM/PM")," ")</f>
        <v>9:21  AM</v>
      </c>
      <c r="L2424" s="78">
        <f>IFERROR(IF(Table1[[#This Row],[مسائي -]]&gt;=K2424,I2424-K2424,I2424+1-K2424)," ")</f>
        <v>1.4777777777777779</v>
      </c>
      <c r="M2424" s="77">
        <f>IF(H2424&gt;0,INDEX(Sheet1!$H:$H,MATCH(B:B,Sheet1!B:B,0))," ")</f>
        <v>0.5</v>
      </c>
      <c r="N242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0.97777777777777786</v>
      </c>
      <c r="O2424" s="1" t="s">
        <v>4</v>
      </c>
    </row>
    <row r="2425" spans="1:15">
      <c r="A2425" s="1" t="s">
        <v>3</v>
      </c>
      <c r="B2425" s="2">
        <v>1855</v>
      </c>
      <c r="C2425" s="21" t="str">
        <f>INDEX(Sheet1!C:C,MATCH(B:B,Sheet1!B:B,0))</f>
        <v>ابراهيم عبد المقصود ابراهيم</v>
      </c>
      <c r="D2425" s="19">
        <v>43538.378020833334</v>
      </c>
      <c r="E2425" s="19"/>
      <c r="F2425" s="30">
        <v>43538</v>
      </c>
      <c r="G2425" s="30" t="str">
        <f t="shared" si="37"/>
        <v xml:space="preserve"> </v>
      </c>
      <c r="H2425" s="72"/>
      <c r="I2425" s="72"/>
      <c r="J2425" s="74" t="s">
        <v>124</v>
      </c>
      <c r="K2425" s="74" t="str">
        <f>IF(Table1[صباحي]&gt;0,TEXT(Table1[صباحي],"h:mm  AM/PM")," ")</f>
        <v xml:space="preserve"> </v>
      </c>
      <c r="L2425" s="80" t="str">
        <f>IFERROR(IF(Table1[[#This Row],[مسائي -]]&gt;=K2425,I2425-K2425,I2425+1-K2425)," ")</f>
        <v xml:space="preserve"> </v>
      </c>
      <c r="M2425" s="77" t="str">
        <f>IF(H2425&gt;0,INDEX(Sheet1!$H:$H,MATCH(B:B,Sheet1!B:B,0))," ")</f>
        <v xml:space="preserve"> </v>
      </c>
      <c r="N242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25" s="1" t="s">
        <v>4</v>
      </c>
    </row>
    <row r="2426" spans="1:15">
      <c r="A2426" s="1" t="s">
        <v>3</v>
      </c>
      <c r="B2426" s="2">
        <v>1855</v>
      </c>
      <c r="C2426" s="21" t="str">
        <f>INDEX(Sheet1!C:C,MATCH(B:B,Sheet1!B:B,0))</f>
        <v>ابراهيم عبد المقصود ابراهيم</v>
      </c>
      <c r="D2426" s="19">
        <v>43538.875127314815</v>
      </c>
      <c r="E2426" s="19"/>
      <c r="F2426" s="30">
        <v>43538</v>
      </c>
      <c r="G2426" s="30" t="str">
        <f t="shared" si="37"/>
        <v>0.875 AM</v>
      </c>
      <c r="H2426" s="72">
        <v>0.875</v>
      </c>
      <c r="I2426" s="72" t="str">
        <f>IF(Table1[[#This Row],[مسائي]]&gt;0,TEXT($D2426,"h:mm AM/PM")," ")</f>
        <v>9:00 PM</v>
      </c>
      <c r="J2426" s="74">
        <v>0.37777777777777777</v>
      </c>
      <c r="K2426" s="74" t="str">
        <f>IF(Table1[صباحي]&gt;0,TEXT(Table1[صباحي],"h:mm  AM/PM")," ")</f>
        <v>9:04  AM</v>
      </c>
      <c r="L2426" s="78">
        <f>IFERROR(IF(Table1[[#This Row],[مسائي -]]&gt;=K2426,I2426-K2426,I2426+1-K2426)," ")</f>
        <v>1.4972222222222222</v>
      </c>
      <c r="M2426" s="77">
        <f>IF(H2426&gt;0,INDEX(Sheet1!$H:$H,MATCH(B:B,Sheet1!B:B,0))," ")</f>
        <v>0.5</v>
      </c>
      <c r="N242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0.99722222222222223</v>
      </c>
      <c r="O2426" s="1" t="s">
        <v>4</v>
      </c>
    </row>
    <row r="2427" spans="1:15">
      <c r="A2427" s="1" t="s">
        <v>3</v>
      </c>
      <c r="B2427" s="2">
        <v>1855</v>
      </c>
      <c r="C2427" s="21" t="str">
        <f>INDEX(Sheet1!C:C,MATCH(B:B,Sheet1!B:B,0))</f>
        <v>ابراهيم عبد المقصود ابراهيم</v>
      </c>
      <c r="D2427" s="19">
        <v>43539.379386574074</v>
      </c>
      <c r="E2427" s="19"/>
      <c r="F2427" s="30">
        <v>43539</v>
      </c>
      <c r="G2427" s="30" t="str">
        <f t="shared" si="37"/>
        <v xml:space="preserve"> </v>
      </c>
      <c r="H2427" s="72"/>
      <c r="I2427" s="72"/>
      <c r="J2427" s="74" t="s">
        <v>124</v>
      </c>
      <c r="K2427" s="74" t="str">
        <f>IF(Table1[صباحي]&gt;0,TEXT(Table1[صباحي],"h:mm  AM/PM")," ")</f>
        <v xml:space="preserve"> </v>
      </c>
      <c r="L2427" s="80" t="str">
        <f>IFERROR(IF(Table1[[#This Row],[مسائي -]]&gt;=K2427,I2427-K2427,I2427+1-K2427)," ")</f>
        <v xml:space="preserve"> </v>
      </c>
      <c r="M2427" s="77" t="str">
        <f>IF(H2427&gt;0,INDEX(Sheet1!$H:$H,MATCH(B:B,Sheet1!B:B,0))," ")</f>
        <v xml:space="preserve"> </v>
      </c>
      <c r="N242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27" s="1" t="s">
        <v>4</v>
      </c>
    </row>
    <row r="2428" spans="1:15">
      <c r="A2428" s="1" t="s">
        <v>3</v>
      </c>
      <c r="B2428" s="2">
        <v>1855</v>
      </c>
      <c r="C2428" s="21" t="str">
        <f>INDEX(Sheet1!C:C,MATCH(B:B,Sheet1!B:B,0))</f>
        <v>ابراهيم عبد المقصود ابراهيم</v>
      </c>
      <c r="D2428" s="19">
        <v>43539.890127314815</v>
      </c>
      <c r="E2428" s="19"/>
      <c r="F2428" s="30">
        <v>43539</v>
      </c>
      <c r="G2428" s="30" t="str">
        <f t="shared" si="37"/>
        <v>0.889583333333333 AM</v>
      </c>
      <c r="H2428" s="72">
        <v>0.88958333333333339</v>
      </c>
      <c r="I2428" s="72" t="str">
        <f>IF(Table1[[#This Row],[مسائي]]&gt;0,TEXT($D2428,"h:mm AM/PM")," ")</f>
        <v>9:21 PM</v>
      </c>
      <c r="J2428" s="74">
        <v>0.37916666666666665</v>
      </c>
      <c r="K2428" s="74" t="str">
        <f>IF(Table1[صباحي]&gt;0,TEXT(Table1[صباحي],"h:mm  AM/PM")," ")</f>
        <v>9:06  AM</v>
      </c>
      <c r="L2428" s="78">
        <f>IFERROR(IF(Table1[[#This Row],[مسائي -]]&gt;=K2428,I2428-K2428,I2428+1-K2428)," ")</f>
        <v>0.51041666666666674</v>
      </c>
      <c r="M2428" s="77">
        <f>IF(H2428&gt;0,INDEX(Sheet1!$H:$H,MATCH(B:B,Sheet1!B:B,0))," ")</f>
        <v>0.5</v>
      </c>
      <c r="N242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1.0416666666666741E-2</v>
      </c>
      <c r="O2428" s="1" t="s">
        <v>4</v>
      </c>
    </row>
    <row r="2429" spans="1:15">
      <c r="A2429" s="1" t="s">
        <v>3</v>
      </c>
      <c r="B2429" s="2">
        <v>1855</v>
      </c>
      <c r="C2429" s="21" t="str">
        <f>INDEX(Sheet1!C:C,MATCH(B:B,Sheet1!B:B,0))</f>
        <v>ابراهيم عبد المقصود ابراهيم</v>
      </c>
      <c r="D2429" s="19">
        <v>43540.382372685184</v>
      </c>
      <c r="E2429" s="19"/>
      <c r="F2429" s="30">
        <v>43540</v>
      </c>
      <c r="G2429" s="30" t="str">
        <f t="shared" si="37"/>
        <v xml:space="preserve"> </v>
      </c>
      <c r="H2429" s="72"/>
      <c r="I2429" s="72"/>
      <c r="J2429" s="74" t="s">
        <v>124</v>
      </c>
      <c r="K2429" s="74" t="str">
        <f>IF(Table1[صباحي]&gt;0,TEXT(Table1[صباحي],"h:mm  AM/PM")," ")</f>
        <v xml:space="preserve"> </v>
      </c>
      <c r="L2429" s="80" t="str">
        <f>IFERROR(IF(Table1[[#This Row],[مسائي -]]&gt;=K2429,I2429-K2429,I2429+1-K2429)," ")</f>
        <v xml:space="preserve"> </v>
      </c>
      <c r="M2429" s="77" t="str">
        <f>IF(H2429&gt;0,INDEX(Sheet1!$H:$H,MATCH(B:B,Sheet1!B:B,0))," ")</f>
        <v xml:space="preserve"> </v>
      </c>
      <c r="N242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29" s="1" t="s">
        <v>4</v>
      </c>
    </row>
    <row r="2430" spans="1:15">
      <c r="A2430" s="1" t="s">
        <v>3</v>
      </c>
      <c r="B2430" s="2">
        <v>1855</v>
      </c>
      <c r="C2430" s="21" t="str">
        <f>INDEX(Sheet1!C:C,MATCH(B:B,Sheet1!B:B,0))</f>
        <v>ابراهيم عبد المقصود ابراهيم</v>
      </c>
      <c r="D2430" s="19">
        <v>43540.864930555559</v>
      </c>
      <c r="E2430" s="19"/>
      <c r="F2430" s="30">
        <v>43540</v>
      </c>
      <c r="G2430" s="30" t="str">
        <f t="shared" si="37"/>
        <v>0.864583333333333 AM</v>
      </c>
      <c r="H2430" s="72">
        <v>0.86458333333333337</v>
      </c>
      <c r="I2430" s="72" t="str">
        <f>IF(Table1[[#This Row],[مسائي]]&gt;0,TEXT($D2430,"h:mm AM/PM")," ")</f>
        <v>8:45 PM</v>
      </c>
      <c r="J2430" s="74">
        <v>0.38194444444444442</v>
      </c>
      <c r="K2430" s="74" t="str">
        <f>IF(Table1[صباحي]&gt;0,TEXT(Table1[صباحي],"h:mm  AM/PM")," ")</f>
        <v>9:10  AM</v>
      </c>
      <c r="L2430" s="78">
        <f>IFERROR(IF(Table1[[#This Row],[مسائي -]]&gt;=K2430,I2430-K2430,I2430+1-K2430)," ")</f>
        <v>1.4826388888888891</v>
      </c>
      <c r="M2430" s="77">
        <f>IF(H2430&gt;0,INDEX(Sheet1!$H:$H,MATCH(B:B,Sheet1!B:B,0))," ")</f>
        <v>0.5</v>
      </c>
      <c r="N243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0.98263888888888906</v>
      </c>
      <c r="O2430" s="1" t="s">
        <v>4</v>
      </c>
    </row>
    <row r="2431" spans="1:15">
      <c r="A2431" s="1" t="s">
        <v>3</v>
      </c>
      <c r="B2431" s="2">
        <v>1855</v>
      </c>
      <c r="C2431" s="21" t="str">
        <f>INDEX(Sheet1!C:C,MATCH(B:B,Sheet1!B:B,0))</f>
        <v>ابراهيم عبد المقصود ابراهيم</v>
      </c>
      <c r="D2431" s="19">
        <v>43542.382488425923</v>
      </c>
      <c r="E2431" s="19"/>
      <c r="F2431" s="30">
        <v>43542</v>
      </c>
      <c r="G2431" s="30" t="str">
        <f t="shared" si="37"/>
        <v xml:space="preserve"> </v>
      </c>
      <c r="H2431" s="72"/>
      <c r="I2431" s="72"/>
      <c r="J2431" s="74" t="s">
        <v>124</v>
      </c>
      <c r="K2431" s="74" t="str">
        <f>IF(Table1[صباحي]&gt;0,TEXT(Table1[صباحي],"h:mm  AM/PM")," ")</f>
        <v xml:space="preserve"> </v>
      </c>
      <c r="L2431" s="80" t="str">
        <f>IFERROR(IF(Table1[[#This Row],[مسائي -]]&gt;=K2431,I2431-K2431,I2431+1-K2431)," ")</f>
        <v xml:space="preserve"> </v>
      </c>
      <c r="M2431" s="77" t="str">
        <f>IF(H2431&gt;0,INDEX(Sheet1!$H:$H,MATCH(B:B,Sheet1!B:B,0))," ")</f>
        <v xml:space="preserve"> </v>
      </c>
      <c r="N243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31" s="1" t="s">
        <v>4</v>
      </c>
    </row>
    <row r="2432" spans="1:15">
      <c r="A2432" s="1" t="s">
        <v>3</v>
      </c>
      <c r="B2432" s="2">
        <v>1855</v>
      </c>
      <c r="C2432" s="21" t="str">
        <f>INDEX(Sheet1!C:C,MATCH(B:B,Sheet1!B:B,0))</f>
        <v>ابراهيم عبد المقصود ابراهيم</v>
      </c>
      <c r="D2432" s="19">
        <v>43542.875069444446</v>
      </c>
      <c r="E2432" s="19"/>
      <c r="F2432" s="30">
        <v>43542</v>
      </c>
      <c r="G2432" s="30" t="str">
        <f t="shared" si="37"/>
        <v>0.875 AM</v>
      </c>
      <c r="H2432" s="72">
        <v>0.875</v>
      </c>
      <c r="I2432" s="72" t="str">
        <f>IF(Table1[[#This Row],[مسائي]]&gt;0,TEXT($D2432,"h:mm AM/PM")," ")</f>
        <v>9:00 PM</v>
      </c>
      <c r="J2432" s="74">
        <v>0.38194444444444442</v>
      </c>
      <c r="K2432" s="74" t="str">
        <f>IF(Table1[صباحي]&gt;0,TEXT(Table1[صباحي],"h:mm  AM/PM")," ")</f>
        <v>9:10  AM</v>
      </c>
      <c r="L2432" s="78">
        <f>IFERROR(IF(Table1[[#This Row],[مسائي -]]&gt;=K2432,I2432-K2432,I2432+1-K2432)," ")</f>
        <v>1.4930555555555556</v>
      </c>
      <c r="M2432" s="77">
        <f>IF(H2432&gt;0,INDEX(Sheet1!$H:$H,MATCH(B:B,Sheet1!B:B,0))," ")</f>
        <v>0.5</v>
      </c>
      <c r="N243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0.99305555555555558</v>
      </c>
      <c r="O2432" s="1" t="s">
        <v>4</v>
      </c>
    </row>
    <row r="2433" spans="1:15">
      <c r="A2433" s="1" t="s">
        <v>3</v>
      </c>
      <c r="B2433" s="2">
        <v>1855</v>
      </c>
      <c r="C2433" s="21" t="str">
        <f>INDEX(Sheet1!C:C,MATCH(B:B,Sheet1!B:B,0))</f>
        <v>ابراهيم عبد المقصود ابراهيم</v>
      </c>
      <c r="D2433" s="19">
        <v>43543.374178240738</v>
      </c>
      <c r="E2433" s="19"/>
      <c r="F2433" s="30">
        <v>43543</v>
      </c>
      <c r="G2433" s="30" t="str">
        <f t="shared" ref="G2433:G2496" si="38">IF(H2433&lt;&gt;"",IF(H2433&gt;=12,H2433&amp;" PM",H2433&amp;" AM")," ")</f>
        <v xml:space="preserve"> </v>
      </c>
      <c r="H2433" s="72"/>
      <c r="I2433" s="72"/>
      <c r="J2433" s="74" t="s">
        <v>124</v>
      </c>
      <c r="K2433" s="74" t="str">
        <f>IF(Table1[صباحي]&gt;0,TEXT(Table1[صباحي],"h:mm  AM/PM")," ")</f>
        <v xml:space="preserve"> </v>
      </c>
      <c r="L2433" s="80" t="str">
        <f>IFERROR(IF(Table1[[#This Row],[مسائي -]]&gt;=K2433,I2433-K2433,I2433+1-K2433)," ")</f>
        <v xml:space="preserve"> </v>
      </c>
      <c r="M2433" s="77" t="str">
        <f>IF(H2433&gt;0,INDEX(Sheet1!$H:$H,MATCH(B:B,Sheet1!B:B,0))," ")</f>
        <v xml:space="preserve"> </v>
      </c>
      <c r="N243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33" s="1" t="s">
        <v>4</v>
      </c>
    </row>
    <row r="2434" spans="1:15">
      <c r="A2434" s="1" t="s">
        <v>3</v>
      </c>
      <c r="B2434" s="2">
        <v>1855</v>
      </c>
      <c r="C2434" s="21" t="str">
        <f>INDEX(Sheet1!C:C,MATCH(B:B,Sheet1!B:B,0))</f>
        <v>ابراهيم عبد المقصود ابراهيم</v>
      </c>
      <c r="D2434" s="19">
        <v>43543.866516203707</v>
      </c>
      <c r="E2434" s="19"/>
      <c r="F2434" s="30">
        <v>43543</v>
      </c>
      <c r="G2434" s="30" t="str">
        <f t="shared" si="38"/>
        <v>0.865972222222222 AM</v>
      </c>
      <c r="H2434" s="72">
        <v>0.86597222222222225</v>
      </c>
      <c r="I2434" s="72" t="str">
        <f>IF(Table1[[#This Row],[مسائي]]&gt;0,TEXT($D2434,"h:mm AM/PM")," ")</f>
        <v>8:47 PM</v>
      </c>
      <c r="J2434" s="74">
        <v>0.37361111111111112</v>
      </c>
      <c r="K2434" s="74" t="str">
        <f>IF(Table1[صباحي]&gt;0,TEXT(Table1[صباحي],"h:mm  AM/PM")," ")</f>
        <v>8:58  AM</v>
      </c>
      <c r="L2434" s="78">
        <f>IFERROR(IF(Table1[[#This Row],[مسائي -]]&gt;=K2434,I2434-K2434,I2434+1-K2434)," ")</f>
        <v>1.492361111111111</v>
      </c>
      <c r="M2434" s="77">
        <f>IF(H2434&gt;0,INDEX(Sheet1!$H:$H,MATCH(B:B,Sheet1!B:B,0))," ")</f>
        <v>0.5</v>
      </c>
      <c r="N243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0.99236111111111103</v>
      </c>
      <c r="O2434" s="1" t="s">
        <v>4</v>
      </c>
    </row>
    <row r="2435" spans="1:15">
      <c r="A2435" s="1" t="s">
        <v>3</v>
      </c>
      <c r="B2435" s="2">
        <v>1855</v>
      </c>
      <c r="C2435" s="21" t="str">
        <f>INDEX(Sheet1!C:C,MATCH(B:B,Sheet1!B:B,0))</f>
        <v>ابراهيم عبد المقصود ابراهيم</v>
      </c>
      <c r="D2435" s="19">
        <v>43544.37940972222</v>
      </c>
      <c r="E2435" s="19"/>
      <c r="F2435" s="30">
        <v>43544</v>
      </c>
      <c r="G2435" s="30" t="str">
        <f t="shared" si="38"/>
        <v xml:space="preserve"> </v>
      </c>
      <c r="H2435" s="72"/>
      <c r="I2435" s="72"/>
      <c r="J2435" s="74" t="s">
        <v>124</v>
      </c>
      <c r="K2435" s="74" t="str">
        <f>IF(Table1[صباحي]&gt;0,TEXT(Table1[صباحي],"h:mm  AM/PM")," ")</f>
        <v xml:space="preserve"> </v>
      </c>
      <c r="L2435" s="80" t="str">
        <f>IFERROR(IF(Table1[[#This Row],[مسائي -]]&gt;=K2435,I2435-K2435,I2435+1-K2435)," ")</f>
        <v xml:space="preserve"> </v>
      </c>
      <c r="M2435" s="77" t="str">
        <f>IF(H2435&gt;0,INDEX(Sheet1!$H:$H,MATCH(B:B,Sheet1!B:B,0))," ")</f>
        <v xml:space="preserve"> </v>
      </c>
      <c r="N243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35" s="1" t="s">
        <v>4</v>
      </c>
    </row>
    <row r="2436" spans="1:15">
      <c r="A2436" s="1" t="s">
        <v>3</v>
      </c>
      <c r="B2436" s="2">
        <v>1855</v>
      </c>
      <c r="C2436" s="21" t="str">
        <f>INDEX(Sheet1!C:C,MATCH(B:B,Sheet1!B:B,0))</f>
        <v>ابراهيم عبد المقصود ابراهيم</v>
      </c>
      <c r="D2436" s="19">
        <v>43545.378333333334</v>
      </c>
      <c r="E2436" s="19"/>
      <c r="F2436" s="30">
        <v>43545</v>
      </c>
      <c r="G2436" s="30" t="str">
        <f t="shared" si="38"/>
        <v xml:space="preserve"> </v>
      </c>
      <c r="H2436" s="72"/>
      <c r="I2436" s="72"/>
      <c r="J2436" s="74">
        <v>0.37916666666666665</v>
      </c>
      <c r="K2436" s="74" t="str">
        <f>IF(Table1[صباحي]&gt;0,TEXT(Table1[صباحي],"h:mm  AM/PM")," ")</f>
        <v>9:06  AM</v>
      </c>
      <c r="L2436" s="78">
        <f>IFERROR(IF(Table1[[#This Row],[مسائي -]]&gt;=K2436,I2436-K2436,I2436+1-K2436)," ")</f>
        <v>0.62083333333333335</v>
      </c>
      <c r="M2436" s="77" t="str">
        <f>IF(H2436&gt;0,INDEX(Sheet1!$H:$H,MATCH(B:B,Sheet1!B:B,0))," ")</f>
        <v xml:space="preserve"> </v>
      </c>
      <c r="N243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436" s="1" t="s">
        <v>4</v>
      </c>
    </row>
    <row r="2437" spans="1:15">
      <c r="A2437" s="1" t="s">
        <v>3</v>
      </c>
      <c r="B2437" s="2">
        <v>1855</v>
      </c>
      <c r="C2437" s="21" t="str">
        <f>INDEX(Sheet1!C:C,MATCH(B:B,Sheet1!B:B,0))</f>
        <v>ابراهيم عبد المقصود ابراهيم</v>
      </c>
      <c r="D2437" s="19">
        <v>43546.379143518519</v>
      </c>
      <c r="E2437" s="19"/>
      <c r="F2437" s="30">
        <v>43546</v>
      </c>
      <c r="G2437" s="30" t="str">
        <f t="shared" si="38"/>
        <v xml:space="preserve"> </v>
      </c>
      <c r="H2437" s="72"/>
      <c r="I2437" s="72"/>
      <c r="J2437" s="74">
        <v>0.37777777777777777</v>
      </c>
      <c r="K2437" s="74" t="str">
        <f>IF(Table1[صباحي]&gt;0,TEXT(Table1[صباحي],"h:mm  AM/PM")," ")</f>
        <v>9:04  AM</v>
      </c>
      <c r="L2437" s="78">
        <f>IFERROR(IF(Table1[[#This Row],[مسائي -]]&gt;=K2437,I2437-K2437,I2437+1-K2437)," ")</f>
        <v>0.62222222222222223</v>
      </c>
      <c r="M2437" s="77" t="str">
        <f>IF(H2437&gt;0,INDEX(Sheet1!$H:$H,MATCH(B:B,Sheet1!B:B,0))," ")</f>
        <v xml:space="preserve"> </v>
      </c>
      <c r="N2437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437" s="1" t="s">
        <v>4</v>
      </c>
    </row>
    <row r="2438" spans="1:15">
      <c r="A2438" s="1" t="s">
        <v>3</v>
      </c>
      <c r="B2438" s="2">
        <v>1855</v>
      </c>
      <c r="C2438" s="21" t="str">
        <f>INDEX(Sheet1!C:C,MATCH(B:B,Sheet1!B:B,0))</f>
        <v>ابراهيم عبد المقصود ابراهيم</v>
      </c>
      <c r="D2438" s="19">
        <v>43546.847083333334</v>
      </c>
      <c r="E2438" s="19"/>
      <c r="F2438" s="30">
        <v>43546</v>
      </c>
      <c r="G2438" s="30" t="str">
        <f t="shared" si="38"/>
        <v>0.846527777777778 AM</v>
      </c>
      <c r="H2438" s="72">
        <v>0.84652777777777777</v>
      </c>
      <c r="I2438" s="72" t="str">
        <f>IF(Table1[[#This Row],[مسائي]]&gt;0,TEXT($D2438,"h:mm AM/PM")," ")</f>
        <v>8:19 PM</v>
      </c>
      <c r="J2438" s="74">
        <v>0.37847222222222227</v>
      </c>
      <c r="K2438" s="74" t="str">
        <f>IF(Table1[صباحي]&gt;0,TEXT(Table1[صباحي],"h:mm  AM/PM")," ")</f>
        <v>9:05  AM</v>
      </c>
      <c r="L2438" s="78">
        <f>IFERROR(IF(Table1[[#This Row],[مسائي -]]&gt;=K2438,I2438-K2438,I2438+1-K2438)," ")</f>
        <v>1.4680555555555554</v>
      </c>
      <c r="M2438" s="77">
        <f>IF(H2438&gt;0,INDEX(Sheet1!$H:$H,MATCH(B:B,Sheet1!B:B,0))," ")</f>
        <v>0.5</v>
      </c>
      <c r="N243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0.96805555555555545</v>
      </c>
      <c r="O2438" s="1" t="s">
        <v>4</v>
      </c>
    </row>
    <row r="2439" spans="1:15">
      <c r="A2439" s="1" t="s">
        <v>3</v>
      </c>
      <c r="B2439" s="2">
        <v>1855</v>
      </c>
      <c r="C2439" s="21" t="str">
        <f>INDEX(Sheet1!C:C,MATCH(B:B,Sheet1!B:B,0))</f>
        <v>ابراهيم عبد المقصود ابراهيم</v>
      </c>
      <c r="D2439" s="19">
        <v>43547.379224537035</v>
      </c>
      <c r="E2439" s="19"/>
      <c r="F2439" s="30">
        <v>43547</v>
      </c>
      <c r="G2439" s="30" t="str">
        <f t="shared" si="38"/>
        <v xml:space="preserve"> </v>
      </c>
      <c r="H2439" s="72"/>
      <c r="I2439" s="72"/>
      <c r="J2439" s="74" t="s">
        <v>124</v>
      </c>
      <c r="K2439" s="74" t="str">
        <f>IF(Table1[صباحي]&gt;0,TEXT(Table1[صباحي],"h:mm  AM/PM")," ")</f>
        <v xml:space="preserve"> </v>
      </c>
      <c r="L2439" s="80" t="str">
        <f>IFERROR(IF(Table1[[#This Row],[مسائي -]]&gt;=K2439,I2439-K2439,I2439+1-K2439)," ")</f>
        <v xml:space="preserve"> </v>
      </c>
      <c r="M2439" s="77" t="str">
        <f>IF(H2439&gt;0,INDEX(Sheet1!$H:$H,MATCH(B:B,Sheet1!B:B,0))," ")</f>
        <v xml:space="preserve"> </v>
      </c>
      <c r="N243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39" s="1" t="s">
        <v>4</v>
      </c>
    </row>
    <row r="2440" spans="1:15">
      <c r="A2440" s="1" t="s">
        <v>3</v>
      </c>
      <c r="B2440" s="2">
        <v>1855</v>
      </c>
      <c r="C2440" s="21" t="str">
        <f>INDEX(Sheet1!C:C,MATCH(B:B,Sheet1!B:B,0))</f>
        <v>ابراهيم عبد المقصود ابراهيم</v>
      </c>
      <c r="D2440" s="19">
        <v>43547.980046296296</v>
      </c>
      <c r="E2440" s="19"/>
      <c r="F2440" s="30">
        <v>43547</v>
      </c>
      <c r="G2440" s="30" t="str">
        <f t="shared" si="38"/>
        <v>0.979861111111111 AM</v>
      </c>
      <c r="H2440" s="72">
        <v>0.97986111111111107</v>
      </c>
      <c r="I2440" s="72" t="str">
        <f>IF(Table1[[#This Row],[مسائي]]&gt;0,TEXT($D2440,"h:mm AM/PM")," ")</f>
        <v>11:31 PM</v>
      </c>
      <c r="J2440" s="74">
        <v>0.37916666666666665</v>
      </c>
      <c r="K2440" s="74" t="str">
        <f>IF(Table1[صباحي]&gt;0,TEXT(Table1[صباحي],"h:mm  AM/PM")," ")</f>
        <v>9:06  AM</v>
      </c>
      <c r="L2440" s="78">
        <f>IFERROR(IF(Table1[[#This Row],[مسائي -]]&gt;=K2440,I2440-K2440,I2440+1-K2440)," ")</f>
        <v>1.6006944444444444</v>
      </c>
      <c r="M2440" s="77">
        <f>IF(H2440&gt;0,INDEX(Sheet1!$H:$H,MATCH(B:B,Sheet1!B:B,0))," ")</f>
        <v>0.5</v>
      </c>
      <c r="N244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1.1006944444444444</v>
      </c>
      <c r="O2440" s="1" t="s">
        <v>4</v>
      </c>
    </row>
    <row r="2441" spans="1:15">
      <c r="A2441" s="1" t="s">
        <v>3</v>
      </c>
      <c r="B2441" s="2">
        <v>1855</v>
      </c>
      <c r="C2441" s="21" t="str">
        <f>INDEX(Sheet1!C:C,MATCH(B:B,Sheet1!B:B,0))</f>
        <v>ابراهيم عبد المقصود ابراهيم</v>
      </c>
      <c r="D2441" s="19">
        <v>43548.384432870371</v>
      </c>
      <c r="E2441" s="19"/>
      <c r="F2441" s="30">
        <v>43548</v>
      </c>
      <c r="G2441" s="30" t="str">
        <f t="shared" si="38"/>
        <v xml:space="preserve"> </v>
      </c>
      <c r="H2441" s="72"/>
      <c r="I2441" s="72"/>
      <c r="J2441" s="74" t="s">
        <v>124</v>
      </c>
      <c r="K2441" s="74" t="str">
        <f>IF(Table1[صباحي]&gt;0,TEXT(Table1[صباحي],"h:mm  AM/PM")," ")</f>
        <v xml:space="preserve"> </v>
      </c>
      <c r="L2441" s="80" t="str">
        <f>IFERROR(IF(Table1[[#This Row],[مسائي -]]&gt;=K2441,I2441-K2441,I2441+1-K2441)," ")</f>
        <v xml:space="preserve"> </v>
      </c>
      <c r="M2441" s="77" t="str">
        <f>IF(H2441&gt;0,INDEX(Sheet1!$H:$H,MATCH(B:B,Sheet1!B:B,0))," ")</f>
        <v xml:space="preserve"> </v>
      </c>
      <c r="N244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41" s="1" t="s">
        <v>4</v>
      </c>
    </row>
    <row r="2442" spans="1:15">
      <c r="A2442" s="1" t="s">
        <v>3</v>
      </c>
      <c r="B2442" s="2">
        <v>1855</v>
      </c>
      <c r="C2442" s="21" t="str">
        <f>INDEX(Sheet1!C:C,MATCH(B:B,Sheet1!B:B,0))</f>
        <v>ابراهيم عبد المقصود ابراهيم</v>
      </c>
      <c r="D2442" s="19">
        <v>43548.762442129628</v>
      </c>
      <c r="E2442" s="19"/>
      <c r="F2442" s="30">
        <v>43548</v>
      </c>
      <c r="G2442" s="30" t="str">
        <f t="shared" si="38"/>
        <v>0.761805555555556 AM</v>
      </c>
      <c r="H2442" s="72">
        <v>0.76180555555555562</v>
      </c>
      <c r="I2442" s="72" t="str">
        <f>IF(Table1[[#This Row],[مسائي]]&gt;0,TEXT($D2442,"h:mm AM/PM")," ")</f>
        <v>6:17 PM</v>
      </c>
      <c r="J2442" s="74">
        <v>0.3840277777777778</v>
      </c>
      <c r="K2442" s="74" t="str">
        <f>IF(Table1[صباحي]&gt;0,TEXT(Table1[صباحي],"h:mm  AM/PM")," ")</f>
        <v>9:13  AM</v>
      </c>
      <c r="L2442" s="78">
        <f>IFERROR(IF(Table1[[#This Row],[مسائي -]]&gt;=K2442,I2442-K2442,I2442+1-K2442)," ")</f>
        <v>1.3777777777777778</v>
      </c>
      <c r="M2442" s="77">
        <f>IF(H2442&gt;0,INDEX(Sheet1!$H:$H,MATCH(B:B,Sheet1!B:B,0))," ")</f>
        <v>0.5</v>
      </c>
      <c r="N244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0.87777777777777777</v>
      </c>
      <c r="O2442" s="1" t="s">
        <v>4</v>
      </c>
    </row>
    <row r="2443" spans="1:15">
      <c r="A2443" s="1" t="s">
        <v>3</v>
      </c>
      <c r="B2443" s="2">
        <v>1855</v>
      </c>
      <c r="C2443" s="21" t="str">
        <f>INDEX(Sheet1!C:C,MATCH(B:B,Sheet1!B:B,0))</f>
        <v>ابراهيم عبد المقصود ابراهيم</v>
      </c>
      <c r="D2443" s="19">
        <v>43549.384768518517</v>
      </c>
      <c r="E2443" s="19"/>
      <c r="F2443" s="30">
        <v>43549</v>
      </c>
      <c r="G2443" s="30" t="str">
        <f t="shared" si="38"/>
        <v xml:space="preserve"> </v>
      </c>
      <c r="H2443" s="72"/>
      <c r="I2443" s="72"/>
      <c r="J2443" s="74" t="s">
        <v>124</v>
      </c>
      <c r="K2443" s="74" t="str">
        <f>IF(Table1[صباحي]&gt;0,TEXT(Table1[صباحي],"h:mm  AM/PM")," ")</f>
        <v xml:space="preserve"> </v>
      </c>
      <c r="L2443" s="80" t="str">
        <f>IFERROR(IF(Table1[[#This Row],[مسائي -]]&gt;=K2443,I2443-K2443,I2443+1-K2443)," ")</f>
        <v xml:space="preserve"> </v>
      </c>
      <c r="M2443" s="77" t="str">
        <f>IF(H2443&gt;0,INDEX(Sheet1!$H:$H,MATCH(B:B,Sheet1!B:B,0))," ")</f>
        <v xml:space="preserve"> </v>
      </c>
      <c r="N244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43" s="1" t="s">
        <v>4</v>
      </c>
    </row>
    <row r="2444" spans="1:15">
      <c r="A2444" s="1" t="s">
        <v>3</v>
      </c>
      <c r="B2444" s="2">
        <v>1856</v>
      </c>
      <c r="C2444" s="21" t="str">
        <f>INDEX(Sheet1!C:C,MATCH(B:B,Sheet1!B:B,0))</f>
        <v>محمد كحلاوى حسين</v>
      </c>
      <c r="D2444" s="19">
        <v>43528.374351851853</v>
      </c>
      <c r="E2444" s="19"/>
      <c r="F2444" s="30">
        <v>43528</v>
      </c>
      <c r="G2444" s="30" t="str">
        <f t="shared" si="38"/>
        <v xml:space="preserve"> </v>
      </c>
      <c r="H2444" s="72"/>
      <c r="I2444" s="72"/>
      <c r="J2444" s="74">
        <v>0.38472222222222219</v>
      </c>
      <c r="K2444" s="74" t="str">
        <f>IF(Table1[صباحي]&gt;0,TEXT(Table1[صباحي],"h:mm  AM/PM")," ")</f>
        <v>9:14  AM</v>
      </c>
      <c r="L2444" s="78">
        <f>IFERROR(IF(Table1[[#This Row],[مسائي -]]&gt;=K2444,I2444-K2444,I2444+1-K2444)," ")</f>
        <v>0.61527777777777781</v>
      </c>
      <c r="M2444" s="77" t="str">
        <f>IF(H2444&gt;0,INDEX(Sheet1!$H:$H,MATCH(B:B,Sheet1!B:B,0))," ")</f>
        <v xml:space="preserve"> </v>
      </c>
      <c r="N2444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444" s="1" t="s">
        <v>4</v>
      </c>
    </row>
    <row r="2445" spans="1:15">
      <c r="A2445" s="1" t="s">
        <v>3</v>
      </c>
      <c r="B2445" s="2">
        <v>1856</v>
      </c>
      <c r="C2445" s="21" t="str">
        <f>INDEX(Sheet1!C:C,MATCH(B:B,Sheet1!B:B,0))</f>
        <v>محمد كحلاوى حسين</v>
      </c>
      <c r="D2445" s="19">
        <v>43528.876458333332</v>
      </c>
      <c r="E2445" s="19"/>
      <c r="F2445" s="30">
        <v>43528</v>
      </c>
      <c r="G2445" s="30" t="str">
        <f t="shared" si="38"/>
        <v>0.876388888888889 AM</v>
      </c>
      <c r="H2445" s="72">
        <v>0.87638888888888899</v>
      </c>
      <c r="I2445" s="72" t="str">
        <f>IF(Table1[[#This Row],[مسائي]]&gt;0,TEXT($D2445,"h:mm AM/PM")," ")</f>
        <v>9:02 PM</v>
      </c>
      <c r="J2445" s="74">
        <v>0.3743055555555555</v>
      </c>
      <c r="K2445" s="74" t="str">
        <f>IF(Table1[صباحي]&gt;0,TEXT(Table1[صباحي],"h:mm  AM/PM")," ")</f>
        <v>8:59  AM</v>
      </c>
      <c r="L2445" s="78">
        <f>IFERROR(IF(Table1[[#This Row],[مسائي -]]&gt;=K2445,I2445-K2445,I2445+1-K2445)," ")</f>
        <v>0.50208333333333344</v>
      </c>
      <c r="M2445" s="77">
        <f>IF(H2445&gt;0,INDEX(Sheet1!$H:$H,MATCH(B:B,Sheet1!B:B,0))," ")</f>
        <v>0</v>
      </c>
      <c r="N244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0.50208333333333344</v>
      </c>
      <c r="O2445" s="1" t="s">
        <v>4</v>
      </c>
    </row>
    <row r="2446" spans="1:15">
      <c r="A2446" s="1" t="s">
        <v>3</v>
      </c>
      <c r="B2446" s="2">
        <v>1856</v>
      </c>
      <c r="C2446" s="21" t="str">
        <f>INDEX(Sheet1!C:C,MATCH(B:B,Sheet1!B:B,0))</f>
        <v>محمد كحلاوى حسين</v>
      </c>
      <c r="D2446" s="19">
        <v>43529.376701388886</v>
      </c>
      <c r="E2446" s="19"/>
      <c r="F2446" s="30">
        <v>43529</v>
      </c>
      <c r="G2446" s="30" t="str">
        <f t="shared" si="38"/>
        <v xml:space="preserve"> </v>
      </c>
      <c r="H2446" s="72"/>
      <c r="I2446" s="72"/>
      <c r="J2446" s="74" t="s">
        <v>124</v>
      </c>
      <c r="K2446" s="74" t="str">
        <f>IF(Table1[صباحي]&gt;0,TEXT(Table1[صباحي],"h:mm  AM/PM")," ")</f>
        <v xml:space="preserve"> </v>
      </c>
      <c r="L2446" s="80" t="str">
        <f>IFERROR(IF(Table1[[#This Row],[مسائي -]]&gt;=K2446,I2446-K2446,I2446+1-K2446)," ")</f>
        <v xml:space="preserve"> </v>
      </c>
      <c r="M2446" s="77" t="str">
        <f>IF(H2446&gt;0,INDEX(Sheet1!$H:$H,MATCH(B:B,Sheet1!B:B,0))," ")</f>
        <v xml:space="preserve"> </v>
      </c>
      <c r="N244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46" s="1" t="s">
        <v>4</v>
      </c>
    </row>
    <row r="2447" spans="1:15">
      <c r="A2447" s="1" t="s">
        <v>3</v>
      </c>
      <c r="B2447" s="2">
        <v>1856</v>
      </c>
      <c r="C2447" s="21" t="str">
        <f>INDEX(Sheet1!C:C,MATCH(B:B,Sheet1!B:B,0))</f>
        <v>محمد كحلاوى حسين</v>
      </c>
      <c r="D2447" s="19">
        <v>43529.876168981478</v>
      </c>
      <c r="E2447" s="19"/>
      <c r="F2447" s="30">
        <v>43529</v>
      </c>
      <c r="G2447" s="30" t="str">
        <f t="shared" si="38"/>
        <v>0.875694444444444 AM</v>
      </c>
      <c r="H2447" s="72">
        <v>0.87569444444444444</v>
      </c>
      <c r="I2447" s="72" t="str">
        <f>IF(Table1[[#This Row],[مسائي]]&gt;0,TEXT($D2447,"h:mm AM/PM")," ")</f>
        <v>9:01 PM</v>
      </c>
      <c r="J2447" s="74">
        <v>0.37638888888888888</v>
      </c>
      <c r="K2447" s="74" t="str">
        <f>IF(Table1[صباحي]&gt;0,TEXT(Table1[صباحي],"h:mm  AM/PM")," ")</f>
        <v>9:02  AM</v>
      </c>
      <c r="L2447" s="78">
        <f>IFERROR(IF(Table1[[#This Row],[مسائي -]]&gt;=K2447,I2447-K2447,I2447+1-K2447)," ")</f>
        <v>1.4993055555555557</v>
      </c>
      <c r="M2447" s="77">
        <f>IF(H2447&gt;0,INDEX(Sheet1!$H:$H,MATCH(B:B,Sheet1!B:B,0))," ")</f>
        <v>0</v>
      </c>
      <c r="N244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1.4993055555555557</v>
      </c>
      <c r="O2447" s="1" t="s">
        <v>4</v>
      </c>
    </row>
    <row r="2448" spans="1:15">
      <c r="A2448" s="1" t="s">
        <v>3</v>
      </c>
      <c r="B2448" s="2">
        <v>1856</v>
      </c>
      <c r="C2448" s="21" t="str">
        <f>INDEX(Sheet1!C:C,MATCH(B:B,Sheet1!B:B,0))</f>
        <v>محمد كحلاوى حسين</v>
      </c>
      <c r="D2448" s="19">
        <v>43530.374409722222</v>
      </c>
      <c r="E2448" s="19"/>
      <c r="F2448" s="30">
        <v>43530</v>
      </c>
      <c r="G2448" s="30" t="str">
        <f t="shared" si="38"/>
        <v xml:space="preserve"> </v>
      </c>
      <c r="H2448" s="72"/>
      <c r="I2448" s="72"/>
      <c r="J2448" s="74" t="s">
        <v>124</v>
      </c>
      <c r="K2448" s="74" t="str">
        <f>IF(Table1[صباحي]&gt;0,TEXT(Table1[صباحي],"h:mm  AM/PM")," ")</f>
        <v xml:space="preserve"> </v>
      </c>
      <c r="L2448" s="80" t="str">
        <f>IFERROR(IF(Table1[[#This Row],[مسائي -]]&gt;=K2448,I2448-K2448,I2448+1-K2448)," ")</f>
        <v xml:space="preserve"> </v>
      </c>
      <c r="M2448" s="77" t="str">
        <f>IF(H2448&gt;0,INDEX(Sheet1!$H:$H,MATCH(B:B,Sheet1!B:B,0))," ")</f>
        <v xml:space="preserve"> </v>
      </c>
      <c r="N244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48" s="1" t="s">
        <v>4</v>
      </c>
    </row>
    <row r="2449" spans="1:15">
      <c r="A2449" s="1" t="s">
        <v>3</v>
      </c>
      <c r="B2449" s="2">
        <v>1856</v>
      </c>
      <c r="C2449" s="21" t="str">
        <f>INDEX(Sheet1!C:C,MATCH(B:B,Sheet1!B:B,0))</f>
        <v>محمد كحلاوى حسين</v>
      </c>
      <c r="D2449" s="19">
        <v>43530.883148148147</v>
      </c>
      <c r="E2449" s="19"/>
      <c r="F2449" s="30">
        <v>43530</v>
      </c>
      <c r="G2449" s="30" t="str">
        <f t="shared" si="38"/>
        <v>0.882638888888889 AM</v>
      </c>
      <c r="H2449" s="72">
        <v>0.88263888888888886</v>
      </c>
      <c r="I2449" s="72" t="str">
        <f>IF(Table1[[#This Row],[مسائي]]&gt;0,TEXT($D2449,"h:mm AM/PM")," ")</f>
        <v>9:11 PM</v>
      </c>
      <c r="J2449" s="74">
        <v>0.3743055555555555</v>
      </c>
      <c r="K2449" s="74" t="str">
        <f>IF(Table1[صباحي]&gt;0,TEXT(Table1[صباحي],"h:mm  AM/PM")," ")</f>
        <v>8:59  AM</v>
      </c>
      <c r="L2449" s="78">
        <f>IFERROR(IF(Table1[[#This Row],[مسائي -]]&gt;=K2449,I2449-K2449,I2449+1-K2449)," ")</f>
        <v>0.5083333333333333</v>
      </c>
      <c r="M2449" s="77">
        <f>IF(H2449&gt;0,INDEX(Sheet1!$H:$H,MATCH(B:B,Sheet1!B:B,0))," ")</f>
        <v>0</v>
      </c>
      <c r="N244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0.5083333333333333</v>
      </c>
      <c r="O2449" s="1" t="s">
        <v>4</v>
      </c>
    </row>
    <row r="2450" spans="1:15">
      <c r="A2450" s="1" t="s">
        <v>3</v>
      </c>
      <c r="B2450" s="2">
        <v>1856</v>
      </c>
      <c r="C2450" s="21" t="str">
        <f>INDEX(Sheet1!C:C,MATCH(B:B,Sheet1!B:B,0))</f>
        <v>محمد كحلاوى حسين</v>
      </c>
      <c r="D2450" s="19">
        <v>43531.377962962964</v>
      </c>
      <c r="E2450" s="19"/>
      <c r="F2450" s="30">
        <v>43531</v>
      </c>
      <c r="G2450" s="30" t="str">
        <f t="shared" si="38"/>
        <v xml:space="preserve"> </v>
      </c>
      <c r="H2450" s="72"/>
      <c r="I2450" s="72"/>
      <c r="J2450" s="74" t="s">
        <v>124</v>
      </c>
      <c r="K2450" s="74" t="str">
        <f>IF(Table1[صباحي]&gt;0,TEXT(Table1[صباحي],"h:mm  AM/PM")," ")</f>
        <v xml:space="preserve"> </v>
      </c>
      <c r="L2450" s="80" t="str">
        <f>IFERROR(IF(Table1[[#This Row],[مسائي -]]&gt;=K2450,I2450-K2450,I2450+1-K2450)," ")</f>
        <v xml:space="preserve"> </v>
      </c>
      <c r="M2450" s="77" t="str">
        <f>IF(H2450&gt;0,INDEX(Sheet1!$H:$H,MATCH(B:B,Sheet1!B:B,0))," ")</f>
        <v xml:space="preserve"> </v>
      </c>
      <c r="N245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50" s="1" t="s">
        <v>4</v>
      </c>
    </row>
    <row r="2451" spans="1:15">
      <c r="A2451" s="1" t="s">
        <v>3</v>
      </c>
      <c r="B2451" s="2">
        <v>1856</v>
      </c>
      <c r="C2451" s="21" t="str">
        <f>INDEX(Sheet1!C:C,MATCH(B:B,Sheet1!B:B,0))</f>
        <v>محمد كحلاوى حسين</v>
      </c>
      <c r="D2451" s="19">
        <v>43531.876817129632</v>
      </c>
      <c r="E2451" s="19"/>
      <c r="F2451" s="30">
        <v>43531</v>
      </c>
      <c r="G2451" s="30" t="str">
        <f t="shared" si="38"/>
        <v>0.876388888888889 AM</v>
      </c>
      <c r="H2451" s="72">
        <v>0.87638888888888899</v>
      </c>
      <c r="I2451" s="72" t="str">
        <f>IF(Table1[[#This Row],[مسائي]]&gt;0,TEXT($D2451,"h:mm AM/PM")," ")</f>
        <v>9:02 PM</v>
      </c>
      <c r="J2451" s="74">
        <v>0.37777777777777777</v>
      </c>
      <c r="K2451" s="74" t="str">
        <f>IF(Table1[صباحي]&gt;0,TEXT(Table1[صباحي],"h:mm  AM/PM")," ")</f>
        <v>9:04  AM</v>
      </c>
      <c r="L2451" s="78">
        <f>IFERROR(IF(Table1[[#This Row],[مسائي -]]&gt;=K2451,I2451-K2451,I2451+1-K2451)," ")</f>
        <v>1.4986111111111113</v>
      </c>
      <c r="M2451" s="77">
        <f>IF(H2451&gt;0,INDEX(Sheet1!$H:$H,MATCH(B:B,Sheet1!B:B,0))," ")</f>
        <v>0</v>
      </c>
      <c r="N245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1.4986111111111113</v>
      </c>
      <c r="O2451" s="1" t="s">
        <v>4</v>
      </c>
    </row>
    <row r="2452" spans="1:15">
      <c r="A2452" s="1" t="s">
        <v>3</v>
      </c>
      <c r="B2452" s="2">
        <v>1856</v>
      </c>
      <c r="C2452" s="21" t="str">
        <f>INDEX(Sheet1!C:C,MATCH(B:B,Sheet1!B:B,0))</f>
        <v>محمد كحلاوى حسين</v>
      </c>
      <c r="D2452" s="19">
        <v>43532.387002314812</v>
      </c>
      <c r="E2452" s="19"/>
      <c r="F2452" s="30">
        <v>43532</v>
      </c>
      <c r="G2452" s="30" t="str">
        <f t="shared" si="38"/>
        <v xml:space="preserve"> </v>
      </c>
      <c r="H2452" s="72"/>
      <c r="I2452" s="72"/>
      <c r="J2452" s="74" t="s">
        <v>124</v>
      </c>
      <c r="K2452" s="74" t="str">
        <f>IF(Table1[صباحي]&gt;0,TEXT(Table1[صباحي],"h:mm  AM/PM")," ")</f>
        <v xml:space="preserve"> </v>
      </c>
      <c r="L2452" s="80" t="str">
        <f>IFERROR(IF(Table1[[#This Row],[مسائي -]]&gt;=K2452,I2452-K2452,I2452+1-K2452)," ")</f>
        <v xml:space="preserve"> </v>
      </c>
      <c r="M2452" s="77" t="str">
        <f>IF(H2452&gt;0,INDEX(Sheet1!$H:$H,MATCH(B:B,Sheet1!B:B,0))," ")</f>
        <v xml:space="preserve"> </v>
      </c>
      <c r="N245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52" s="1" t="s">
        <v>4</v>
      </c>
    </row>
    <row r="2453" spans="1:15">
      <c r="A2453" s="1" t="s">
        <v>3</v>
      </c>
      <c r="B2453" s="2">
        <v>1856</v>
      </c>
      <c r="C2453" s="21" t="str">
        <f>INDEX(Sheet1!C:C,MATCH(B:B,Sheet1!B:B,0))</f>
        <v>محمد كحلاوى حسين</v>
      </c>
      <c r="D2453" s="19">
        <v>43532.876979166664</v>
      </c>
      <c r="E2453" s="19"/>
      <c r="F2453" s="30">
        <v>43532</v>
      </c>
      <c r="G2453" s="30" t="str">
        <f t="shared" si="38"/>
        <v>0.876388888888889 AM</v>
      </c>
      <c r="H2453" s="72">
        <v>0.87638888888888899</v>
      </c>
      <c r="I2453" s="72" t="str">
        <f>IF(Table1[[#This Row],[مسائي]]&gt;0,TEXT($D2453,"h:mm AM/PM")," ")</f>
        <v>9:02 PM</v>
      </c>
      <c r="J2453" s="74">
        <v>0.38680555555555557</v>
      </c>
      <c r="K2453" s="74" t="str">
        <f>IF(Table1[صباحي]&gt;0,TEXT(Table1[صباحي],"h:mm  AM/PM")," ")</f>
        <v>9:17  AM</v>
      </c>
      <c r="L2453" s="78">
        <f>IFERROR(IF(Table1[[#This Row],[مسائي -]]&gt;=K2453,I2453-K2453,I2453+1-K2453)," ")</f>
        <v>1.4895833333333335</v>
      </c>
      <c r="M2453" s="77">
        <f>IF(H2453&gt;0,INDEX(Sheet1!$H:$H,MATCH(B:B,Sheet1!B:B,0))," ")</f>
        <v>0</v>
      </c>
      <c r="N245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1.4895833333333335</v>
      </c>
      <c r="O2453" s="1" t="s">
        <v>4</v>
      </c>
    </row>
    <row r="2454" spans="1:15">
      <c r="A2454" s="1" t="s">
        <v>3</v>
      </c>
      <c r="B2454" s="2">
        <v>1856</v>
      </c>
      <c r="C2454" s="21" t="str">
        <f>INDEX(Sheet1!C:C,MATCH(B:B,Sheet1!B:B,0))</f>
        <v>محمد كحلاوى حسين</v>
      </c>
      <c r="D2454" s="19">
        <v>43533.37636574074</v>
      </c>
      <c r="E2454" s="19"/>
      <c r="F2454" s="30">
        <v>43533</v>
      </c>
      <c r="G2454" s="30" t="str">
        <f t="shared" si="38"/>
        <v xml:space="preserve"> </v>
      </c>
      <c r="H2454" s="72"/>
      <c r="I2454" s="72"/>
      <c r="J2454" s="74" t="s">
        <v>124</v>
      </c>
      <c r="K2454" s="74" t="str">
        <f>IF(Table1[صباحي]&gt;0,TEXT(Table1[صباحي],"h:mm  AM/PM")," ")</f>
        <v xml:space="preserve"> </v>
      </c>
      <c r="L2454" s="80" t="str">
        <f>IFERROR(IF(Table1[[#This Row],[مسائي -]]&gt;=K2454,I2454-K2454,I2454+1-K2454)," ")</f>
        <v xml:space="preserve"> </v>
      </c>
      <c r="M2454" s="77" t="str">
        <f>IF(H2454&gt;0,INDEX(Sheet1!$H:$H,MATCH(B:B,Sheet1!B:B,0))," ")</f>
        <v xml:space="preserve"> </v>
      </c>
      <c r="N245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54" s="1" t="s">
        <v>4</v>
      </c>
    </row>
    <row r="2455" spans="1:15">
      <c r="A2455" s="1" t="s">
        <v>3</v>
      </c>
      <c r="B2455" s="2">
        <v>1856</v>
      </c>
      <c r="C2455" s="21" t="str">
        <f>INDEX(Sheet1!C:C,MATCH(B:B,Sheet1!B:B,0))</f>
        <v>محمد كحلاوى حسين</v>
      </c>
      <c r="D2455" s="19">
        <v>43533.883113425924</v>
      </c>
      <c r="E2455" s="19"/>
      <c r="F2455" s="30">
        <v>43533</v>
      </c>
      <c r="G2455" s="30" t="str">
        <f t="shared" si="38"/>
        <v>0.882638888888889 AM</v>
      </c>
      <c r="H2455" s="72">
        <v>0.88263888888888886</v>
      </c>
      <c r="I2455" s="72" t="str">
        <f>IF(Table1[[#This Row],[مسائي]]&gt;0,TEXT($D2455,"h:mm AM/PM")," ")</f>
        <v>9:11 PM</v>
      </c>
      <c r="J2455" s="74">
        <v>0.3756944444444445</v>
      </c>
      <c r="K2455" s="74" t="str">
        <f>IF(Table1[صباحي]&gt;0,TEXT(Table1[صباحي],"h:mm  AM/PM")," ")</f>
        <v>9:01  AM</v>
      </c>
      <c r="L2455" s="78">
        <f>IFERROR(IF(Table1[[#This Row],[مسائي -]]&gt;=K2455,I2455-K2455,I2455+1-K2455)," ")</f>
        <v>0.50694444444444442</v>
      </c>
      <c r="M2455" s="77">
        <f>IF(H2455&gt;0,INDEX(Sheet1!$H:$H,MATCH(B:B,Sheet1!B:B,0))," ")</f>
        <v>0</v>
      </c>
      <c r="N245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0.50694444444444442</v>
      </c>
      <c r="O2455" s="1" t="s">
        <v>4</v>
      </c>
    </row>
    <row r="2456" spans="1:15">
      <c r="A2456" s="1" t="s">
        <v>3</v>
      </c>
      <c r="B2456" s="2">
        <v>1856</v>
      </c>
      <c r="C2456" s="21" t="str">
        <f>INDEX(Sheet1!C:C,MATCH(B:B,Sheet1!B:B,0))</f>
        <v>محمد كحلاوى حسين</v>
      </c>
      <c r="D2456" s="19">
        <v>43534.381689814814</v>
      </c>
      <c r="E2456" s="19"/>
      <c r="F2456" s="30">
        <v>43534</v>
      </c>
      <c r="G2456" s="30" t="str">
        <f t="shared" si="38"/>
        <v xml:space="preserve"> </v>
      </c>
      <c r="H2456" s="72"/>
      <c r="I2456" s="72"/>
      <c r="J2456" s="74" t="s">
        <v>124</v>
      </c>
      <c r="K2456" s="74" t="str">
        <f>IF(Table1[صباحي]&gt;0,TEXT(Table1[صباحي],"h:mm  AM/PM")," ")</f>
        <v xml:space="preserve"> </v>
      </c>
      <c r="L2456" s="80" t="str">
        <f>IFERROR(IF(Table1[[#This Row],[مسائي -]]&gt;=K2456,I2456-K2456,I2456+1-K2456)," ")</f>
        <v xml:space="preserve"> </v>
      </c>
      <c r="M2456" s="77" t="str">
        <f>IF(H2456&gt;0,INDEX(Sheet1!$H:$H,MATCH(B:B,Sheet1!B:B,0))," ")</f>
        <v xml:space="preserve"> </v>
      </c>
      <c r="N245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56" s="1" t="s">
        <v>4</v>
      </c>
    </row>
    <row r="2457" spans="1:15">
      <c r="A2457" s="1" t="s">
        <v>3</v>
      </c>
      <c r="B2457" s="2">
        <v>1856</v>
      </c>
      <c r="C2457" s="21" t="str">
        <f>INDEX(Sheet1!C:C,MATCH(B:B,Sheet1!B:B,0))</f>
        <v>محمد كحلاوى حسين</v>
      </c>
      <c r="D2457" s="19">
        <v>43534.886944444443</v>
      </c>
      <c r="E2457" s="19"/>
      <c r="F2457" s="30">
        <v>43534</v>
      </c>
      <c r="G2457" s="30" t="str">
        <f t="shared" si="38"/>
        <v>0.886805555555556 AM</v>
      </c>
      <c r="H2457" s="72">
        <v>0.88680555555555562</v>
      </c>
      <c r="I2457" s="72" t="str">
        <f>IF(Table1[[#This Row],[مسائي]]&gt;0,TEXT($D2457,"h:mm AM/PM")," ")</f>
        <v>9:17 PM</v>
      </c>
      <c r="J2457" s="74">
        <v>0.38125000000000003</v>
      </c>
      <c r="K2457" s="74" t="str">
        <f>IF(Table1[صباحي]&gt;0,TEXT(Table1[صباحي],"h:mm  AM/PM")," ")</f>
        <v>9:09  AM</v>
      </c>
      <c r="L2457" s="78">
        <f>IFERROR(IF(Table1[[#This Row],[مسائي -]]&gt;=K2457,I2457-K2457,I2457+1-K2457)," ")</f>
        <v>0.50555555555555554</v>
      </c>
      <c r="M2457" s="77">
        <f>IF(H2457&gt;0,INDEX(Sheet1!$H:$H,MATCH(B:B,Sheet1!B:B,0))," ")</f>
        <v>0</v>
      </c>
      <c r="N245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0.50555555555555554</v>
      </c>
      <c r="O2457" s="1" t="s">
        <v>4</v>
      </c>
    </row>
    <row r="2458" spans="1:15">
      <c r="A2458" s="1" t="s">
        <v>3</v>
      </c>
      <c r="B2458" s="2">
        <v>1856</v>
      </c>
      <c r="C2458" s="21" t="str">
        <f>INDEX(Sheet1!C:C,MATCH(B:B,Sheet1!B:B,0))</f>
        <v>محمد كحلاوى حسين</v>
      </c>
      <c r="D2458" s="19">
        <v>43535.381388888891</v>
      </c>
      <c r="E2458" s="19"/>
      <c r="F2458" s="30">
        <v>43535</v>
      </c>
      <c r="G2458" s="30" t="str">
        <f t="shared" si="38"/>
        <v xml:space="preserve"> </v>
      </c>
      <c r="H2458" s="72"/>
      <c r="I2458" s="72"/>
      <c r="J2458" s="74" t="s">
        <v>124</v>
      </c>
      <c r="K2458" s="74" t="str">
        <f>IF(Table1[صباحي]&gt;0,TEXT(Table1[صباحي],"h:mm  AM/PM")," ")</f>
        <v xml:space="preserve"> </v>
      </c>
      <c r="L2458" s="80" t="str">
        <f>IFERROR(IF(Table1[[#This Row],[مسائي -]]&gt;=K2458,I2458-K2458,I2458+1-K2458)," ")</f>
        <v xml:space="preserve"> </v>
      </c>
      <c r="M2458" s="77" t="str">
        <f>IF(H2458&gt;0,INDEX(Sheet1!$H:$H,MATCH(B:B,Sheet1!B:B,0))," ")</f>
        <v xml:space="preserve"> </v>
      </c>
      <c r="N245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58" s="1" t="s">
        <v>4</v>
      </c>
    </row>
    <row r="2459" spans="1:15">
      <c r="A2459" s="1" t="s">
        <v>3</v>
      </c>
      <c r="B2459" s="2">
        <v>1856</v>
      </c>
      <c r="C2459" s="21" t="str">
        <f>INDEX(Sheet1!C:C,MATCH(B:B,Sheet1!B:B,0))</f>
        <v>محمد كحلاوى حسين</v>
      </c>
      <c r="D2459" s="19">
        <v>43535.883449074077</v>
      </c>
      <c r="E2459" s="19"/>
      <c r="F2459" s="30">
        <v>43535</v>
      </c>
      <c r="G2459" s="30" t="str">
        <f t="shared" si="38"/>
        <v>0.883333333333333 AM</v>
      </c>
      <c r="H2459" s="72">
        <v>0.8833333333333333</v>
      </c>
      <c r="I2459" s="72" t="str">
        <f>IF(Table1[[#This Row],[مسائي]]&gt;0,TEXT($D2459,"h:mm AM/PM")," ")</f>
        <v>9:12 PM</v>
      </c>
      <c r="J2459" s="74">
        <v>0.38125000000000003</v>
      </c>
      <c r="K2459" s="74" t="str">
        <f>IF(Table1[صباحي]&gt;0,TEXT(Table1[صباحي],"h:mm  AM/PM")," ")</f>
        <v>9:09  AM</v>
      </c>
      <c r="L2459" s="78">
        <f>IFERROR(IF(Table1[[#This Row],[مسائي -]]&gt;=K2459,I2459-K2459,I2459+1-K2459)," ")</f>
        <v>0.50208333333333321</v>
      </c>
      <c r="M2459" s="77">
        <f>IF(H2459&gt;0,INDEX(Sheet1!$H:$H,MATCH(B:B,Sheet1!B:B,0))," ")</f>
        <v>0</v>
      </c>
      <c r="N245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0.50208333333333321</v>
      </c>
      <c r="O2459" s="1" t="s">
        <v>4</v>
      </c>
    </row>
    <row r="2460" spans="1:15">
      <c r="A2460" s="1" t="s">
        <v>3</v>
      </c>
      <c r="B2460" s="2">
        <v>1856</v>
      </c>
      <c r="C2460" s="21" t="str">
        <f>INDEX(Sheet1!C:C,MATCH(B:B,Sheet1!B:B,0))</f>
        <v>محمد كحلاوى حسين</v>
      </c>
      <c r="D2460" s="19">
        <v>43536.38795138889</v>
      </c>
      <c r="E2460" s="19"/>
      <c r="F2460" s="30">
        <v>43536</v>
      </c>
      <c r="G2460" s="30" t="str">
        <f t="shared" si="38"/>
        <v xml:space="preserve"> </v>
      </c>
      <c r="H2460" s="72"/>
      <c r="I2460" s="72"/>
      <c r="J2460" s="74" t="s">
        <v>124</v>
      </c>
      <c r="K2460" s="74" t="str">
        <f>IF(Table1[صباحي]&gt;0,TEXT(Table1[صباحي],"h:mm  AM/PM")," ")</f>
        <v xml:space="preserve"> </v>
      </c>
      <c r="L2460" s="80" t="str">
        <f>IFERROR(IF(Table1[[#This Row],[مسائي -]]&gt;=K2460,I2460-K2460,I2460+1-K2460)," ")</f>
        <v xml:space="preserve"> </v>
      </c>
      <c r="M2460" s="77" t="str">
        <f>IF(H2460&gt;0,INDEX(Sheet1!$H:$H,MATCH(B:B,Sheet1!B:B,0))," ")</f>
        <v xml:space="preserve"> </v>
      </c>
      <c r="N246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60" s="1" t="s">
        <v>4</v>
      </c>
    </row>
    <row r="2461" spans="1:15">
      <c r="A2461" s="1" t="s">
        <v>3</v>
      </c>
      <c r="B2461" s="2">
        <v>1856</v>
      </c>
      <c r="C2461" s="21" t="str">
        <f>INDEX(Sheet1!C:C,MATCH(B:B,Sheet1!B:B,0))</f>
        <v>محمد كحلاوى حسين</v>
      </c>
      <c r="D2461" s="19">
        <v>43536.87572916667</v>
      </c>
      <c r="E2461" s="19"/>
      <c r="F2461" s="30">
        <v>43536</v>
      </c>
      <c r="G2461" s="30" t="str">
        <f t="shared" si="38"/>
        <v>0.875694444444444 AM</v>
      </c>
      <c r="H2461" s="72">
        <v>0.87569444444444444</v>
      </c>
      <c r="I2461" s="72" t="str">
        <f>IF(Table1[[#This Row],[مسائي]]&gt;0,TEXT($D2461,"h:mm AM/PM")," ")</f>
        <v>9:01 PM</v>
      </c>
      <c r="J2461" s="74">
        <v>0.38750000000000001</v>
      </c>
      <c r="K2461" s="74" t="str">
        <f>IF(Table1[صباحي]&gt;0,TEXT(Table1[صباحي],"h:mm  AM/PM")," ")</f>
        <v>9:18  AM</v>
      </c>
      <c r="L2461" s="78">
        <f>IFERROR(IF(Table1[[#This Row],[مسائي -]]&gt;=K2461,I2461-K2461,I2461+1-K2461)," ")</f>
        <v>1.4881944444444446</v>
      </c>
      <c r="M2461" s="77">
        <f>IF(H2461&gt;0,INDEX(Sheet1!$H:$H,MATCH(B:B,Sheet1!B:B,0))," ")</f>
        <v>0</v>
      </c>
      <c r="N246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1.4881944444444446</v>
      </c>
      <c r="O2461" s="1" t="s">
        <v>4</v>
      </c>
    </row>
    <row r="2462" spans="1:15">
      <c r="A2462" s="1" t="s">
        <v>3</v>
      </c>
      <c r="B2462" s="2">
        <v>1856</v>
      </c>
      <c r="C2462" s="21" t="str">
        <f>INDEX(Sheet1!C:C,MATCH(B:B,Sheet1!B:B,0))</f>
        <v>محمد كحلاوى حسين</v>
      </c>
      <c r="D2462" s="19">
        <v>43537.387083333335</v>
      </c>
      <c r="E2462" s="19"/>
      <c r="F2462" s="30">
        <v>43537</v>
      </c>
      <c r="G2462" s="30" t="str">
        <f t="shared" si="38"/>
        <v xml:space="preserve"> </v>
      </c>
      <c r="H2462" s="72"/>
      <c r="I2462" s="72"/>
      <c r="J2462" s="74" t="s">
        <v>124</v>
      </c>
      <c r="K2462" s="74" t="str">
        <f>IF(Table1[صباحي]&gt;0,TEXT(Table1[صباحي],"h:mm  AM/PM")," ")</f>
        <v xml:space="preserve"> </v>
      </c>
      <c r="L2462" s="80" t="str">
        <f>IFERROR(IF(Table1[[#This Row],[مسائي -]]&gt;=K2462,I2462-K2462,I2462+1-K2462)," ")</f>
        <v xml:space="preserve"> </v>
      </c>
      <c r="M2462" s="77" t="str">
        <f>IF(H2462&gt;0,INDEX(Sheet1!$H:$H,MATCH(B:B,Sheet1!B:B,0))," ")</f>
        <v xml:space="preserve"> </v>
      </c>
      <c r="N246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62" s="1" t="s">
        <v>4</v>
      </c>
    </row>
    <row r="2463" spans="1:15">
      <c r="A2463" s="1" t="s">
        <v>3</v>
      </c>
      <c r="B2463" s="2">
        <v>1856</v>
      </c>
      <c r="C2463" s="21" t="str">
        <f>INDEX(Sheet1!C:C,MATCH(B:B,Sheet1!B:B,0))</f>
        <v>محمد كحلاوى حسين</v>
      </c>
      <c r="D2463" s="19">
        <v>43537.879062499997</v>
      </c>
      <c r="E2463" s="19"/>
      <c r="F2463" s="30">
        <v>43537</v>
      </c>
      <c r="G2463" s="30" t="str">
        <f t="shared" si="38"/>
        <v>0.878472222222222 AM</v>
      </c>
      <c r="H2463" s="72">
        <v>0.87847222222222221</v>
      </c>
      <c r="I2463" s="72" t="str">
        <f>IF(Table1[[#This Row],[مسائي]]&gt;0,TEXT($D2463,"h:mm AM/PM")," ")</f>
        <v>9:05 PM</v>
      </c>
      <c r="J2463" s="74">
        <v>0.38680555555555557</v>
      </c>
      <c r="K2463" s="74" t="str">
        <f>IF(Table1[صباحي]&gt;0,TEXT(Table1[صباحي],"h:mm  AM/PM")," ")</f>
        <v>9:17  AM</v>
      </c>
      <c r="L2463" s="78">
        <f>IFERROR(IF(Table1[[#This Row],[مسائي -]]&gt;=K2463,I2463-K2463,I2463+1-K2463)," ")</f>
        <v>1.4916666666666667</v>
      </c>
      <c r="M2463" s="77">
        <f>IF(H2463&gt;0,INDEX(Sheet1!$H:$H,MATCH(B:B,Sheet1!B:B,0))," ")</f>
        <v>0</v>
      </c>
      <c r="N246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1.4916666666666667</v>
      </c>
      <c r="O2463" s="1" t="s">
        <v>4</v>
      </c>
    </row>
    <row r="2464" spans="1:15">
      <c r="A2464" s="1" t="s">
        <v>3</v>
      </c>
      <c r="B2464" s="2">
        <v>1856</v>
      </c>
      <c r="C2464" s="21" t="str">
        <f>INDEX(Sheet1!C:C,MATCH(B:B,Sheet1!B:B,0))</f>
        <v>محمد كحلاوى حسين</v>
      </c>
      <c r="D2464" s="19">
        <v>43538.407372685186</v>
      </c>
      <c r="E2464" s="19"/>
      <c r="F2464" s="30">
        <v>43538</v>
      </c>
      <c r="G2464" s="30" t="str">
        <f t="shared" si="38"/>
        <v xml:space="preserve"> </v>
      </c>
      <c r="H2464" s="72"/>
      <c r="I2464" s="72"/>
      <c r="J2464" s="74" t="s">
        <v>124</v>
      </c>
      <c r="K2464" s="74" t="str">
        <f>IF(Table1[صباحي]&gt;0,TEXT(Table1[صباحي],"h:mm  AM/PM")," ")</f>
        <v xml:space="preserve"> </v>
      </c>
      <c r="L2464" s="80" t="str">
        <f>IFERROR(IF(Table1[[#This Row],[مسائي -]]&gt;=K2464,I2464-K2464,I2464+1-K2464)," ")</f>
        <v xml:space="preserve"> </v>
      </c>
      <c r="M2464" s="77" t="str">
        <f>IF(H2464&gt;0,INDEX(Sheet1!$H:$H,MATCH(B:B,Sheet1!B:B,0))," ")</f>
        <v xml:space="preserve"> </v>
      </c>
      <c r="N246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64" s="1" t="s">
        <v>4</v>
      </c>
    </row>
    <row r="2465" spans="1:15">
      <c r="A2465" s="1" t="s">
        <v>3</v>
      </c>
      <c r="B2465" s="2">
        <v>1856</v>
      </c>
      <c r="C2465" s="21" t="str">
        <f>INDEX(Sheet1!C:C,MATCH(B:B,Sheet1!B:B,0))</f>
        <v>محمد كحلاوى حسين</v>
      </c>
      <c r="D2465" s="19">
        <v>43538.896597222221</v>
      </c>
      <c r="E2465" s="19"/>
      <c r="F2465" s="30">
        <v>43538</v>
      </c>
      <c r="G2465" s="30" t="str">
        <f t="shared" si="38"/>
        <v>0.896527777777778 AM</v>
      </c>
      <c r="H2465" s="72">
        <v>0.8965277777777777</v>
      </c>
      <c r="I2465" s="72" t="str">
        <f>IF(Table1[[#This Row],[مسائي]]&gt;0,TEXT($D2465,"h:mm AM/PM")," ")</f>
        <v>9:31 PM</v>
      </c>
      <c r="J2465" s="74">
        <v>0.4069444444444445</v>
      </c>
      <c r="K2465" s="74" t="str">
        <f>IF(Table1[صباحي]&gt;0,TEXT(Table1[صباحي],"h:mm  AM/PM")," ")</f>
        <v>9:46  AM</v>
      </c>
      <c r="L2465" s="78">
        <f>IFERROR(IF(Table1[[#This Row],[مسائي -]]&gt;=K2465,I2465-K2465,I2465+1-K2465)," ")</f>
        <v>1.489583333333333</v>
      </c>
      <c r="M2465" s="77">
        <f>IF(H2465&gt;0,INDEX(Sheet1!$H:$H,MATCH(B:B,Sheet1!B:B,0))," ")</f>
        <v>0</v>
      </c>
      <c r="N246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1.489583333333333</v>
      </c>
      <c r="O2465" s="1" t="s">
        <v>4</v>
      </c>
    </row>
    <row r="2466" spans="1:15">
      <c r="A2466" s="1" t="s">
        <v>3</v>
      </c>
      <c r="B2466" s="2">
        <v>1856</v>
      </c>
      <c r="C2466" s="21" t="str">
        <f>INDEX(Sheet1!C:C,MATCH(B:B,Sheet1!B:B,0))</f>
        <v>محمد كحلاوى حسين</v>
      </c>
      <c r="D2466" s="19">
        <v>43539.387928240743</v>
      </c>
      <c r="E2466" s="19"/>
      <c r="F2466" s="30">
        <v>43539</v>
      </c>
      <c r="G2466" s="30" t="str">
        <f t="shared" si="38"/>
        <v xml:space="preserve"> </v>
      </c>
      <c r="H2466" s="72"/>
      <c r="I2466" s="72"/>
      <c r="J2466" s="74" t="s">
        <v>124</v>
      </c>
      <c r="K2466" s="74" t="str">
        <f>IF(Table1[صباحي]&gt;0,TEXT(Table1[صباحي],"h:mm  AM/PM")," ")</f>
        <v xml:space="preserve"> </v>
      </c>
      <c r="L2466" s="80" t="str">
        <f>IFERROR(IF(Table1[[#This Row],[مسائي -]]&gt;=K2466,I2466-K2466,I2466+1-K2466)," ")</f>
        <v xml:space="preserve"> </v>
      </c>
      <c r="M2466" s="77" t="str">
        <f>IF(H2466&gt;0,INDEX(Sheet1!$H:$H,MATCH(B:B,Sheet1!B:B,0))," ")</f>
        <v xml:space="preserve"> </v>
      </c>
      <c r="N246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66" s="1" t="s">
        <v>4</v>
      </c>
    </row>
    <row r="2467" spans="1:15">
      <c r="A2467" s="1" t="s">
        <v>3</v>
      </c>
      <c r="B2467" s="2">
        <v>1856</v>
      </c>
      <c r="C2467" s="21" t="str">
        <f>INDEX(Sheet1!C:C,MATCH(B:B,Sheet1!B:B,0))</f>
        <v>محمد كحلاوى حسين</v>
      </c>
      <c r="D2467" s="19">
        <v>43539.896469907406</v>
      </c>
      <c r="E2467" s="19"/>
      <c r="F2467" s="30">
        <v>43539</v>
      </c>
      <c r="G2467" s="30" t="str">
        <f t="shared" si="38"/>
        <v>0.895833333333333 AM</v>
      </c>
      <c r="H2467" s="72">
        <v>0.89583333333333337</v>
      </c>
      <c r="I2467" s="72" t="str">
        <f>IF(Table1[[#This Row],[مسائي]]&gt;0,TEXT($D2467,"h:mm AM/PM")," ")</f>
        <v>9:30 PM</v>
      </c>
      <c r="J2467" s="74">
        <v>0.38750000000000001</v>
      </c>
      <c r="K2467" s="74" t="str">
        <f>IF(Table1[صباحي]&gt;0,TEXT(Table1[صباحي],"h:mm  AM/PM")," ")</f>
        <v>9:18  AM</v>
      </c>
      <c r="L2467" s="78">
        <f>IFERROR(IF(Table1[[#This Row],[مسائي -]]&gt;=K2467,I2467-K2467,I2467+1-K2467)," ")</f>
        <v>0.5083333333333333</v>
      </c>
      <c r="M2467" s="77">
        <f>IF(H2467&gt;0,INDEX(Sheet1!$H:$H,MATCH(B:B,Sheet1!B:B,0))," ")</f>
        <v>0</v>
      </c>
      <c r="N246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0.5083333333333333</v>
      </c>
      <c r="O2467" s="1" t="s">
        <v>4</v>
      </c>
    </row>
    <row r="2468" spans="1:15">
      <c r="A2468" s="1" t="s">
        <v>3</v>
      </c>
      <c r="B2468" s="2">
        <v>1856</v>
      </c>
      <c r="C2468" s="21" t="str">
        <f>INDEX(Sheet1!C:C,MATCH(B:B,Sheet1!B:B,0))</f>
        <v>محمد كحلاوى حسين</v>
      </c>
      <c r="D2468" s="19">
        <v>43540.385254629633</v>
      </c>
      <c r="E2468" s="19"/>
      <c r="F2468" s="30">
        <v>43540</v>
      </c>
      <c r="G2468" s="30" t="str">
        <f t="shared" si="38"/>
        <v xml:space="preserve"> </v>
      </c>
      <c r="H2468" s="72"/>
      <c r="I2468" s="72"/>
      <c r="J2468" s="74" t="s">
        <v>124</v>
      </c>
      <c r="K2468" s="74" t="str">
        <f>IF(Table1[صباحي]&gt;0,TEXT(Table1[صباحي],"h:mm  AM/PM")," ")</f>
        <v xml:space="preserve"> </v>
      </c>
      <c r="L2468" s="80" t="str">
        <f>IFERROR(IF(Table1[[#This Row],[مسائي -]]&gt;=K2468,I2468-K2468,I2468+1-K2468)," ")</f>
        <v xml:space="preserve"> </v>
      </c>
      <c r="M2468" s="77" t="str">
        <f>IF(H2468&gt;0,INDEX(Sheet1!$H:$H,MATCH(B:B,Sheet1!B:B,0))," ")</f>
        <v xml:space="preserve"> </v>
      </c>
      <c r="N246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68" s="1" t="s">
        <v>4</v>
      </c>
    </row>
    <row r="2469" spans="1:15">
      <c r="A2469" s="1" t="s">
        <v>3</v>
      </c>
      <c r="B2469" s="2">
        <v>1856</v>
      </c>
      <c r="C2469" s="21" t="str">
        <f>INDEX(Sheet1!C:C,MATCH(B:B,Sheet1!B:B,0))</f>
        <v>محمد كحلاوى حسين</v>
      </c>
      <c r="D2469" s="19">
        <v>43540.88181712963</v>
      </c>
      <c r="E2469" s="19"/>
      <c r="F2469" s="30">
        <v>43540</v>
      </c>
      <c r="G2469" s="30" t="str">
        <f t="shared" si="38"/>
        <v>0.88125 AM</v>
      </c>
      <c r="H2469" s="72">
        <v>0.88124999999999998</v>
      </c>
      <c r="I2469" s="72" t="str">
        <f>IF(Table1[[#This Row],[مسائي]]&gt;0,TEXT($D2469,"h:mm AM/PM")," ")</f>
        <v>9:09 PM</v>
      </c>
      <c r="J2469" s="74">
        <v>0.38472222222222219</v>
      </c>
      <c r="K2469" s="74" t="str">
        <f>IF(Table1[صباحي]&gt;0,TEXT(Table1[صباحي],"h:mm  AM/PM")," ")</f>
        <v>9:14  AM</v>
      </c>
      <c r="L2469" s="78">
        <f>IFERROR(IF(Table1[[#This Row],[مسائي -]]&gt;=K2469,I2469-K2469,I2469+1-K2469)," ")</f>
        <v>1.4965277777777779</v>
      </c>
      <c r="M2469" s="77">
        <f>IF(H2469&gt;0,INDEX(Sheet1!$H:$H,MATCH(B:B,Sheet1!B:B,0))," ")</f>
        <v>0</v>
      </c>
      <c r="N246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1.4965277777777779</v>
      </c>
      <c r="O2469" s="1" t="s">
        <v>4</v>
      </c>
    </row>
    <row r="2470" spans="1:15">
      <c r="A2470" s="1" t="s">
        <v>3</v>
      </c>
      <c r="B2470" s="2">
        <v>1856</v>
      </c>
      <c r="C2470" s="21" t="str">
        <f>INDEX(Sheet1!C:C,MATCH(B:B,Sheet1!B:B,0))</f>
        <v>محمد كحلاوى حسين</v>
      </c>
      <c r="D2470" s="19">
        <v>43541.39576388889</v>
      </c>
      <c r="E2470" s="19"/>
      <c r="F2470" s="30">
        <v>43541</v>
      </c>
      <c r="G2470" s="30" t="str">
        <f t="shared" si="38"/>
        <v xml:space="preserve"> </v>
      </c>
      <c r="H2470" s="72"/>
      <c r="I2470" s="72"/>
      <c r="J2470" s="74" t="s">
        <v>124</v>
      </c>
      <c r="K2470" s="74" t="str">
        <f>IF(Table1[صباحي]&gt;0,TEXT(Table1[صباحي],"h:mm  AM/PM")," ")</f>
        <v xml:space="preserve"> </v>
      </c>
      <c r="L2470" s="80" t="str">
        <f>IFERROR(IF(Table1[[#This Row],[مسائي -]]&gt;=K2470,I2470-K2470,I2470+1-K2470)," ")</f>
        <v xml:space="preserve"> </v>
      </c>
      <c r="M2470" s="77" t="str">
        <f>IF(H2470&gt;0,INDEX(Sheet1!$H:$H,MATCH(B:B,Sheet1!B:B,0))," ")</f>
        <v xml:space="preserve"> </v>
      </c>
      <c r="N247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70" s="1" t="s">
        <v>4</v>
      </c>
    </row>
    <row r="2471" spans="1:15">
      <c r="A2471" s="1" t="s">
        <v>3</v>
      </c>
      <c r="B2471" s="2">
        <v>1856</v>
      </c>
      <c r="C2471" s="21" t="str">
        <f>INDEX(Sheet1!C:C,MATCH(B:B,Sheet1!B:B,0))</f>
        <v>محمد كحلاوى حسين</v>
      </c>
      <c r="D2471" s="19">
        <v>43541.890104166669</v>
      </c>
      <c r="E2471" s="19"/>
      <c r="F2471" s="30">
        <v>43541</v>
      </c>
      <c r="G2471" s="30" t="str">
        <f t="shared" si="38"/>
        <v>0.889583333333333 AM</v>
      </c>
      <c r="H2471" s="72">
        <v>0.88958333333333339</v>
      </c>
      <c r="I2471" s="72" t="str">
        <f>IF(Table1[[#This Row],[مسائي]]&gt;0,TEXT($D2471,"h:mm AM/PM")," ")</f>
        <v>9:21 PM</v>
      </c>
      <c r="J2471" s="74">
        <v>0.39513888888888887</v>
      </c>
      <c r="K2471" s="74" t="str">
        <f>IF(Table1[صباحي]&gt;0,TEXT(Table1[صباحي],"h:mm  AM/PM")," ")</f>
        <v>9:29  AM</v>
      </c>
      <c r="L2471" s="78">
        <f>IFERROR(IF(Table1[[#This Row],[مسائي -]]&gt;=K2471,I2471-K2471,I2471+1-K2471)," ")</f>
        <v>1.4944444444444445</v>
      </c>
      <c r="M2471" s="77">
        <f>IF(H2471&gt;0,INDEX(Sheet1!$H:$H,MATCH(B:B,Sheet1!B:B,0))," ")</f>
        <v>0</v>
      </c>
      <c r="N247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1.4944444444444445</v>
      </c>
      <c r="O2471" s="1" t="s">
        <v>4</v>
      </c>
    </row>
    <row r="2472" spans="1:15">
      <c r="A2472" s="1" t="s">
        <v>3</v>
      </c>
      <c r="B2472" s="2">
        <v>1856</v>
      </c>
      <c r="C2472" s="21" t="str">
        <f>INDEX(Sheet1!C:C,MATCH(B:B,Sheet1!B:B,0))</f>
        <v>محمد كحلاوى حسين</v>
      </c>
      <c r="D2472" s="19">
        <v>43542.386111111111</v>
      </c>
      <c r="E2472" s="19"/>
      <c r="F2472" s="30">
        <v>43542</v>
      </c>
      <c r="G2472" s="30" t="str">
        <f t="shared" si="38"/>
        <v xml:space="preserve"> </v>
      </c>
      <c r="H2472" s="72"/>
      <c r="I2472" s="72"/>
      <c r="J2472" s="74" t="s">
        <v>124</v>
      </c>
      <c r="K2472" s="74" t="str">
        <f>IF(Table1[صباحي]&gt;0,TEXT(Table1[صباحي],"h:mm  AM/PM")," ")</f>
        <v xml:space="preserve"> </v>
      </c>
      <c r="L2472" s="80" t="str">
        <f>IFERROR(IF(Table1[[#This Row],[مسائي -]]&gt;=K2472,I2472-K2472,I2472+1-K2472)," ")</f>
        <v xml:space="preserve"> </v>
      </c>
      <c r="M2472" s="77" t="str">
        <f>IF(H2472&gt;0,INDEX(Sheet1!$H:$H,MATCH(B:B,Sheet1!B:B,0))," ")</f>
        <v xml:space="preserve"> </v>
      </c>
      <c r="N247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72" s="1" t="s">
        <v>4</v>
      </c>
    </row>
    <row r="2473" spans="1:15">
      <c r="A2473" s="1" t="s">
        <v>3</v>
      </c>
      <c r="B2473" s="2">
        <v>1856</v>
      </c>
      <c r="C2473" s="21" t="str">
        <f>INDEX(Sheet1!C:C,MATCH(B:B,Sheet1!B:B,0))</f>
        <v>محمد كحلاوى حسين</v>
      </c>
      <c r="D2473" s="19">
        <v>43542.962777777779</v>
      </c>
      <c r="E2473" s="19"/>
      <c r="F2473" s="30">
        <v>43542</v>
      </c>
      <c r="G2473" s="30" t="str">
        <f t="shared" si="38"/>
        <v>0.9625 AM</v>
      </c>
      <c r="H2473" s="72">
        <v>0.96250000000000002</v>
      </c>
      <c r="I2473" s="72" t="str">
        <f>IF(Table1[[#This Row],[مسائي]]&gt;0,TEXT($D2473,"h:mm AM/PM")," ")</f>
        <v>11:06 PM</v>
      </c>
      <c r="J2473" s="74">
        <v>0.38611111111111113</v>
      </c>
      <c r="K2473" s="74" t="str">
        <f>IF(Table1[صباحي]&gt;0,TEXT(Table1[صباحي],"h:mm  AM/PM")," ")</f>
        <v>9:16  AM</v>
      </c>
      <c r="L2473" s="78">
        <f>IFERROR(IF(Table1[[#This Row],[مسائي -]]&gt;=K2473,I2473-K2473,I2473+1-K2473)," ")</f>
        <v>1.5763888888888888</v>
      </c>
      <c r="M2473" s="77">
        <f>IF(H2473&gt;0,INDEX(Sheet1!$H:$H,MATCH(B:B,Sheet1!B:B,0))," ")</f>
        <v>0</v>
      </c>
      <c r="N247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1.5763888888888888</v>
      </c>
      <c r="O2473" s="1" t="s">
        <v>4</v>
      </c>
    </row>
    <row r="2474" spans="1:15">
      <c r="A2474" s="1" t="s">
        <v>3</v>
      </c>
      <c r="B2474" s="2">
        <v>1856</v>
      </c>
      <c r="C2474" s="21" t="str">
        <f>INDEX(Sheet1!C:C,MATCH(B:B,Sheet1!B:B,0))</f>
        <v>محمد كحلاوى حسين</v>
      </c>
      <c r="D2474" s="19">
        <v>43543.390775462962</v>
      </c>
      <c r="E2474" s="19"/>
      <c r="F2474" s="30">
        <v>43543</v>
      </c>
      <c r="G2474" s="30" t="str">
        <f t="shared" si="38"/>
        <v xml:space="preserve"> </v>
      </c>
      <c r="H2474" s="72"/>
      <c r="I2474" s="72"/>
      <c r="J2474" s="74" t="s">
        <v>124</v>
      </c>
      <c r="K2474" s="74" t="str">
        <f>IF(Table1[صباحي]&gt;0,TEXT(Table1[صباحي],"h:mm  AM/PM")," ")</f>
        <v xml:space="preserve"> </v>
      </c>
      <c r="L2474" s="80" t="str">
        <f>IFERROR(IF(Table1[[#This Row],[مسائي -]]&gt;=K2474,I2474-K2474,I2474+1-K2474)," ")</f>
        <v xml:space="preserve"> </v>
      </c>
      <c r="M2474" s="77" t="str">
        <f>IF(H2474&gt;0,INDEX(Sheet1!$H:$H,MATCH(B:B,Sheet1!B:B,0))," ")</f>
        <v xml:space="preserve"> </v>
      </c>
      <c r="N247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74" s="1" t="s">
        <v>4</v>
      </c>
    </row>
    <row r="2475" spans="1:15">
      <c r="A2475" s="1" t="s">
        <v>3</v>
      </c>
      <c r="B2475" s="2">
        <v>1856</v>
      </c>
      <c r="C2475" s="21" t="str">
        <f>INDEX(Sheet1!C:C,MATCH(B:B,Sheet1!B:B,0))</f>
        <v>محمد كحلاوى حسين</v>
      </c>
      <c r="D2475" s="19">
        <v>43543.881689814814</v>
      </c>
      <c r="E2475" s="19"/>
      <c r="F2475" s="30">
        <v>43543</v>
      </c>
      <c r="G2475" s="30" t="str">
        <f t="shared" si="38"/>
        <v>0.88125 AM</v>
      </c>
      <c r="H2475" s="72">
        <v>0.88124999999999998</v>
      </c>
      <c r="I2475" s="72" t="str">
        <f>IF(Table1[[#This Row],[مسائي]]&gt;0,TEXT($D2475,"h:mm AM/PM")," ")</f>
        <v>9:09 PM</v>
      </c>
      <c r="J2475" s="74">
        <v>0.39027777777777778</v>
      </c>
      <c r="K2475" s="74" t="str">
        <f>IF(Table1[صباحي]&gt;0,TEXT(Table1[صباحي],"h:mm  AM/PM")," ")</f>
        <v>9:22  AM</v>
      </c>
      <c r="L2475" s="78">
        <f>IFERROR(IF(Table1[[#This Row],[مسائي -]]&gt;=K2475,I2475-K2475,I2475+1-K2475)," ")</f>
        <v>1.4909722222222224</v>
      </c>
      <c r="M2475" s="77">
        <f>IF(H2475&gt;0,INDEX(Sheet1!$H:$H,MATCH(B:B,Sheet1!B:B,0))," ")</f>
        <v>0</v>
      </c>
      <c r="N247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1.4909722222222224</v>
      </c>
      <c r="O2475" s="1" t="s">
        <v>4</v>
      </c>
    </row>
    <row r="2476" spans="1:15">
      <c r="A2476" s="1" t="s">
        <v>3</v>
      </c>
      <c r="B2476" s="2">
        <v>1856</v>
      </c>
      <c r="C2476" s="21" t="str">
        <f>INDEX(Sheet1!C:C,MATCH(B:B,Sheet1!B:B,0))</f>
        <v>محمد كحلاوى حسين</v>
      </c>
      <c r="D2476" s="19">
        <v>43544.379247685189</v>
      </c>
      <c r="E2476" s="19"/>
      <c r="F2476" s="30">
        <v>43544</v>
      </c>
      <c r="G2476" s="30" t="str">
        <f t="shared" si="38"/>
        <v xml:space="preserve"> </v>
      </c>
      <c r="H2476" s="72"/>
      <c r="I2476" s="72"/>
      <c r="J2476" s="74" t="s">
        <v>124</v>
      </c>
      <c r="K2476" s="74" t="str">
        <f>IF(Table1[صباحي]&gt;0,TEXT(Table1[صباحي],"h:mm  AM/PM")," ")</f>
        <v xml:space="preserve"> </v>
      </c>
      <c r="L2476" s="80" t="str">
        <f>IFERROR(IF(Table1[[#This Row],[مسائي -]]&gt;=K2476,I2476-K2476,I2476+1-K2476)," ")</f>
        <v xml:space="preserve"> </v>
      </c>
      <c r="M2476" s="77" t="str">
        <f>IF(H2476&gt;0,INDEX(Sheet1!$H:$H,MATCH(B:B,Sheet1!B:B,0))," ")</f>
        <v xml:space="preserve"> </v>
      </c>
      <c r="N247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76" s="1" t="s">
        <v>4</v>
      </c>
    </row>
    <row r="2477" spans="1:15">
      <c r="A2477" s="1" t="s">
        <v>3</v>
      </c>
      <c r="B2477" s="2">
        <v>1856</v>
      </c>
      <c r="C2477" s="21" t="str">
        <f>INDEX(Sheet1!C:C,MATCH(B:B,Sheet1!B:B,0))</f>
        <v>محمد كحلاوى حسين</v>
      </c>
      <c r="D2477" s="19">
        <v>43544.875162037039</v>
      </c>
      <c r="E2477" s="19"/>
      <c r="F2477" s="30">
        <v>43544</v>
      </c>
      <c r="G2477" s="30" t="str">
        <f t="shared" si="38"/>
        <v>0.875 AM</v>
      </c>
      <c r="H2477" s="72">
        <v>0.875</v>
      </c>
      <c r="I2477" s="72" t="str">
        <f>IF(Table1[[#This Row],[مسائي]]&gt;0,TEXT($D2477,"h:mm AM/PM")," ")</f>
        <v>9:00 PM</v>
      </c>
      <c r="J2477" s="74">
        <v>0.37916666666666665</v>
      </c>
      <c r="K2477" s="74" t="str">
        <f>IF(Table1[صباحي]&gt;0,TEXT(Table1[صباحي],"h:mm  AM/PM")," ")</f>
        <v>9:06  AM</v>
      </c>
      <c r="L2477" s="78">
        <f>IFERROR(IF(Table1[[#This Row],[مسائي -]]&gt;=K2477,I2477-K2477,I2477+1-K2477)," ")</f>
        <v>1.4958333333333333</v>
      </c>
      <c r="M2477" s="77">
        <f>IF(H2477&gt;0,INDEX(Sheet1!$H:$H,MATCH(B:B,Sheet1!B:B,0))," ")</f>
        <v>0</v>
      </c>
      <c r="N247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1.4958333333333333</v>
      </c>
      <c r="O2477" s="1" t="s">
        <v>4</v>
      </c>
    </row>
    <row r="2478" spans="1:15">
      <c r="A2478" s="1" t="s">
        <v>3</v>
      </c>
      <c r="B2478" s="2">
        <v>1856</v>
      </c>
      <c r="C2478" s="21" t="str">
        <f>INDEX(Sheet1!C:C,MATCH(B:B,Sheet1!B:B,0))</f>
        <v>محمد كحلاوى حسين</v>
      </c>
      <c r="D2478" s="19">
        <v>43545.386087962965</v>
      </c>
      <c r="E2478" s="19"/>
      <c r="F2478" s="30">
        <v>43545</v>
      </c>
      <c r="G2478" s="30" t="str">
        <f t="shared" si="38"/>
        <v xml:space="preserve"> </v>
      </c>
      <c r="H2478" s="72"/>
      <c r="I2478" s="72"/>
      <c r="J2478" s="74" t="s">
        <v>124</v>
      </c>
      <c r="K2478" s="74" t="str">
        <f>IF(Table1[صباحي]&gt;0,TEXT(Table1[صباحي],"h:mm  AM/PM")," ")</f>
        <v xml:space="preserve"> </v>
      </c>
      <c r="L2478" s="80" t="str">
        <f>IFERROR(IF(Table1[[#This Row],[مسائي -]]&gt;=K2478,I2478-K2478,I2478+1-K2478)," ")</f>
        <v xml:space="preserve"> </v>
      </c>
      <c r="M2478" s="77" t="str">
        <f>IF(H2478&gt;0,INDEX(Sheet1!$H:$H,MATCH(B:B,Sheet1!B:B,0))," ")</f>
        <v xml:space="preserve"> </v>
      </c>
      <c r="N247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78" s="1" t="s">
        <v>4</v>
      </c>
    </row>
    <row r="2479" spans="1:15">
      <c r="A2479" s="1" t="s">
        <v>3</v>
      </c>
      <c r="B2479" s="2">
        <v>1856</v>
      </c>
      <c r="C2479" s="21" t="str">
        <f>INDEX(Sheet1!C:C,MATCH(B:B,Sheet1!B:B,0))</f>
        <v>محمد كحلاوى حسين</v>
      </c>
      <c r="D2479" s="19">
        <v>43545.887280092589</v>
      </c>
      <c r="E2479" s="19"/>
      <c r="F2479" s="30">
        <v>43545</v>
      </c>
      <c r="G2479" s="30" t="str">
        <f t="shared" si="38"/>
        <v>0.886805555555556 AM</v>
      </c>
      <c r="H2479" s="72">
        <v>0.88680555555555562</v>
      </c>
      <c r="I2479" s="72" t="str">
        <f>IF(Table1[[#This Row],[مسائي]]&gt;0,TEXT($D2479,"h:mm AM/PM")," ")</f>
        <v>9:17 PM</v>
      </c>
      <c r="J2479" s="74">
        <v>0.38541666666666669</v>
      </c>
      <c r="K2479" s="74" t="str">
        <f>IF(Table1[صباحي]&gt;0,TEXT(Table1[صباحي],"h:mm  AM/PM")," ")</f>
        <v>9:15  AM</v>
      </c>
      <c r="L2479" s="78">
        <f>IFERROR(IF(Table1[[#This Row],[مسائي -]]&gt;=K2479,I2479-K2479,I2479+1-K2479)," ")</f>
        <v>0.50138888888888888</v>
      </c>
      <c r="M2479" s="77">
        <f>IF(H2479&gt;0,INDEX(Sheet1!$H:$H,MATCH(B:B,Sheet1!B:B,0))," ")</f>
        <v>0</v>
      </c>
      <c r="N247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0.50138888888888888</v>
      </c>
      <c r="O2479" s="1" t="s">
        <v>4</v>
      </c>
    </row>
    <row r="2480" spans="1:15">
      <c r="A2480" s="1" t="s">
        <v>3</v>
      </c>
      <c r="B2480" s="2">
        <v>1856</v>
      </c>
      <c r="C2480" s="21" t="str">
        <f>INDEX(Sheet1!C:C,MATCH(B:B,Sheet1!B:B,0))</f>
        <v>محمد كحلاوى حسين</v>
      </c>
      <c r="D2480" s="19">
        <v>43546.389965277776</v>
      </c>
      <c r="E2480" s="19"/>
      <c r="F2480" s="30">
        <v>43546</v>
      </c>
      <c r="G2480" s="30" t="str">
        <f t="shared" si="38"/>
        <v xml:space="preserve"> </v>
      </c>
      <c r="H2480" s="72"/>
      <c r="I2480" s="72"/>
      <c r="J2480" s="74" t="s">
        <v>124</v>
      </c>
      <c r="K2480" s="74" t="str">
        <f>IF(Table1[صباحي]&gt;0,TEXT(Table1[صباحي],"h:mm  AM/PM")," ")</f>
        <v xml:space="preserve"> </v>
      </c>
      <c r="L2480" s="80" t="str">
        <f>IFERROR(IF(Table1[[#This Row],[مسائي -]]&gt;=K2480,I2480-K2480,I2480+1-K2480)," ")</f>
        <v xml:space="preserve"> </v>
      </c>
      <c r="M2480" s="77" t="str">
        <f>IF(H2480&gt;0,INDEX(Sheet1!$H:$H,MATCH(B:B,Sheet1!B:B,0))," ")</f>
        <v xml:space="preserve"> </v>
      </c>
      <c r="N248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80" s="1" t="s">
        <v>4</v>
      </c>
    </row>
    <row r="2481" spans="1:15">
      <c r="A2481" s="1" t="s">
        <v>3</v>
      </c>
      <c r="B2481" s="2">
        <v>1856</v>
      </c>
      <c r="C2481" s="21" t="str">
        <f>INDEX(Sheet1!C:C,MATCH(B:B,Sheet1!B:B,0))</f>
        <v>محمد كحلاوى حسين</v>
      </c>
      <c r="D2481" s="19">
        <v>43546.886273148149</v>
      </c>
      <c r="E2481" s="19"/>
      <c r="F2481" s="30">
        <v>43546</v>
      </c>
      <c r="G2481" s="30" t="str">
        <f t="shared" si="38"/>
        <v>0.886111111111111 AM</v>
      </c>
      <c r="H2481" s="72">
        <v>0.88611111111111107</v>
      </c>
      <c r="I2481" s="72" t="str">
        <f>IF(Table1[[#This Row],[مسائي]]&gt;0,TEXT($D2481,"h:mm AM/PM")," ")</f>
        <v>9:16 PM</v>
      </c>
      <c r="J2481" s="74">
        <v>0.38958333333333334</v>
      </c>
      <c r="K2481" s="74" t="str">
        <f>IF(Table1[صباحي]&gt;0,TEXT(Table1[صباحي],"h:mm  AM/PM")," ")</f>
        <v>9:21  AM</v>
      </c>
      <c r="L2481" s="78">
        <f>IFERROR(IF(Table1[[#This Row],[مسائي -]]&gt;=K2481,I2481-K2481,I2481+1-K2481)," ")</f>
        <v>1.4965277777777777</v>
      </c>
      <c r="M2481" s="77">
        <f>IF(H2481&gt;0,INDEX(Sheet1!$H:$H,MATCH(B:B,Sheet1!B:B,0))," ")</f>
        <v>0</v>
      </c>
      <c r="N248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1.4965277777777777</v>
      </c>
      <c r="O2481" s="1" t="s">
        <v>4</v>
      </c>
    </row>
    <row r="2482" spans="1:15">
      <c r="A2482" s="1" t="s">
        <v>3</v>
      </c>
      <c r="B2482" s="2">
        <v>1856</v>
      </c>
      <c r="C2482" s="21" t="str">
        <f>INDEX(Sheet1!C:C,MATCH(B:B,Sheet1!B:B,0))</f>
        <v>محمد كحلاوى حسين</v>
      </c>
      <c r="D2482" s="19">
        <v>43547.379548611112</v>
      </c>
      <c r="E2482" s="19"/>
      <c r="F2482" s="30">
        <v>43547</v>
      </c>
      <c r="G2482" s="30" t="str">
        <f t="shared" si="38"/>
        <v xml:space="preserve"> </v>
      </c>
      <c r="H2482" s="72"/>
      <c r="I2482" s="72"/>
      <c r="J2482" s="74" t="s">
        <v>124</v>
      </c>
      <c r="K2482" s="74" t="str">
        <f>IF(Table1[صباحي]&gt;0,TEXT(Table1[صباحي],"h:mm  AM/PM")," ")</f>
        <v xml:space="preserve"> </v>
      </c>
      <c r="L2482" s="80" t="str">
        <f>IFERROR(IF(Table1[[#This Row],[مسائي -]]&gt;=K2482,I2482-K2482,I2482+1-K2482)," ")</f>
        <v xml:space="preserve"> </v>
      </c>
      <c r="M2482" s="77" t="str">
        <f>IF(H2482&gt;0,INDEX(Sheet1!$H:$H,MATCH(B:B,Sheet1!B:B,0))," ")</f>
        <v xml:space="preserve"> </v>
      </c>
      <c r="N248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82" s="1" t="s">
        <v>4</v>
      </c>
    </row>
    <row r="2483" spans="1:15">
      <c r="A2483" s="1" t="s">
        <v>3</v>
      </c>
      <c r="B2483" s="2">
        <v>1856</v>
      </c>
      <c r="C2483" s="21" t="str">
        <f>INDEX(Sheet1!C:C,MATCH(B:B,Sheet1!B:B,0))</f>
        <v>محمد كحلاوى حسين</v>
      </c>
      <c r="D2483" s="19">
        <v>43548.109722222223</v>
      </c>
      <c r="E2483" s="19"/>
      <c r="F2483" s="30">
        <v>43548</v>
      </c>
      <c r="G2483" s="30" t="str">
        <f t="shared" si="38"/>
        <v xml:space="preserve"> </v>
      </c>
      <c r="H2483" s="72"/>
      <c r="I2483" s="72"/>
      <c r="J2483" s="74">
        <v>0.37916666666666665</v>
      </c>
      <c r="K2483" s="74" t="str">
        <f>IF(Table1[صباحي]&gt;0,TEXT(Table1[صباحي],"h:mm  AM/PM")," ")</f>
        <v>9:06  AM</v>
      </c>
      <c r="L2483" s="78">
        <f>IFERROR(IF(Table1[[#This Row],[مسائي -]]&gt;=K2483,I2483-K2483,I2483+1-K2483)," ")</f>
        <v>0.62083333333333335</v>
      </c>
      <c r="M2483" s="77" t="str">
        <f>IF(H2483&gt;0,INDEX(Sheet1!$H:$H,MATCH(B:B,Sheet1!B:B,0))," ")</f>
        <v xml:space="preserve"> </v>
      </c>
      <c r="N2483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483" s="1" t="s">
        <v>4</v>
      </c>
    </row>
    <row r="2484" spans="1:15">
      <c r="A2484" s="1" t="s">
        <v>3</v>
      </c>
      <c r="B2484" s="2">
        <v>1856</v>
      </c>
      <c r="C2484" s="21" t="str">
        <f>INDEX(Sheet1!C:C,MATCH(B:B,Sheet1!B:B,0))</f>
        <v>محمد كحلاوى حسين</v>
      </c>
      <c r="D2484" s="19">
        <v>43548.378865740742</v>
      </c>
      <c r="E2484" s="19"/>
      <c r="F2484" s="30">
        <v>43548</v>
      </c>
      <c r="G2484" s="30" t="str">
        <f t="shared" si="38"/>
        <v xml:space="preserve"> </v>
      </c>
      <c r="H2484" s="72"/>
      <c r="I2484" s="72"/>
      <c r="J2484" s="74">
        <v>0.10972222222222222</v>
      </c>
      <c r="K2484" s="74" t="str">
        <f>IF(Table1[صباحي]&gt;0,TEXT(Table1[صباحي],"h:mm  AM/PM")," ")</f>
        <v>2:38  AM</v>
      </c>
      <c r="L2484" s="78">
        <f>IFERROR(IF(Table1[[#This Row],[مسائي -]]&gt;=K2484,I2484-K2484,I2484+1-K2484)," ")</f>
        <v>0.89027777777777772</v>
      </c>
      <c r="M2484" s="77" t="str">
        <f>IF(H2484&gt;0,INDEX(Sheet1!$H:$H,MATCH(B:B,Sheet1!B:B,0))," ")</f>
        <v xml:space="preserve"> </v>
      </c>
      <c r="N2484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484" s="1" t="s">
        <v>4</v>
      </c>
    </row>
    <row r="2485" spans="1:15">
      <c r="A2485" s="1" t="s">
        <v>3</v>
      </c>
      <c r="B2485" s="2">
        <v>1856</v>
      </c>
      <c r="C2485" s="21" t="str">
        <f>INDEX(Sheet1!C:C,MATCH(B:B,Sheet1!B:B,0))</f>
        <v>محمد كحلاوى حسين</v>
      </c>
      <c r="D2485" s="19">
        <v>43548.894560185188</v>
      </c>
      <c r="E2485" s="19"/>
      <c r="F2485" s="30">
        <v>43548</v>
      </c>
      <c r="G2485" s="30" t="str">
        <f t="shared" si="38"/>
        <v>0.894444444444444 AM</v>
      </c>
      <c r="H2485" s="72">
        <v>0.89444444444444438</v>
      </c>
      <c r="I2485" s="72" t="str">
        <f>IF(Table1[[#This Row],[مسائي]]&gt;0,TEXT($D2485,"h:mm AM/PM")," ")</f>
        <v>9:28 PM</v>
      </c>
      <c r="J2485" s="74">
        <v>0.37847222222222227</v>
      </c>
      <c r="K2485" s="74" t="str">
        <f>IF(Table1[صباحي]&gt;0,TEXT(Table1[صباحي],"h:mm  AM/PM")," ")</f>
        <v>9:05  AM</v>
      </c>
      <c r="L2485" s="78">
        <f>IFERROR(IF(Table1[[#This Row],[مسائي -]]&gt;=K2485,I2485-K2485,I2485+1-K2485)," ")</f>
        <v>0.51597222222222205</v>
      </c>
      <c r="M2485" s="77">
        <f>IF(H2485&gt;0,INDEX(Sheet1!$H:$H,MATCH(B:B,Sheet1!B:B,0))," ")</f>
        <v>0</v>
      </c>
      <c r="N248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0.51597222222222205</v>
      </c>
      <c r="O2485" s="1" t="s">
        <v>4</v>
      </c>
    </row>
    <row r="2486" spans="1:15">
      <c r="A2486" s="1" t="s">
        <v>3</v>
      </c>
      <c r="B2486" s="2">
        <v>1856</v>
      </c>
      <c r="C2486" s="21" t="str">
        <f>INDEX(Sheet1!C:C,MATCH(B:B,Sheet1!B:B,0))</f>
        <v>محمد كحلاوى حسين</v>
      </c>
      <c r="D2486" s="19">
        <v>43549.384085648147</v>
      </c>
      <c r="E2486" s="19"/>
      <c r="F2486" s="30">
        <v>43549</v>
      </c>
      <c r="G2486" s="30" t="str">
        <f t="shared" si="38"/>
        <v xml:space="preserve"> </v>
      </c>
      <c r="H2486" s="72"/>
      <c r="I2486" s="72"/>
      <c r="J2486" s="74" t="s">
        <v>124</v>
      </c>
      <c r="K2486" s="74" t="str">
        <f>IF(Table1[صباحي]&gt;0,TEXT(Table1[صباحي],"h:mm  AM/PM")," ")</f>
        <v xml:space="preserve"> </v>
      </c>
      <c r="L2486" s="80" t="str">
        <f>IFERROR(IF(Table1[[#This Row],[مسائي -]]&gt;=K2486,I2486-K2486,I2486+1-K2486)," ")</f>
        <v xml:space="preserve"> </v>
      </c>
      <c r="M2486" s="77" t="str">
        <f>IF(H2486&gt;0,INDEX(Sheet1!$H:$H,MATCH(B:B,Sheet1!B:B,0))," ")</f>
        <v xml:space="preserve"> </v>
      </c>
      <c r="N248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86" s="1" t="s">
        <v>4</v>
      </c>
    </row>
    <row r="2487" spans="1:15">
      <c r="A2487" s="1" t="s">
        <v>3</v>
      </c>
      <c r="B2487" s="2">
        <v>1857</v>
      </c>
      <c r="C2487" s="21" t="str">
        <f>INDEX(Sheet1!C:C,MATCH(B:B,Sheet1!B:B,0))</f>
        <v>محمد جمال محمود السماحي</v>
      </c>
      <c r="D2487" s="19">
        <v>43529.400439814817</v>
      </c>
      <c r="E2487" s="19"/>
      <c r="F2487" s="30">
        <v>43529</v>
      </c>
      <c r="G2487" s="30" t="str">
        <f t="shared" si="38"/>
        <v xml:space="preserve"> </v>
      </c>
      <c r="H2487" s="72"/>
      <c r="I2487" s="72"/>
      <c r="J2487" s="74">
        <v>0.3840277777777778</v>
      </c>
      <c r="K2487" s="74" t="str">
        <f>IF(Table1[صباحي]&gt;0,TEXT(Table1[صباحي],"h:mm  AM/PM")," ")</f>
        <v>9:13  AM</v>
      </c>
      <c r="L2487" s="78">
        <f>IFERROR(IF(Table1[[#This Row],[مسائي -]]&gt;=K2487,I2487-K2487,I2487+1-K2487)," ")</f>
        <v>0.61597222222222214</v>
      </c>
      <c r="M2487" s="77" t="str">
        <f>IF(H2487&gt;0,INDEX(Sheet1!$H:$H,MATCH(B:B,Sheet1!B:B,0))," ")</f>
        <v xml:space="preserve"> </v>
      </c>
      <c r="N2487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487" s="1" t="s">
        <v>4</v>
      </c>
    </row>
    <row r="2488" spans="1:15">
      <c r="A2488" s="1" t="s">
        <v>3</v>
      </c>
      <c r="B2488" s="2">
        <v>1857</v>
      </c>
      <c r="C2488" s="21" t="str">
        <f>INDEX(Sheet1!C:C,MATCH(B:B,Sheet1!B:B,0))</f>
        <v>محمد جمال محمود السماحي</v>
      </c>
      <c r="D2488" s="19">
        <v>43529.817280092589</v>
      </c>
      <c r="E2488" s="19"/>
      <c r="F2488" s="30">
        <v>43529</v>
      </c>
      <c r="G2488" s="30" t="str">
        <f t="shared" si="38"/>
        <v>0.816666666666667 AM</v>
      </c>
      <c r="H2488" s="72">
        <v>0.81666666666666676</v>
      </c>
      <c r="I2488" s="72" t="str">
        <f>IF(Table1[[#This Row],[مسائي]]&gt;0,TEXT($D2488,"h:mm AM/PM")," ")</f>
        <v>7:36 PM</v>
      </c>
      <c r="J2488" s="74">
        <v>0.39999999999999997</v>
      </c>
      <c r="K2488" s="74" t="str">
        <f>IF(Table1[صباحي]&gt;0,TEXT(Table1[صباحي],"h:mm  AM/PM")," ")</f>
        <v>9:36  AM</v>
      </c>
      <c r="L2488" s="78">
        <f>IFERROR(IF(Table1[[#This Row],[مسائي -]]&gt;=K2488,I2488-K2488,I2488+1-K2488)," ")</f>
        <v>1.416666666666667</v>
      </c>
      <c r="M2488" s="77">
        <f>IF(H2488&gt;0,INDEX(Sheet1!$H:$H,MATCH(B:B,Sheet1!B:B,0))," ")</f>
        <v>0</v>
      </c>
      <c r="N248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1.416666666666667</v>
      </c>
      <c r="O2488" s="1" t="s">
        <v>4</v>
      </c>
    </row>
    <row r="2489" spans="1:15">
      <c r="A2489" s="1" t="s">
        <v>3</v>
      </c>
      <c r="B2489" s="2">
        <v>1857</v>
      </c>
      <c r="C2489" s="21" t="str">
        <f>INDEX(Sheet1!C:C,MATCH(B:B,Sheet1!B:B,0))</f>
        <v>محمد جمال محمود السماحي</v>
      </c>
      <c r="D2489" s="19">
        <v>43530.418877314813</v>
      </c>
      <c r="E2489" s="19"/>
      <c r="F2489" s="30">
        <v>43530</v>
      </c>
      <c r="G2489" s="30" t="str">
        <f t="shared" si="38"/>
        <v xml:space="preserve"> </v>
      </c>
      <c r="H2489" s="72"/>
      <c r="I2489" s="72"/>
      <c r="J2489" s="74" t="s">
        <v>124</v>
      </c>
      <c r="K2489" s="74" t="str">
        <f>IF(Table1[صباحي]&gt;0,TEXT(Table1[صباحي],"h:mm  AM/PM")," ")</f>
        <v xml:space="preserve"> </v>
      </c>
      <c r="L2489" s="80" t="str">
        <f>IFERROR(IF(Table1[[#This Row],[مسائي -]]&gt;=K2489,I2489-K2489,I2489+1-K2489)," ")</f>
        <v xml:space="preserve"> </v>
      </c>
      <c r="M2489" s="77" t="str">
        <f>IF(H2489&gt;0,INDEX(Sheet1!$H:$H,MATCH(B:B,Sheet1!B:B,0))," ")</f>
        <v xml:space="preserve"> </v>
      </c>
      <c r="N248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89" s="1" t="s">
        <v>4</v>
      </c>
    </row>
    <row r="2490" spans="1:15">
      <c r="A2490" s="1" t="s">
        <v>3</v>
      </c>
      <c r="B2490" s="2">
        <v>1857</v>
      </c>
      <c r="C2490" s="21" t="str">
        <f>INDEX(Sheet1!C:C,MATCH(B:B,Sheet1!B:B,0))</f>
        <v>محمد جمال محمود السماحي</v>
      </c>
      <c r="D2490" s="19">
        <v>43530.821805555555</v>
      </c>
      <c r="E2490" s="19"/>
      <c r="F2490" s="30">
        <v>43530</v>
      </c>
      <c r="G2490" s="30" t="str">
        <f t="shared" si="38"/>
        <v>0.821527777777778 AM</v>
      </c>
      <c r="H2490" s="72">
        <v>0.82152777777777775</v>
      </c>
      <c r="I2490" s="72" t="str">
        <f>IF(Table1[[#This Row],[مسائي]]&gt;0,TEXT($D2490,"h:mm AM/PM")," ")</f>
        <v>7:43 PM</v>
      </c>
      <c r="J2490" s="74">
        <v>0.41875000000000001</v>
      </c>
      <c r="K2490" s="74" t="str">
        <f>IF(Table1[صباحي]&gt;0,TEXT(Table1[صباحي],"h:mm  AM/PM")," ")</f>
        <v>10:03  AM</v>
      </c>
      <c r="L2490" s="78">
        <f>IFERROR(IF(Table1[[#This Row],[مسائي -]]&gt;=K2490,I2490-K2490,I2490+1-K2490)," ")</f>
        <v>0.40277777777777773</v>
      </c>
      <c r="M2490" s="77">
        <f>IF(H2490&gt;0,INDEX(Sheet1!$H:$H,MATCH(B:B,Sheet1!B:B,0))," ")</f>
        <v>0</v>
      </c>
      <c r="N249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0.40277777777777773</v>
      </c>
      <c r="O2490" s="1" t="s">
        <v>4</v>
      </c>
    </row>
    <row r="2491" spans="1:15">
      <c r="A2491" s="1" t="s">
        <v>3</v>
      </c>
      <c r="B2491" s="2">
        <v>1857</v>
      </c>
      <c r="C2491" s="21" t="str">
        <f>INDEX(Sheet1!C:C,MATCH(B:B,Sheet1!B:B,0))</f>
        <v>محمد جمال محمود السماحي</v>
      </c>
      <c r="D2491" s="19">
        <v>43531.416504629633</v>
      </c>
      <c r="E2491" s="19"/>
      <c r="F2491" s="30">
        <v>43531</v>
      </c>
      <c r="G2491" s="30" t="str">
        <f t="shared" si="38"/>
        <v xml:space="preserve"> </v>
      </c>
      <c r="H2491" s="72"/>
      <c r="I2491" s="72"/>
      <c r="J2491" s="74" t="s">
        <v>124</v>
      </c>
      <c r="K2491" s="74" t="str">
        <f>IF(Table1[صباحي]&gt;0,TEXT(Table1[صباحي],"h:mm  AM/PM")," ")</f>
        <v xml:space="preserve"> </v>
      </c>
      <c r="L2491" s="80" t="str">
        <f>IFERROR(IF(Table1[[#This Row],[مسائي -]]&gt;=K2491,I2491-K2491,I2491+1-K2491)," ")</f>
        <v xml:space="preserve"> </v>
      </c>
      <c r="M2491" s="77" t="str">
        <f>IF(H2491&gt;0,INDEX(Sheet1!$H:$H,MATCH(B:B,Sheet1!B:B,0))," ")</f>
        <v xml:space="preserve"> </v>
      </c>
      <c r="N249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91" s="1" t="s">
        <v>4</v>
      </c>
    </row>
    <row r="2492" spans="1:15">
      <c r="A2492" s="1" t="s">
        <v>3</v>
      </c>
      <c r="B2492" s="2">
        <v>1857</v>
      </c>
      <c r="C2492" s="21" t="str">
        <f>INDEX(Sheet1!C:C,MATCH(B:B,Sheet1!B:B,0))</f>
        <v>محمد جمال محمود السماحي</v>
      </c>
      <c r="D2492" s="19">
        <v>43531.849826388891</v>
      </c>
      <c r="E2492" s="19"/>
      <c r="F2492" s="30">
        <v>43531</v>
      </c>
      <c r="G2492" s="30" t="str">
        <f t="shared" si="38"/>
        <v>0.849305555555556 AM</v>
      </c>
      <c r="H2492" s="72">
        <v>0.84930555555555554</v>
      </c>
      <c r="I2492" s="72" t="str">
        <f>IF(Table1[[#This Row],[مسائي]]&gt;0,TEXT($D2492,"h:mm AM/PM")," ")</f>
        <v>8:23 PM</v>
      </c>
      <c r="J2492" s="74">
        <v>0.41597222222222219</v>
      </c>
      <c r="K2492" s="74" t="str">
        <f>IF(Table1[صباحي]&gt;0,TEXT(Table1[صباحي],"h:mm  AM/PM")," ")</f>
        <v>9:59  AM</v>
      </c>
      <c r="L2492" s="78">
        <f>IFERROR(IF(Table1[[#This Row],[مسائي -]]&gt;=K2492,I2492-K2492,I2492+1-K2492)," ")</f>
        <v>1.4333333333333333</v>
      </c>
      <c r="M2492" s="77">
        <f>IF(H2492&gt;0,INDEX(Sheet1!$H:$H,MATCH(B:B,Sheet1!B:B,0))," ")</f>
        <v>0</v>
      </c>
      <c r="N249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1.4333333333333333</v>
      </c>
      <c r="O2492" s="1" t="s">
        <v>4</v>
      </c>
    </row>
    <row r="2493" spans="1:15">
      <c r="A2493" s="1" t="s">
        <v>3</v>
      </c>
      <c r="B2493" s="2">
        <v>1857</v>
      </c>
      <c r="C2493" s="21" t="str">
        <f>INDEX(Sheet1!C:C,MATCH(B:B,Sheet1!B:B,0))</f>
        <v>محمد جمال محمود السماحي</v>
      </c>
      <c r="D2493" s="19">
        <v>43532.505787037036</v>
      </c>
      <c r="E2493" s="19"/>
      <c r="F2493" s="30">
        <v>43532</v>
      </c>
      <c r="G2493" s="30" t="str">
        <f t="shared" si="38"/>
        <v>0.505555555555556 AM</v>
      </c>
      <c r="H2493" s="72">
        <v>0.50555555555555554</v>
      </c>
      <c r="I2493" s="72" t="str">
        <f>IF(Table1[[#This Row],[مسائي]]&gt;0,TEXT($D2493,"h:mm AM/PM")," ")</f>
        <v>12:08 PM</v>
      </c>
      <c r="J2493" s="74" t="s">
        <v>124</v>
      </c>
      <c r="K2493" s="74" t="str">
        <f>IF(Table1[صباحي]&gt;0,TEXT(Table1[صباحي],"h:mm  AM/PM")," ")</f>
        <v xml:space="preserve"> </v>
      </c>
      <c r="L2493" s="80" t="str">
        <f>IFERROR(IF(Table1[[#This Row],[مسائي -]]&gt;=K2493,I2493-K2493,I2493+1-K2493)," ")</f>
        <v xml:space="preserve"> </v>
      </c>
      <c r="M2493" s="77">
        <f>IF(H2493&gt;0,INDEX(Sheet1!$H:$H,MATCH(B:B,Sheet1!B:B,0))," ")</f>
        <v>0</v>
      </c>
      <c r="N249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93" s="1" t="s">
        <v>4</v>
      </c>
    </row>
    <row r="2494" spans="1:15">
      <c r="A2494" s="1" t="s">
        <v>3</v>
      </c>
      <c r="B2494" s="2">
        <v>1857</v>
      </c>
      <c r="C2494" s="21" t="str">
        <f>INDEX(Sheet1!C:C,MATCH(B:B,Sheet1!B:B,0))</f>
        <v>محمد جمال محمود السماحي</v>
      </c>
      <c r="D2494" s="19">
        <v>43533.424930555557</v>
      </c>
      <c r="E2494" s="19"/>
      <c r="F2494" s="30">
        <v>43533</v>
      </c>
      <c r="G2494" s="30" t="str">
        <f t="shared" si="38"/>
        <v xml:space="preserve"> </v>
      </c>
      <c r="H2494" s="72"/>
      <c r="I2494" s="72"/>
      <c r="J2494" s="74" t="s">
        <v>124</v>
      </c>
      <c r="K2494" s="74" t="str">
        <f>IF(Table1[صباحي]&gt;0,TEXT(Table1[صباحي],"h:mm  AM/PM")," ")</f>
        <v xml:space="preserve"> </v>
      </c>
      <c r="L2494" s="80" t="str">
        <f>IFERROR(IF(Table1[[#This Row],[مسائي -]]&gt;=K2494,I2494-K2494,I2494+1-K2494)," ")</f>
        <v xml:space="preserve"> </v>
      </c>
      <c r="M2494" s="77" t="str">
        <f>IF(H2494&gt;0,INDEX(Sheet1!$H:$H,MATCH(B:B,Sheet1!B:B,0))," ")</f>
        <v xml:space="preserve"> </v>
      </c>
      <c r="N249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94" s="1" t="s">
        <v>4</v>
      </c>
    </row>
    <row r="2495" spans="1:15">
      <c r="A2495" s="1" t="s">
        <v>3</v>
      </c>
      <c r="B2495" s="2">
        <v>1857</v>
      </c>
      <c r="C2495" s="21" t="str">
        <f>INDEX(Sheet1!C:C,MATCH(B:B,Sheet1!B:B,0))</f>
        <v>محمد جمال محمود السماحي</v>
      </c>
      <c r="D2495" s="19">
        <v>43533.862141203703</v>
      </c>
      <c r="E2495" s="19"/>
      <c r="F2495" s="30">
        <v>43533</v>
      </c>
      <c r="G2495" s="30" t="str">
        <f t="shared" si="38"/>
        <v>0.861805555555556 AM</v>
      </c>
      <c r="H2495" s="72">
        <v>0.8618055555555556</v>
      </c>
      <c r="I2495" s="72" t="str">
        <f>IF(Table1[[#This Row],[مسائي]]&gt;0,TEXT($D2495,"h:mm AM/PM")," ")</f>
        <v>8:41 PM</v>
      </c>
      <c r="J2495" s="74">
        <v>0.42430555555555555</v>
      </c>
      <c r="K2495" s="74" t="str">
        <f>IF(Table1[صباحي]&gt;0,TEXT(Table1[صباحي],"h:mm  AM/PM")," ")</f>
        <v>10:11  AM</v>
      </c>
      <c r="L2495" s="78">
        <f>IFERROR(IF(Table1[[#This Row],[مسائي -]]&gt;=K2495,I2495-K2495,I2495+1-K2495)," ")</f>
        <v>0.43750000000000006</v>
      </c>
      <c r="M2495" s="77">
        <f>IF(H2495&gt;0,INDEX(Sheet1!$H:$H,MATCH(B:B,Sheet1!B:B,0))," ")</f>
        <v>0</v>
      </c>
      <c r="N249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0.43750000000000006</v>
      </c>
      <c r="O2495" s="1" t="s">
        <v>4</v>
      </c>
    </row>
    <row r="2496" spans="1:15">
      <c r="A2496" s="1" t="s">
        <v>3</v>
      </c>
      <c r="B2496" s="2">
        <v>1857</v>
      </c>
      <c r="C2496" s="21" t="str">
        <f>INDEX(Sheet1!C:C,MATCH(B:B,Sheet1!B:B,0))</f>
        <v>محمد جمال محمود السماحي</v>
      </c>
      <c r="D2496" s="19">
        <v>43534.463391203702</v>
      </c>
      <c r="E2496" s="19"/>
      <c r="F2496" s="30">
        <v>43534</v>
      </c>
      <c r="G2496" s="30" t="str">
        <f t="shared" si="38"/>
        <v xml:space="preserve"> </v>
      </c>
      <c r="H2496" s="72"/>
      <c r="I2496" s="72"/>
      <c r="J2496" s="74" t="s">
        <v>124</v>
      </c>
      <c r="K2496" s="74" t="str">
        <f>IF(Table1[صباحي]&gt;0,TEXT(Table1[صباحي],"h:mm  AM/PM")," ")</f>
        <v xml:space="preserve"> </v>
      </c>
      <c r="L2496" s="80" t="str">
        <f>IFERROR(IF(Table1[[#This Row],[مسائي -]]&gt;=K2496,I2496-K2496,I2496+1-K2496)," ")</f>
        <v xml:space="preserve"> </v>
      </c>
      <c r="M2496" s="77" t="str">
        <f>IF(H2496&gt;0,INDEX(Sheet1!$H:$H,MATCH(B:B,Sheet1!B:B,0))," ")</f>
        <v xml:space="preserve"> </v>
      </c>
      <c r="N249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96" s="1" t="s">
        <v>4</v>
      </c>
    </row>
    <row r="2497" spans="1:15">
      <c r="A2497" s="1" t="s">
        <v>3</v>
      </c>
      <c r="B2497" s="2">
        <v>1857</v>
      </c>
      <c r="C2497" s="21" t="str">
        <f>INDEX(Sheet1!C:C,MATCH(B:B,Sheet1!B:B,0))</f>
        <v>محمد جمال محمود السماحي</v>
      </c>
      <c r="D2497" s="19">
        <v>43534.888981481483</v>
      </c>
      <c r="E2497" s="19"/>
      <c r="F2497" s="30">
        <v>43534</v>
      </c>
      <c r="G2497" s="30" t="str">
        <f t="shared" ref="G2497:G2560" si="39">IF(H2497&lt;&gt;"",IF(H2497&gt;=12,H2497&amp;" PM",H2497&amp;" AM")," ")</f>
        <v>0.888888888888889 AM</v>
      </c>
      <c r="H2497" s="72">
        <v>0.88888888888888884</v>
      </c>
      <c r="I2497" s="72" t="str">
        <f>IF(Table1[[#This Row],[مسائي]]&gt;0,TEXT($D2497,"h:mm AM/PM")," ")</f>
        <v>9:20 PM</v>
      </c>
      <c r="J2497" s="74">
        <v>0.46319444444444446</v>
      </c>
      <c r="K2497" s="74" t="str">
        <f>IF(Table1[صباحي]&gt;0,TEXT(Table1[صباحي],"h:mm  AM/PM")," ")</f>
        <v>11:07  AM</v>
      </c>
      <c r="L2497" s="78">
        <f>IFERROR(IF(Table1[[#This Row],[مسائي -]]&gt;=K2497,I2497-K2497,I2497+1-K2497)," ")</f>
        <v>0.42569444444444438</v>
      </c>
      <c r="M2497" s="77">
        <f>IF(H2497&gt;0,INDEX(Sheet1!$H:$H,MATCH(B:B,Sheet1!B:B,0))," ")</f>
        <v>0</v>
      </c>
      <c r="N249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0.42569444444444438</v>
      </c>
      <c r="O2497" s="1" t="s">
        <v>4</v>
      </c>
    </row>
    <row r="2498" spans="1:15">
      <c r="A2498" s="1" t="s">
        <v>3</v>
      </c>
      <c r="B2498" s="2">
        <v>1857</v>
      </c>
      <c r="C2498" s="21" t="str">
        <f>INDEX(Sheet1!C:C,MATCH(B:B,Sheet1!B:B,0))</f>
        <v>محمد جمال محمود السماحي</v>
      </c>
      <c r="D2498" s="19">
        <v>43535.445960648147</v>
      </c>
      <c r="E2498" s="19"/>
      <c r="F2498" s="30">
        <v>43535</v>
      </c>
      <c r="G2498" s="30" t="str">
        <f t="shared" si="39"/>
        <v xml:space="preserve"> </v>
      </c>
      <c r="H2498" s="72"/>
      <c r="I2498" s="72"/>
      <c r="J2498" s="74" t="s">
        <v>124</v>
      </c>
      <c r="K2498" s="74" t="str">
        <f>IF(Table1[صباحي]&gt;0,TEXT(Table1[صباحي],"h:mm  AM/PM")," ")</f>
        <v xml:space="preserve"> </v>
      </c>
      <c r="L2498" s="80" t="str">
        <f>IFERROR(IF(Table1[[#This Row],[مسائي -]]&gt;=K2498,I2498-K2498,I2498+1-K2498)," ")</f>
        <v xml:space="preserve"> </v>
      </c>
      <c r="M2498" s="77" t="str">
        <f>IF(H2498&gt;0,INDEX(Sheet1!$H:$H,MATCH(B:B,Sheet1!B:B,0))," ")</f>
        <v xml:space="preserve"> </v>
      </c>
      <c r="N249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498" s="1" t="s">
        <v>4</v>
      </c>
    </row>
    <row r="2499" spans="1:15">
      <c r="A2499" s="1" t="s">
        <v>3</v>
      </c>
      <c r="B2499" s="2">
        <v>1857</v>
      </c>
      <c r="C2499" s="21" t="str">
        <f>INDEX(Sheet1!C:C,MATCH(B:B,Sheet1!B:B,0))</f>
        <v>محمد جمال محمود السماحي</v>
      </c>
      <c r="D2499" s="19">
        <v>43536.458101851851</v>
      </c>
      <c r="E2499" s="19"/>
      <c r="F2499" s="30">
        <v>43536</v>
      </c>
      <c r="G2499" s="30" t="str">
        <f t="shared" si="39"/>
        <v xml:space="preserve"> </v>
      </c>
      <c r="H2499" s="72"/>
      <c r="I2499" s="72"/>
      <c r="J2499" s="74">
        <v>0.4458333333333333</v>
      </c>
      <c r="K2499" s="74" t="str">
        <f>IF(Table1[صباحي]&gt;0,TEXT(Table1[صباحي],"h:mm  AM/PM")," ")</f>
        <v>10:42  AM</v>
      </c>
      <c r="L2499" s="78">
        <f>IFERROR(IF(Table1[[#This Row],[مسائي -]]&gt;=K2499,I2499-K2499,I2499+1-K2499)," ")</f>
        <v>0.5541666666666667</v>
      </c>
      <c r="M2499" s="77" t="str">
        <f>IF(H2499&gt;0,INDEX(Sheet1!$H:$H,MATCH(B:B,Sheet1!B:B,0))," ")</f>
        <v xml:space="preserve"> </v>
      </c>
      <c r="N249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499" s="1" t="s">
        <v>4</v>
      </c>
    </row>
    <row r="2500" spans="1:15">
      <c r="A2500" s="1" t="s">
        <v>3</v>
      </c>
      <c r="B2500" s="2">
        <v>1857</v>
      </c>
      <c r="C2500" s="21" t="str">
        <f>INDEX(Sheet1!C:C,MATCH(B:B,Sheet1!B:B,0))</f>
        <v>محمد جمال محمود السماحي</v>
      </c>
      <c r="D2500" s="19">
        <v>43536.854942129627</v>
      </c>
      <c r="E2500" s="19"/>
      <c r="F2500" s="30">
        <v>43536</v>
      </c>
      <c r="G2500" s="30" t="str">
        <f t="shared" si="39"/>
        <v>0.854861111111111 AM</v>
      </c>
      <c r="H2500" s="72">
        <v>0.85486111111111107</v>
      </c>
      <c r="I2500" s="72" t="str">
        <f>IF(Table1[[#This Row],[مسائي]]&gt;0,TEXT($D2500,"h:mm AM/PM")," ")</f>
        <v>8:31 PM</v>
      </c>
      <c r="J2500" s="74">
        <v>0.45763888888888887</v>
      </c>
      <c r="K2500" s="74" t="str">
        <f>IF(Table1[صباحي]&gt;0,TEXT(Table1[صباحي],"h:mm  AM/PM")," ")</f>
        <v>10:59  AM</v>
      </c>
      <c r="L2500" s="78">
        <f>IFERROR(IF(Table1[[#This Row],[مسائي -]]&gt;=K2500,I2500-K2500,I2500+1-K2500)," ")</f>
        <v>0.3972222222222222</v>
      </c>
      <c r="M2500" s="77">
        <f>IF(H2500&gt;0,INDEX(Sheet1!$H:$H,MATCH(B:B,Sheet1!B:B,0))," ")</f>
        <v>0</v>
      </c>
      <c r="N250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0.3972222222222222</v>
      </c>
      <c r="O2500" s="1" t="s">
        <v>4</v>
      </c>
    </row>
    <row r="2501" spans="1:15">
      <c r="A2501" s="1" t="s">
        <v>3</v>
      </c>
      <c r="B2501" s="2">
        <v>1857</v>
      </c>
      <c r="C2501" s="21" t="str">
        <f>INDEX(Sheet1!C:C,MATCH(B:B,Sheet1!B:B,0))</f>
        <v>محمد جمال محمود السماحي</v>
      </c>
      <c r="D2501" s="19">
        <v>43537.586886574078</v>
      </c>
      <c r="E2501" s="19"/>
      <c r="F2501" s="30">
        <v>43537</v>
      </c>
      <c r="G2501" s="30" t="str">
        <f t="shared" si="39"/>
        <v>0.586805555555556 AM</v>
      </c>
      <c r="H2501" s="72">
        <v>0.58680555555555558</v>
      </c>
      <c r="I2501" s="72" t="str">
        <f>IF(Table1[[#This Row],[مسائي]]&gt;0,TEXT($D2501,"h:mm AM/PM")," ")</f>
        <v>2:05 PM</v>
      </c>
      <c r="J2501" s="74" t="s">
        <v>124</v>
      </c>
      <c r="K2501" s="74" t="str">
        <f>IF(Table1[صباحي]&gt;0,TEXT(Table1[صباحي],"h:mm  AM/PM")," ")</f>
        <v xml:space="preserve"> </v>
      </c>
      <c r="L2501" s="80" t="str">
        <f>IFERROR(IF(Table1[[#This Row],[مسائي -]]&gt;=K2501,I2501-K2501,I2501+1-K2501)," ")</f>
        <v xml:space="preserve"> </v>
      </c>
      <c r="M2501" s="77">
        <f>IF(H2501&gt;0,INDEX(Sheet1!$H:$H,MATCH(B:B,Sheet1!B:B,0))," ")</f>
        <v>0</v>
      </c>
      <c r="N250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01" s="1" t="s">
        <v>4</v>
      </c>
    </row>
    <row r="2502" spans="1:15">
      <c r="A2502" s="1" t="s">
        <v>3</v>
      </c>
      <c r="B2502" s="2">
        <v>1857</v>
      </c>
      <c r="C2502" s="21" t="str">
        <f>INDEX(Sheet1!C:C,MATCH(B:B,Sheet1!B:B,0))</f>
        <v>محمد جمال محمود السماحي</v>
      </c>
      <c r="D2502" s="19">
        <v>43538.620034722226</v>
      </c>
      <c r="E2502" s="19"/>
      <c r="F2502" s="30">
        <v>43538</v>
      </c>
      <c r="G2502" s="30" t="str">
        <f t="shared" si="39"/>
        <v>0.619444444444444 AM</v>
      </c>
      <c r="H2502" s="72">
        <v>0.61944444444444446</v>
      </c>
      <c r="I2502" s="72" t="str">
        <f>IF(Table1[[#This Row],[مسائي]]&gt;0,TEXT($D2502,"h:mm AM/PM")," ")</f>
        <v>2:52 PM</v>
      </c>
      <c r="J2502" s="74" t="s">
        <v>124</v>
      </c>
      <c r="K2502" s="74" t="str">
        <f>IF(Table1[صباحي]&gt;0,TEXT(Table1[صباحي],"h:mm  AM/PM")," ")</f>
        <v xml:space="preserve"> </v>
      </c>
      <c r="L2502" s="80" t="str">
        <f>IFERROR(IF(Table1[[#This Row],[مسائي -]]&gt;=K2502,I2502-K2502,I2502+1-K2502)," ")</f>
        <v xml:space="preserve"> </v>
      </c>
      <c r="M2502" s="77">
        <f>IF(H2502&gt;0,INDEX(Sheet1!$H:$H,MATCH(B:B,Sheet1!B:B,0))," ")</f>
        <v>0</v>
      </c>
      <c r="N250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02" s="1" t="s">
        <v>4</v>
      </c>
    </row>
    <row r="2503" spans="1:15">
      <c r="A2503" s="1" t="s">
        <v>3</v>
      </c>
      <c r="B2503" s="2">
        <v>1857</v>
      </c>
      <c r="C2503" s="21" t="str">
        <f>INDEX(Sheet1!C:C,MATCH(B:B,Sheet1!B:B,0))</f>
        <v>محمد جمال محمود السماحي</v>
      </c>
      <c r="D2503" s="19">
        <v>43539.035833333335</v>
      </c>
      <c r="E2503" s="19"/>
      <c r="F2503" s="30">
        <v>43539</v>
      </c>
      <c r="G2503" s="30" t="str">
        <f t="shared" si="39"/>
        <v xml:space="preserve"> </v>
      </c>
      <c r="H2503" s="72"/>
      <c r="I2503" s="72"/>
      <c r="J2503" s="74" t="s">
        <v>124</v>
      </c>
      <c r="K2503" s="74" t="str">
        <f>IF(Table1[صباحي]&gt;0,TEXT(Table1[صباحي],"h:mm  AM/PM")," ")</f>
        <v xml:space="preserve"> </v>
      </c>
      <c r="L2503" s="80" t="str">
        <f>IFERROR(IF(Table1[[#This Row],[مسائي -]]&gt;=K2503,I2503-K2503,I2503+1-K2503)," ")</f>
        <v xml:space="preserve"> </v>
      </c>
      <c r="M2503" s="77" t="str">
        <f>IF(H2503&gt;0,INDEX(Sheet1!$H:$H,MATCH(B:B,Sheet1!B:B,0))," ")</f>
        <v xml:space="preserve"> </v>
      </c>
      <c r="N250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03" s="1" t="s">
        <v>4</v>
      </c>
    </row>
    <row r="2504" spans="1:15">
      <c r="A2504" s="1" t="s">
        <v>3</v>
      </c>
      <c r="B2504" s="2">
        <v>1857</v>
      </c>
      <c r="C2504" s="21" t="str">
        <f>INDEX(Sheet1!C:C,MATCH(B:B,Sheet1!B:B,0))</f>
        <v>محمد جمال محمود السماحي</v>
      </c>
      <c r="D2504" s="19">
        <v>43539.685763888891</v>
      </c>
      <c r="E2504" s="19"/>
      <c r="F2504" s="30">
        <v>43539</v>
      </c>
      <c r="G2504" s="30" t="str">
        <f t="shared" si="39"/>
        <v>0.685416666666667 AM</v>
      </c>
      <c r="H2504" s="72">
        <v>0.68541666666666667</v>
      </c>
      <c r="I2504" s="72" t="str">
        <f>IF(Table1[[#This Row],[مسائي]]&gt;0,TEXT($D2504,"h:mm AM/PM")," ")</f>
        <v>4:27 PM</v>
      </c>
      <c r="J2504" s="74">
        <v>3.5416666666666666E-2</v>
      </c>
      <c r="K2504" s="74" t="str">
        <f>IF(Table1[صباحي]&gt;0,TEXT(Table1[صباحي],"h:mm  AM/PM")," ")</f>
        <v>12:51  AM</v>
      </c>
      <c r="L2504" s="78">
        <f>IFERROR(IF(Table1[[#This Row],[مسائي -]]&gt;=K2504,I2504-K2504,I2504+1-K2504)," ")</f>
        <v>0.65</v>
      </c>
      <c r="M2504" s="77">
        <f>IF(H2504&gt;0,INDEX(Sheet1!$H:$H,MATCH(B:B,Sheet1!B:B,0))," ")</f>
        <v>0</v>
      </c>
      <c r="N250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0.65</v>
      </c>
      <c r="O2504" s="1" t="s">
        <v>4</v>
      </c>
    </row>
    <row r="2505" spans="1:15">
      <c r="A2505" s="1" t="s">
        <v>3</v>
      </c>
      <c r="B2505" s="2">
        <v>1857</v>
      </c>
      <c r="C2505" s="21" t="str">
        <f>INDEX(Sheet1!C:C,MATCH(B:B,Sheet1!B:B,0))</f>
        <v>محمد جمال محمود السماحي</v>
      </c>
      <c r="D2505" s="19">
        <v>43540.441990740743</v>
      </c>
      <c r="E2505" s="19"/>
      <c r="F2505" s="30">
        <v>43540</v>
      </c>
      <c r="G2505" s="30" t="str">
        <f t="shared" si="39"/>
        <v xml:space="preserve"> </v>
      </c>
      <c r="H2505" s="72"/>
      <c r="I2505" s="72"/>
      <c r="J2505" s="74" t="s">
        <v>124</v>
      </c>
      <c r="K2505" s="74" t="str">
        <f>IF(Table1[صباحي]&gt;0,TEXT(Table1[صباحي],"h:mm  AM/PM")," ")</f>
        <v xml:space="preserve"> </v>
      </c>
      <c r="L2505" s="80" t="str">
        <f>IFERROR(IF(Table1[[#This Row],[مسائي -]]&gt;=K2505,I2505-K2505,I2505+1-K2505)," ")</f>
        <v xml:space="preserve"> </v>
      </c>
      <c r="M2505" s="77" t="str">
        <f>IF(H2505&gt;0,INDEX(Sheet1!$H:$H,MATCH(B:B,Sheet1!B:B,0))," ")</f>
        <v xml:space="preserve"> </v>
      </c>
      <c r="N250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05" s="1" t="s">
        <v>4</v>
      </c>
    </row>
    <row r="2506" spans="1:15">
      <c r="A2506" s="1" t="s">
        <v>3</v>
      </c>
      <c r="B2506" s="2">
        <v>1857</v>
      </c>
      <c r="C2506" s="21" t="str">
        <f>INDEX(Sheet1!C:C,MATCH(B:B,Sheet1!B:B,0))</f>
        <v>محمد جمال محمود السماحي</v>
      </c>
      <c r="D2506" s="19">
        <v>43540.881342592591</v>
      </c>
      <c r="E2506" s="19"/>
      <c r="F2506" s="30">
        <v>43540</v>
      </c>
      <c r="G2506" s="30" t="str">
        <f t="shared" si="39"/>
        <v>0.88125 AM</v>
      </c>
      <c r="H2506" s="72">
        <v>0.88124999999999998</v>
      </c>
      <c r="I2506" s="72" t="str">
        <f>IF(Table1[[#This Row],[مسائي]]&gt;0,TEXT($D2506,"h:mm AM/PM")," ")</f>
        <v>9:09 PM</v>
      </c>
      <c r="J2506" s="74">
        <v>0.44166666666666665</v>
      </c>
      <c r="K2506" s="74" t="str">
        <f>IF(Table1[صباحي]&gt;0,TEXT(Table1[صباحي],"h:mm  AM/PM")," ")</f>
        <v>10:36  AM</v>
      </c>
      <c r="L2506" s="78">
        <f>IFERROR(IF(Table1[[#This Row],[مسائي -]]&gt;=K2506,I2506-K2506,I2506+1-K2506)," ")</f>
        <v>0.43958333333333333</v>
      </c>
      <c r="M2506" s="77">
        <f>IF(H2506&gt;0,INDEX(Sheet1!$H:$H,MATCH(B:B,Sheet1!B:B,0))," ")</f>
        <v>0</v>
      </c>
      <c r="N250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0.43958333333333333</v>
      </c>
      <c r="O2506" s="1" t="s">
        <v>4</v>
      </c>
    </row>
    <row r="2507" spans="1:15">
      <c r="A2507" s="1" t="s">
        <v>3</v>
      </c>
      <c r="B2507" s="2">
        <v>1857</v>
      </c>
      <c r="C2507" s="21" t="str">
        <f>INDEX(Sheet1!C:C,MATCH(B:B,Sheet1!B:B,0))</f>
        <v>محمد جمال محمود السماحي</v>
      </c>
      <c r="D2507" s="19">
        <v>43541.433287037034</v>
      </c>
      <c r="E2507" s="19"/>
      <c r="F2507" s="30">
        <v>43541</v>
      </c>
      <c r="G2507" s="30" t="str">
        <f t="shared" si="39"/>
        <v xml:space="preserve"> </v>
      </c>
      <c r="H2507" s="72"/>
      <c r="I2507" s="72"/>
      <c r="J2507" s="74" t="s">
        <v>124</v>
      </c>
      <c r="K2507" s="74" t="str">
        <f>IF(Table1[صباحي]&gt;0,TEXT(Table1[صباحي],"h:mm  AM/PM")," ")</f>
        <v xml:space="preserve"> </v>
      </c>
      <c r="L2507" s="80" t="str">
        <f>IFERROR(IF(Table1[[#This Row],[مسائي -]]&gt;=K2507,I2507-K2507,I2507+1-K2507)," ")</f>
        <v xml:space="preserve"> </v>
      </c>
      <c r="M2507" s="77" t="str">
        <f>IF(H2507&gt;0,INDEX(Sheet1!$H:$H,MATCH(B:B,Sheet1!B:B,0))," ")</f>
        <v xml:space="preserve"> </v>
      </c>
      <c r="N250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07" s="1" t="s">
        <v>4</v>
      </c>
    </row>
    <row r="2508" spans="1:15">
      <c r="A2508" s="1" t="s">
        <v>3</v>
      </c>
      <c r="B2508" s="2">
        <v>1857</v>
      </c>
      <c r="C2508" s="21" t="str">
        <f>INDEX(Sheet1!C:C,MATCH(B:B,Sheet1!B:B,0))</f>
        <v>محمد جمال محمود السماحي</v>
      </c>
      <c r="D2508" s="19">
        <v>43541.846030092594</v>
      </c>
      <c r="E2508" s="19"/>
      <c r="F2508" s="30">
        <v>43541</v>
      </c>
      <c r="G2508" s="30" t="str">
        <f t="shared" si="39"/>
        <v>0.845833333333333 AM</v>
      </c>
      <c r="H2508" s="72">
        <v>0.84583333333333333</v>
      </c>
      <c r="I2508" s="72" t="str">
        <f>IF(Table1[[#This Row],[مسائي]]&gt;0,TEXT($D2508,"h:mm AM/PM")," ")</f>
        <v>8:18 PM</v>
      </c>
      <c r="J2508" s="74">
        <v>0.43263888888888885</v>
      </c>
      <c r="K2508" s="74" t="str">
        <f>IF(Table1[صباحي]&gt;0,TEXT(Table1[صباحي],"h:mm  AM/PM")," ")</f>
        <v>10:23  AM</v>
      </c>
      <c r="L2508" s="78">
        <f>IFERROR(IF(Table1[[#This Row],[مسائي -]]&gt;=K2508,I2508-K2508,I2508+1-K2508)," ")</f>
        <v>0.41319444444444448</v>
      </c>
      <c r="M2508" s="77">
        <f>IF(H2508&gt;0,INDEX(Sheet1!$H:$H,MATCH(B:B,Sheet1!B:B,0))," ")</f>
        <v>0</v>
      </c>
      <c r="N250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0.41319444444444448</v>
      </c>
      <c r="O2508" s="1" t="s">
        <v>4</v>
      </c>
    </row>
    <row r="2509" spans="1:15">
      <c r="A2509" s="1" t="s">
        <v>3</v>
      </c>
      <c r="B2509" s="2">
        <v>1857</v>
      </c>
      <c r="C2509" s="21" t="str">
        <f>INDEX(Sheet1!C:C,MATCH(B:B,Sheet1!B:B,0))</f>
        <v>محمد جمال محمود السماحي</v>
      </c>
      <c r="D2509" s="19">
        <v>43542.439131944448</v>
      </c>
      <c r="E2509" s="19"/>
      <c r="F2509" s="30">
        <v>43542</v>
      </c>
      <c r="G2509" s="30" t="str">
        <f t="shared" si="39"/>
        <v xml:space="preserve"> </v>
      </c>
      <c r="H2509" s="72"/>
      <c r="I2509" s="72"/>
      <c r="J2509" s="74" t="s">
        <v>124</v>
      </c>
      <c r="K2509" s="74" t="str">
        <f>IF(Table1[صباحي]&gt;0,TEXT(Table1[صباحي],"h:mm  AM/PM")," ")</f>
        <v xml:space="preserve"> </v>
      </c>
      <c r="L2509" s="80" t="str">
        <f>IFERROR(IF(Table1[[#This Row],[مسائي -]]&gt;=K2509,I2509-K2509,I2509+1-K2509)," ")</f>
        <v xml:space="preserve"> </v>
      </c>
      <c r="M2509" s="77" t="str">
        <f>IF(H2509&gt;0,INDEX(Sheet1!$H:$H,MATCH(B:B,Sheet1!B:B,0))," ")</f>
        <v xml:space="preserve"> </v>
      </c>
      <c r="N250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09" s="1" t="s">
        <v>4</v>
      </c>
    </row>
    <row r="2510" spans="1:15">
      <c r="A2510" s="1" t="s">
        <v>3</v>
      </c>
      <c r="B2510" s="2">
        <v>1857</v>
      </c>
      <c r="C2510" s="21" t="str">
        <f>INDEX(Sheet1!C:C,MATCH(B:B,Sheet1!B:B,0))</f>
        <v>محمد جمال محمود السماحي</v>
      </c>
      <c r="D2510" s="19">
        <v>43542.857638888891</v>
      </c>
      <c r="E2510" s="19"/>
      <c r="F2510" s="30">
        <v>43542</v>
      </c>
      <c r="G2510" s="30" t="str">
        <f t="shared" si="39"/>
        <v>0.857638888888889 AM</v>
      </c>
      <c r="H2510" s="72">
        <v>0.85763888888888884</v>
      </c>
      <c r="I2510" s="72" t="str">
        <f>IF(Table1[[#This Row],[مسائي]]&gt;0,TEXT($D2510,"h:mm AM/PM")," ")</f>
        <v>8:35 PM</v>
      </c>
      <c r="J2510" s="74">
        <v>0.43888888888888888</v>
      </c>
      <c r="K2510" s="74" t="str">
        <f>IF(Table1[صباحي]&gt;0,TEXT(Table1[صباحي],"h:mm  AM/PM")," ")</f>
        <v>10:32  AM</v>
      </c>
      <c r="L2510" s="78">
        <f>IFERROR(IF(Table1[[#This Row],[مسائي -]]&gt;=K2510,I2510-K2510,I2510+1-K2510)," ")</f>
        <v>0.41874999999999996</v>
      </c>
      <c r="M2510" s="77">
        <f>IF(H2510&gt;0,INDEX(Sheet1!$H:$H,MATCH(B:B,Sheet1!B:B,0))," ")</f>
        <v>0</v>
      </c>
      <c r="N251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0.41874999999999996</v>
      </c>
      <c r="O2510" s="1" t="s">
        <v>4</v>
      </c>
    </row>
    <row r="2511" spans="1:15">
      <c r="A2511" s="1" t="s">
        <v>3</v>
      </c>
      <c r="B2511" s="2">
        <v>1857</v>
      </c>
      <c r="C2511" s="21" t="str">
        <f>INDEX(Sheet1!C:C,MATCH(B:B,Sheet1!B:B,0))</f>
        <v>محمد جمال محمود السماحي</v>
      </c>
      <c r="D2511" s="19">
        <v>43543.847546296296</v>
      </c>
      <c r="E2511" s="19"/>
      <c r="F2511" s="30">
        <v>43543</v>
      </c>
      <c r="G2511" s="30" t="str">
        <f t="shared" si="39"/>
        <v>0.847222222222222 AM</v>
      </c>
      <c r="H2511" s="72">
        <v>0.84722222222222221</v>
      </c>
      <c r="I2511" s="72" t="str">
        <f>IF(Table1[[#This Row],[مسائي]]&gt;0,TEXT($D2511,"h:mm AM/PM")," ")</f>
        <v>8:20 PM</v>
      </c>
      <c r="J2511" s="74" t="s">
        <v>124</v>
      </c>
      <c r="K2511" s="74" t="str">
        <f>IF(Table1[صباحي]&gt;0,TEXT(Table1[صباحي],"h:mm  AM/PM")," ")</f>
        <v xml:space="preserve"> </v>
      </c>
      <c r="L2511" s="80" t="str">
        <f>IFERROR(IF(Table1[[#This Row],[مسائي -]]&gt;=K2511,I2511-K2511,I2511+1-K2511)," ")</f>
        <v xml:space="preserve"> </v>
      </c>
      <c r="M2511" s="77">
        <f>IF(H2511&gt;0,INDEX(Sheet1!$H:$H,MATCH(B:B,Sheet1!B:B,0))," ")</f>
        <v>0</v>
      </c>
      <c r="N251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11" s="1" t="s">
        <v>4</v>
      </c>
    </row>
    <row r="2512" spans="1:15">
      <c r="A2512" s="1" t="s">
        <v>3</v>
      </c>
      <c r="B2512" s="2">
        <v>1857</v>
      </c>
      <c r="C2512" s="21" t="str">
        <f>INDEX(Sheet1!C:C,MATCH(B:B,Sheet1!B:B,0))</f>
        <v>محمد جمال محمود السماحي</v>
      </c>
      <c r="D2512" s="19">
        <v>43544.714131944442</v>
      </c>
      <c r="E2512" s="19"/>
      <c r="F2512" s="30">
        <v>43544</v>
      </c>
      <c r="G2512" s="30" t="str">
        <f t="shared" si="39"/>
        <v>0.713888888888889 AM</v>
      </c>
      <c r="H2512" s="72">
        <v>0.71388888888888891</v>
      </c>
      <c r="I2512" s="72" t="str">
        <f>IF(Table1[[#This Row],[مسائي]]&gt;0,TEXT($D2512,"h:mm AM/PM")," ")</f>
        <v>5:08 PM</v>
      </c>
      <c r="J2512" s="74" t="s">
        <v>124</v>
      </c>
      <c r="K2512" s="74" t="str">
        <f>IF(Table1[صباحي]&gt;0,TEXT(Table1[صباحي],"h:mm  AM/PM")," ")</f>
        <v xml:space="preserve"> </v>
      </c>
      <c r="L2512" s="80" t="str">
        <f>IFERROR(IF(Table1[[#This Row],[مسائي -]]&gt;=K2512,I2512-K2512,I2512+1-K2512)," ")</f>
        <v xml:space="preserve"> </v>
      </c>
      <c r="M2512" s="77">
        <f>IF(H2512&gt;0,INDEX(Sheet1!$H:$H,MATCH(B:B,Sheet1!B:B,0))," ")</f>
        <v>0</v>
      </c>
      <c r="N251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12" s="1" t="s">
        <v>4</v>
      </c>
    </row>
    <row r="2513" spans="1:15">
      <c r="A2513" s="1" t="s">
        <v>3</v>
      </c>
      <c r="B2513" s="2">
        <v>1857</v>
      </c>
      <c r="C2513" s="21" t="str">
        <f>INDEX(Sheet1!C:C,MATCH(B:B,Sheet1!B:B,0))</f>
        <v>محمد جمال محمود السماحي</v>
      </c>
      <c r="D2513" s="19">
        <v>43545.115752314814</v>
      </c>
      <c r="E2513" s="19"/>
      <c r="F2513" s="30">
        <v>43545</v>
      </c>
      <c r="G2513" s="30" t="str">
        <f t="shared" si="39"/>
        <v xml:space="preserve"> </v>
      </c>
      <c r="H2513" s="72"/>
      <c r="I2513" s="72"/>
      <c r="J2513" s="74" t="s">
        <v>124</v>
      </c>
      <c r="K2513" s="74" t="str">
        <f>IF(Table1[صباحي]&gt;0,TEXT(Table1[صباحي],"h:mm  AM/PM")," ")</f>
        <v xml:space="preserve"> </v>
      </c>
      <c r="L2513" s="80" t="str">
        <f>IFERROR(IF(Table1[[#This Row],[مسائي -]]&gt;=K2513,I2513-K2513,I2513+1-K2513)," ")</f>
        <v xml:space="preserve"> </v>
      </c>
      <c r="M2513" s="77" t="str">
        <f>IF(H2513&gt;0,INDEX(Sheet1!$H:$H,MATCH(B:B,Sheet1!B:B,0))," ")</f>
        <v xml:space="preserve"> </v>
      </c>
      <c r="N251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13" s="1" t="s">
        <v>4</v>
      </c>
    </row>
    <row r="2514" spans="1:15">
      <c r="A2514" s="1" t="s">
        <v>3</v>
      </c>
      <c r="B2514" s="2">
        <v>1857</v>
      </c>
      <c r="C2514" s="21" t="str">
        <f>INDEX(Sheet1!C:C,MATCH(B:B,Sheet1!B:B,0))</f>
        <v>محمد جمال محمود السماحي</v>
      </c>
      <c r="D2514" s="19">
        <v>43545.453761574077</v>
      </c>
      <c r="E2514" s="19"/>
      <c r="F2514" s="30">
        <v>43545</v>
      </c>
      <c r="G2514" s="30" t="str">
        <f t="shared" si="39"/>
        <v xml:space="preserve"> </v>
      </c>
      <c r="H2514" s="72"/>
      <c r="I2514" s="72"/>
      <c r="J2514" s="74">
        <v>0.11527777777777777</v>
      </c>
      <c r="K2514" s="74" t="str">
        <f>IF(Table1[صباحي]&gt;0,TEXT(Table1[صباحي],"h:mm  AM/PM")," ")</f>
        <v>2:46  AM</v>
      </c>
      <c r="L2514" s="78">
        <f>IFERROR(IF(Table1[[#This Row],[مسائي -]]&gt;=K2514,I2514-K2514,I2514+1-K2514)," ")</f>
        <v>0.88472222222222219</v>
      </c>
      <c r="M2514" s="77" t="str">
        <f>IF(H2514&gt;0,INDEX(Sheet1!$H:$H,MATCH(B:B,Sheet1!B:B,0))," ")</f>
        <v xml:space="preserve"> </v>
      </c>
      <c r="N2514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514" s="1" t="s">
        <v>4</v>
      </c>
    </row>
    <row r="2515" spans="1:15">
      <c r="A2515" s="1" t="s">
        <v>3</v>
      </c>
      <c r="B2515" s="2">
        <v>1857</v>
      </c>
      <c r="C2515" s="21" t="str">
        <f>INDEX(Sheet1!C:C,MATCH(B:B,Sheet1!B:B,0))</f>
        <v>محمد جمال محمود السماحي</v>
      </c>
      <c r="D2515" s="19">
        <v>43545.875451388885</v>
      </c>
      <c r="E2515" s="19"/>
      <c r="F2515" s="30">
        <v>43545</v>
      </c>
      <c r="G2515" s="30" t="str">
        <f t="shared" si="39"/>
        <v>0.875 AM</v>
      </c>
      <c r="H2515" s="72">
        <v>0.875</v>
      </c>
      <c r="I2515" s="72" t="str">
        <f>IF(Table1[[#This Row],[مسائي]]&gt;0,TEXT($D2515,"h:mm AM/PM")," ")</f>
        <v>9:00 PM</v>
      </c>
      <c r="J2515" s="74">
        <v>0.45347222222222222</v>
      </c>
      <c r="K2515" s="74" t="str">
        <f>IF(Table1[صباحي]&gt;0,TEXT(Table1[صباحي],"h:mm  AM/PM")," ")</f>
        <v>10:53  AM</v>
      </c>
      <c r="L2515" s="78">
        <f>IFERROR(IF(Table1[[#This Row],[مسائي -]]&gt;=K2515,I2515-K2515,I2515+1-K2515)," ")</f>
        <v>0.42152777777777778</v>
      </c>
      <c r="M2515" s="77">
        <f>IF(H2515&gt;0,INDEX(Sheet1!$H:$H,MATCH(B:B,Sheet1!B:B,0))," ")</f>
        <v>0</v>
      </c>
      <c r="N251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0.42152777777777778</v>
      </c>
      <c r="O2515" s="1" t="s">
        <v>4</v>
      </c>
    </row>
    <row r="2516" spans="1:15">
      <c r="A2516" s="1" t="s">
        <v>3</v>
      </c>
      <c r="B2516" s="2">
        <v>1857</v>
      </c>
      <c r="C2516" s="21" t="str">
        <f>INDEX(Sheet1!C:C,MATCH(B:B,Sheet1!B:B,0))</f>
        <v>محمد جمال محمود السماحي</v>
      </c>
      <c r="D2516" s="19">
        <v>43546.488668981481</v>
      </c>
      <c r="E2516" s="19"/>
      <c r="F2516" s="30">
        <v>43546</v>
      </c>
      <c r="G2516" s="30" t="str">
        <f t="shared" si="39"/>
        <v xml:space="preserve"> </v>
      </c>
      <c r="H2516" s="72"/>
      <c r="I2516" s="72"/>
      <c r="J2516" s="74" t="s">
        <v>124</v>
      </c>
      <c r="K2516" s="74" t="str">
        <f>IF(Table1[صباحي]&gt;0,TEXT(Table1[صباحي],"h:mm  AM/PM")," ")</f>
        <v xml:space="preserve"> </v>
      </c>
      <c r="L2516" s="80" t="str">
        <f>IFERROR(IF(Table1[[#This Row],[مسائي -]]&gt;=K2516,I2516-K2516,I2516+1-K2516)," ")</f>
        <v xml:space="preserve"> </v>
      </c>
      <c r="M2516" s="77" t="str">
        <f>IF(H2516&gt;0,INDEX(Sheet1!$H:$H,MATCH(B:B,Sheet1!B:B,0))," ")</f>
        <v xml:space="preserve"> </v>
      </c>
      <c r="N251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16" s="1" t="s">
        <v>4</v>
      </c>
    </row>
    <row r="2517" spans="1:15">
      <c r="A2517" s="1" t="s">
        <v>3</v>
      </c>
      <c r="B2517" s="2">
        <v>1857</v>
      </c>
      <c r="C2517" s="21" t="str">
        <f>INDEX(Sheet1!C:C,MATCH(B:B,Sheet1!B:B,0))</f>
        <v>محمد جمال محمود السماحي</v>
      </c>
      <c r="D2517" s="19">
        <v>43546.896608796298</v>
      </c>
      <c r="E2517" s="19"/>
      <c r="F2517" s="30">
        <v>43546</v>
      </c>
      <c r="G2517" s="30" t="str">
        <f t="shared" si="39"/>
        <v>0.896527777777778 AM</v>
      </c>
      <c r="H2517" s="72">
        <v>0.8965277777777777</v>
      </c>
      <c r="I2517" s="72" t="str">
        <f>IF(Table1[[#This Row],[مسائي]]&gt;0,TEXT($D2517,"h:mm AM/PM")," ")</f>
        <v>9:31 PM</v>
      </c>
      <c r="J2517" s="74">
        <v>0.48819444444444443</v>
      </c>
      <c r="K2517" s="74" t="str">
        <f>IF(Table1[صباحي]&gt;0,TEXT(Table1[صباحي],"h:mm  AM/PM")," ")</f>
        <v>11:43  AM</v>
      </c>
      <c r="L2517" s="78">
        <f>IFERROR(IF(Table1[[#This Row],[مسائي -]]&gt;=K2517,I2517-K2517,I2517+1-K2517)," ")</f>
        <v>0.40833333333333327</v>
      </c>
      <c r="M2517" s="77">
        <f>IF(H2517&gt;0,INDEX(Sheet1!$H:$H,MATCH(B:B,Sheet1!B:B,0))," ")</f>
        <v>0</v>
      </c>
      <c r="N251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0.40833333333333327</v>
      </c>
      <c r="O2517" s="1" t="s">
        <v>4</v>
      </c>
    </row>
    <row r="2518" spans="1:15">
      <c r="A2518" s="1" t="s">
        <v>3</v>
      </c>
      <c r="B2518" s="2">
        <v>1857</v>
      </c>
      <c r="C2518" s="21" t="str">
        <f>INDEX(Sheet1!C:C,MATCH(B:B,Sheet1!B:B,0))</f>
        <v>محمد جمال محمود السماحي</v>
      </c>
      <c r="D2518" s="19">
        <v>43547.430393518516</v>
      </c>
      <c r="E2518" s="19"/>
      <c r="F2518" s="30">
        <v>43547</v>
      </c>
      <c r="G2518" s="30" t="str">
        <f t="shared" si="39"/>
        <v xml:space="preserve"> </v>
      </c>
      <c r="H2518" s="72"/>
      <c r="I2518" s="72"/>
      <c r="J2518" s="74" t="s">
        <v>124</v>
      </c>
      <c r="K2518" s="74" t="str">
        <f>IF(Table1[صباحي]&gt;0,TEXT(Table1[صباحي],"h:mm  AM/PM")," ")</f>
        <v xml:space="preserve"> </v>
      </c>
      <c r="L2518" s="80" t="str">
        <f>IFERROR(IF(Table1[[#This Row],[مسائي -]]&gt;=K2518,I2518-K2518,I2518+1-K2518)," ")</f>
        <v xml:space="preserve"> </v>
      </c>
      <c r="M2518" s="77" t="str">
        <f>IF(H2518&gt;0,INDEX(Sheet1!$H:$H,MATCH(B:B,Sheet1!B:B,0))," ")</f>
        <v xml:space="preserve"> </v>
      </c>
      <c r="N251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18" s="1" t="s">
        <v>4</v>
      </c>
    </row>
    <row r="2519" spans="1:15">
      <c r="A2519" s="1" t="s">
        <v>3</v>
      </c>
      <c r="B2519" s="2">
        <v>1857</v>
      </c>
      <c r="C2519" s="21" t="str">
        <f>INDEX(Sheet1!C:C,MATCH(B:B,Sheet1!B:B,0))</f>
        <v>محمد جمال محمود السماحي</v>
      </c>
      <c r="D2519" s="19">
        <v>43548.018009259256</v>
      </c>
      <c r="E2519" s="19"/>
      <c r="F2519" s="30">
        <v>43548</v>
      </c>
      <c r="G2519" s="30" t="str">
        <f t="shared" si="39"/>
        <v xml:space="preserve"> </v>
      </c>
      <c r="H2519" s="72"/>
      <c r="I2519" s="72"/>
      <c r="J2519" s="74">
        <v>0.42986111111111108</v>
      </c>
      <c r="K2519" s="74" t="str">
        <f>IF(Table1[صباحي]&gt;0,TEXT(Table1[صباحي],"h:mm  AM/PM")," ")</f>
        <v>10:19  AM</v>
      </c>
      <c r="L2519" s="78">
        <f>IFERROR(IF(Table1[[#This Row],[مسائي -]]&gt;=K2519,I2519-K2519,I2519+1-K2519)," ")</f>
        <v>0.57013888888888897</v>
      </c>
      <c r="M2519" s="77" t="str">
        <f>IF(H2519&gt;0,INDEX(Sheet1!$H:$H,MATCH(B:B,Sheet1!B:B,0))," ")</f>
        <v xml:space="preserve"> </v>
      </c>
      <c r="N2519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519" s="1" t="s">
        <v>4</v>
      </c>
    </row>
    <row r="2520" spans="1:15">
      <c r="A2520" s="1" t="s">
        <v>3</v>
      </c>
      <c r="B2520" s="2">
        <v>1857</v>
      </c>
      <c r="C2520" s="21" t="str">
        <f>INDEX(Sheet1!C:C,MATCH(B:B,Sheet1!B:B,0))</f>
        <v>محمد جمال محمود السماحي</v>
      </c>
      <c r="D2520" s="19">
        <v>43548.488865740743</v>
      </c>
      <c r="E2520" s="19"/>
      <c r="F2520" s="30">
        <v>43548</v>
      </c>
      <c r="G2520" s="30" t="str">
        <f t="shared" si="39"/>
        <v xml:space="preserve"> </v>
      </c>
      <c r="H2520" s="72"/>
      <c r="I2520" s="72"/>
      <c r="J2520" s="74">
        <v>1.7361111111111112E-2</v>
      </c>
      <c r="K2520" s="74" t="str">
        <f>IF(Table1[صباحي]&gt;0,TEXT(Table1[صباحي],"h:mm  AM/PM")," ")</f>
        <v>12:25  AM</v>
      </c>
      <c r="L2520" s="78">
        <f>IFERROR(IF(Table1[[#This Row],[مسائي -]]&gt;=K2520,I2520-K2520,I2520+1-K2520)," ")</f>
        <v>0.98263888888888884</v>
      </c>
      <c r="M2520" s="77" t="str">
        <f>IF(H2520&gt;0,INDEX(Sheet1!$H:$H,MATCH(B:B,Sheet1!B:B,0))," ")</f>
        <v xml:space="preserve"> </v>
      </c>
      <c r="N2520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520" s="1" t="s">
        <v>4</v>
      </c>
    </row>
    <row r="2521" spans="1:15">
      <c r="A2521" s="1" t="s">
        <v>3</v>
      </c>
      <c r="B2521" s="2">
        <v>1857</v>
      </c>
      <c r="C2521" s="21" t="str">
        <f>INDEX(Sheet1!C:C,MATCH(B:B,Sheet1!B:B,0))</f>
        <v>محمد جمال محمود السماحي</v>
      </c>
      <c r="D2521" s="19">
        <v>43548.897499999999</v>
      </c>
      <c r="E2521" s="19"/>
      <c r="F2521" s="30">
        <v>43548</v>
      </c>
      <c r="G2521" s="30" t="str">
        <f t="shared" si="39"/>
        <v>0.897222222222222 AM</v>
      </c>
      <c r="H2521" s="72">
        <v>0.89722222222222225</v>
      </c>
      <c r="I2521" s="72" t="str">
        <f>IF(Table1[[#This Row],[مسائي]]&gt;0,TEXT($D2521,"h:mm AM/PM")," ")</f>
        <v>9:32 PM</v>
      </c>
      <c r="J2521" s="74">
        <v>0.48819444444444443</v>
      </c>
      <c r="K2521" s="74" t="str">
        <f>IF(Table1[صباحي]&gt;0,TEXT(Table1[صباحي],"h:mm  AM/PM")," ")</f>
        <v>11:43  AM</v>
      </c>
      <c r="L2521" s="78">
        <f>IFERROR(IF(Table1[[#This Row],[مسائي -]]&gt;=K2521,I2521-K2521,I2521+1-K2521)," ")</f>
        <v>0.40902777777777782</v>
      </c>
      <c r="M2521" s="77">
        <f>IF(H2521&gt;0,INDEX(Sheet1!$H:$H,MATCH(B:B,Sheet1!B:B,0))," ")</f>
        <v>0</v>
      </c>
      <c r="N252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0.40902777777777782</v>
      </c>
      <c r="O2521" s="1" t="s">
        <v>4</v>
      </c>
    </row>
    <row r="2522" spans="1:15">
      <c r="A2522" s="1" t="s">
        <v>3</v>
      </c>
      <c r="B2522" s="2">
        <v>1858</v>
      </c>
      <c r="C2522" s="21" t="str">
        <f>INDEX(Sheet1!C:C,MATCH(B:B,Sheet1!B:B,0))</f>
        <v>محمود يحيى محمد عبد العال</v>
      </c>
      <c r="D2522" s="19">
        <v>43533.776134259257</v>
      </c>
      <c r="E2522" s="19"/>
      <c r="F2522" s="30">
        <v>43533</v>
      </c>
      <c r="G2522" s="30" t="str">
        <f t="shared" si="39"/>
        <v>0.775694444444444 AM</v>
      </c>
      <c r="H2522" s="72">
        <v>0.77569444444444446</v>
      </c>
      <c r="I2522" s="72" t="str">
        <f>IF(Table1[[#This Row],[مسائي]]&gt;0,TEXT($D2522,"h:mm AM/PM")," ")</f>
        <v>6:37 PM</v>
      </c>
      <c r="J2522" s="74" t="s">
        <v>124</v>
      </c>
      <c r="K2522" s="74" t="str">
        <f>IF(Table1[صباحي]&gt;0,TEXT(Table1[صباحي],"h:mm  AM/PM")," ")</f>
        <v xml:space="preserve"> </v>
      </c>
      <c r="L2522" s="80" t="str">
        <f>IFERROR(IF(Table1[[#This Row],[مسائي -]]&gt;=K2522,I2522-K2522,I2522+1-K2522)," ")</f>
        <v xml:space="preserve"> </v>
      </c>
      <c r="M2522" s="77">
        <f>IF(H2522&gt;0,INDEX(Sheet1!$H:$H,MATCH(B:B,Sheet1!B:B,0))," ")</f>
        <v>0</v>
      </c>
      <c r="N252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22" s="1" t="s">
        <v>4</v>
      </c>
    </row>
    <row r="2523" spans="1:15">
      <c r="A2523" s="1" t="s">
        <v>3</v>
      </c>
      <c r="B2523" s="2">
        <v>1858</v>
      </c>
      <c r="C2523" s="21" t="str">
        <f>INDEX(Sheet1!C:C,MATCH(B:B,Sheet1!B:B,0))</f>
        <v>محمود يحيى محمد عبد العال</v>
      </c>
      <c r="D2523" s="19">
        <v>43534.037719907406</v>
      </c>
      <c r="E2523" s="19"/>
      <c r="F2523" s="30">
        <v>43534</v>
      </c>
      <c r="G2523" s="30" t="str">
        <f t="shared" si="39"/>
        <v xml:space="preserve"> </v>
      </c>
      <c r="H2523" s="72"/>
      <c r="I2523" s="72"/>
      <c r="J2523" s="74" t="s">
        <v>124</v>
      </c>
      <c r="K2523" s="74" t="str">
        <f>IF(Table1[صباحي]&gt;0,TEXT(Table1[صباحي],"h:mm  AM/PM")," ")</f>
        <v xml:space="preserve"> </v>
      </c>
      <c r="L2523" s="80" t="str">
        <f>IFERROR(IF(Table1[[#This Row],[مسائي -]]&gt;=K2523,I2523-K2523,I2523+1-K2523)," ")</f>
        <v xml:space="preserve"> </v>
      </c>
      <c r="M2523" s="77" t="str">
        <f>IF(H2523&gt;0,INDEX(Sheet1!$H:$H,MATCH(B:B,Sheet1!B:B,0))," ")</f>
        <v xml:space="preserve"> </v>
      </c>
      <c r="N252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23" s="1" t="s">
        <v>4</v>
      </c>
    </row>
    <row r="2524" spans="1:15">
      <c r="A2524" s="1" t="s">
        <v>3</v>
      </c>
      <c r="B2524" s="2">
        <v>1858</v>
      </c>
      <c r="C2524" s="21" t="str">
        <f>INDEX(Sheet1!C:C,MATCH(B:B,Sheet1!B:B,0))</f>
        <v>محمود يحيى محمد عبد العال</v>
      </c>
      <c r="D2524" s="19">
        <v>43534.702118055553</v>
      </c>
      <c r="E2524" s="19"/>
      <c r="F2524" s="30">
        <v>43534</v>
      </c>
      <c r="G2524" s="30" t="str">
        <f t="shared" si="39"/>
        <v>0.702083333333333 AM</v>
      </c>
      <c r="H2524" s="72">
        <v>0.70208333333333339</v>
      </c>
      <c r="I2524" s="72" t="str">
        <f>IF(Table1[[#This Row],[مسائي]]&gt;0,TEXT($D2524,"h:mm AM/PM")," ")</f>
        <v>4:51 PM</v>
      </c>
      <c r="J2524" s="74">
        <v>3.7499999999999999E-2</v>
      </c>
      <c r="K2524" s="74" t="str">
        <f>IF(Table1[صباحي]&gt;0,TEXT(Table1[صباحي],"h:mm  AM/PM")," ")</f>
        <v>12:54  AM</v>
      </c>
      <c r="L2524" s="78">
        <f>IFERROR(IF(Table1[[#This Row],[مسائي -]]&gt;=K2524,I2524-K2524,I2524+1-K2524)," ")</f>
        <v>0.66458333333333341</v>
      </c>
      <c r="M2524" s="77">
        <f>IF(H2524&gt;0,INDEX(Sheet1!$H:$H,MATCH(B:B,Sheet1!B:B,0))," ")</f>
        <v>0</v>
      </c>
      <c r="N252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0.66458333333333341</v>
      </c>
      <c r="O2524" s="1" t="s">
        <v>4</v>
      </c>
    </row>
    <row r="2525" spans="1:15">
      <c r="A2525" s="1" t="s">
        <v>3</v>
      </c>
      <c r="B2525" s="2">
        <v>1858</v>
      </c>
      <c r="C2525" s="21" t="str">
        <f>INDEX(Sheet1!C:C,MATCH(B:B,Sheet1!B:B,0))</f>
        <v>محمود يحيى محمد عبد العال</v>
      </c>
      <c r="D2525" s="19">
        <v>43535.152430555558</v>
      </c>
      <c r="E2525" s="19"/>
      <c r="F2525" s="30">
        <v>43535</v>
      </c>
      <c r="G2525" s="30" t="str">
        <f t="shared" si="39"/>
        <v xml:space="preserve"> </v>
      </c>
      <c r="H2525" s="72"/>
      <c r="I2525" s="72"/>
      <c r="J2525" s="74" t="s">
        <v>124</v>
      </c>
      <c r="K2525" s="74" t="str">
        <f>IF(Table1[صباحي]&gt;0,TEXT(Table1[صباحي],"h:mm  AM/PM")," ")</f>
        <v xml:space="preserve"> </v>
      </c>
      <c r="L2525" s="80" t="str">
        <f>IFERROR(IF(Table1[[#This Row],[مسائي -]]&gt;=K2525,I2525-K2525,I2525+1-K2525)," ")</f>
        <v xml:space="preserve"> </v>
      </c>
      <c r="M2525" s="77" t="str">
        <f>IF(H2525&gt;0,INDEX(Sheet1!$H:$H,MATCH(B:B,Sheet1!B:B,0))," ")</f>
        <v xml:space="preserve"> </v>
      </c>
      <c r="N252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25" s="1" t="s">
        <v>4</v>
      </c>
    </row>
    <row r="2526" spans="1:15">
      <c r="A2526" s="1" t="s">
        <v>3</v>
      </c>
      <c r="B2526" s="2">
        <v>1858</v>
      </c>
      <c r="C2526" s="21" t="str">
        <f>INDEX(Sheet1!C:C,MATCH(B:B,Sheet1!B:B,0))</f>
        <v>محمود يحيى محمد عبد العال</v>
      </c>
      <c r="D2526" s="19">
        <v>43535.707986111112</v>
      </c>
      <c r="E2526" s="19"/>
      <c r="F2526" s="30">
        <v>43535</v>
      </c>
      <c r="G2526" s="30" t="str">
        <f t="shared" si="39"/>
        <v>0.707638888888889 AM</v>
      </c>
      <c r="H2526" s="72">
        <v>0.70763888888888893</v>
      </c>
      <c r="I2526" s="72" t="str">
        <f>IF(Table1[[#This Row],[مسائي]]&gt;0,TEXT($D2526,"h:mm AM/PM")," ")</f>
        <v>4:59 PM</v>
      </c>
      <c r="J2526" s="74">
        <v>0.15208333333333332</v>
      </c>
      <c r="K2526" s="74" t="str">
        <f>IF(Table1[صباحي]&gt;0,TEXT(Table1[صباحي],"h:mm  AM/PM")," ")</f>
        <v>3:39  AM</v>
      </c>
      <c r="L2526" s="78">
        <f>IFERROR(IF(Table1[[#This Row],[مسائي -]]&gt;=K2526,I2526-K2526,I2526+1-K2526)," ")</f>
        <v>0.55555555555555558</v>
      </c>
      <c r="M2526" s="77">
        <f>IF(H2526&gt;0,INDEX(Sheet1!$H:$H,MATCH(B:B,Sheet1!B:B,0))," ")</f>
        <v>0</v>
      </c>
      <c r="N252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0.55555555555555558</v>
      </c>
      <c r="O2526" s="1" t="s">
        <v>4</v>
      </c>
    </row>
    <row r="2527" spans="1:15">
      <c r="A2527" s="1" t="s">
        <v>3</v>
      </c>
      <c r="B2527" s="2">
        <v>1858</v>
      </c>
      <c r="C2527" s="21" t="str">
        <f>INDEX(Sheet1!C:C,MATCH(B:B,Sheet1!B:B,0))</f>
        <v>محمود يحيى محمد عبد العال</v>
      </c>
      <c r="D2527" s="19">
        <v>43536.105787037035</v>
      </c>
      <c r="E2527" s="19"/>
      <c r="F2527" s="30">
        <v>43536</v>
      </c>
      <c r="G2527" s="30" t="str">
        <f t="shared" si="39"/>
        <v xml:space="preserve"> </v>
      </c>
      <c r="H2527" s="72"/>
      <c r="I2527" s="72"/>
      <c r="J2527" s="74" t="s">
        <v>124</v>
      </c>
      <c r="K2527" s="74" t="str">
        <f>IF(Table1[صباحي]&gt;0,TEXT(Table1[صباحي],"h:mm  AM/PM")," ")</f>
        <v xml:space="preserve"> </v>
      </c>
      <c r="L2527" s="80" t="str">
        <f>IFERROR(IF(Table1[[#This Row],[مسائي -]]&gt;=K2527,I2527-K2527,I2527+1-K2527)," ")</f>
        <v xml:space="preserve"> </v>
      </c>
      <c r="M2527" s="77" t="str">
        <f>IF(H2527&gt;0,INDEX(Sheet1!$H:$H,MATCH(B:B,Sheet1!B:B,0))," ")</f>
        <v xml:space="preserve"> </v>
      </c>
      <c r="N252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27" s="1" t="s">
        <v>4</v>
      </c>
    </row>
    <row r="2528" spans="1:15">
      <c r="A2528" s="1" t="s">
        <v>3</v>
      </c>
      <c r="B2528" s="2">
        <v>1858</v>
      </c>
      <c r="C2528" s="21" t="str">
        <f>INDEX(Sheet1!C:C,MATCH(B:B,Sheet1!B:B,0))</f>
        <v>محمود يحيى محمد عبد العال</v>
      </c>
      <c r="D2528" s="19">
        <v>43536.678831018522</v>
      </c>
      <c r="E2528" s="19"/>
      <c r="F2528" s="30">
        <v>43536</v>
      </c>
      <c r="G2528" s="30" t="str">
        <f t="shared" si="39"/>
        <v>0.678472222222222 AM</v>
      </c>
      <c r="H2528" s="72">
        <v>0.67847222222222225</v>
      </c>
      <c r="I2528" s="72" t="str">
        <f>IF(Table1[[#This Row],[مسائي]]&gt;0,TEXT($D2528,"h:mm AM/PM")," ")</f>
        <v>4:17 PM</v>
      </c>
      <c r="J2528" s="74">
        <v>0.10555555555555556</v>
      </c>
      <c r="K2528" s="74" t="str">
        <f>IF(Table1[صباحي]&gt;0,TEXT(Table1[صباحي],"h:mm  AM/PM")," ")</f>
        <v>2:32  AM</v>
      </c>
      <c r="L2528" s="78">
        <f>IFERROR(IF(Table1[[#This Row],[مسائي -]]&gt;=K2528,I2528-K2528,I2528+1-K2528)," ")</f>
        <v>0.57291666666666674</v>
      </c>
      <c r="M2528" s="77">
        <f>IF(H2528&gt;0,INDEX(Sheet1!$H:$H,MATCH(B:B,Sheet1!B:B,0))," ")</f>
        <v>0</v>
      </c>
      <c r="N252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0.57291666666666674</v>
      </c>
      <c r="O2528" s="1" t="s">
        <v>4</v>
      </c>
    </row>
    <row r="2529" spans="1:15">
      <c r="A2529" s="1" t="s">
        <v>3</v>
      </c>
      <c r="B2529" s="2">
        <v>1858</v>
      </c>
      <c r="C2529" s="21" t="str">
        <f>INDEX(Sheet1!C:C,MATCH(B:B,Sheet1!B:B,0))</f>
        <v>محمود يحيى محمد عبد العال</v>
      </c>
      <c r="D2529" s="19">
        <v>43537.094618055555</v>
      </c>
      <c r="E2529" s="19"/>
      <c r="F2529" s="30">
        <v>43537</v>
      </c>
      <c r="G2529" s="30" t="str">
        <f t="shared" si="39"/>
        <v xml:space="preserve"> </v>
      </c>
      <c r="H2529" s="72"/>
      <c r="I2529" s="72"/>
      <c r="J2529" s="74" t="s">
        <v>124</v>
      </c>
      <c r="K2529" s="74" t="str">
        <f>IF(Table1[صباحي]&gt;0,TEXT(Table1[صباحي],"h:mm  AM/PM")," ")</f>
        <v xml:space="preserve"> </v>
      </c>
      <c r="L2529" s="80" t="str">
        <f>IFERROR(IF(Table1[[#This Row],[مسائي -]]&gt;=K2529,I2529-K2529,I2529+1-K2529)," ")</f>
        <v xml:space="preserve"> </v>
      </c>
      <c r="M2529" s="77" t="str">
        <f>IF(H2529&gt;0,INDEX(Sheet1!$H:$H,MATCH(B:B,Sheet1!B:B,0))," ")</f>
        <v xml:space="preserve"> </v>
      </c>
      <c r="N252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29" s="1" t="s">
        <v>4</v>
      </c>
    </row>
    <row r="2530" spans="1:15">
      <c r="A2530" s="1" t="s">
        <v>3</v>
      </c>
      <c r="B2530" s="2">
        <v>1858</v>
      </c>
      <c r="C2530" s="21" t="str">
        <f>INDEX(Sheet1!C:C,MATCH(B:B,Sheet1!B:B,0))</f>
        <v>محمود يحيى محمد عبد العال</v>
      </c>
      <c r="D2530" s="19">
        <v>43537.587372685186</v>
      </c>
      <c r="E2530" s="19"/>
      <c r="F2530" s="30">
        <v>43537</v>
      </c>
      <c r="G2530" s="30" t="str">
        <f t="shared" si="39"/>
        <v>0.586805555555556 AM</v>
      </c>
      <c r="H2530" s="72">
        <v>0.58680555555555558</v>
      </c>
      <c r="I2530" s="72" t="str">
        <f>IF(Table1[[#This Row],[مسائي]]&gt;0,TEXT($D2530,"h:mm AM/PM")," ")</f>
        <v>2:05 PM</v>
      </c>
      <c r="J2530" s="74">
        <v>9.4444444444444442E-2</v>
      </c>
      <c r="K2530" s="74" t="str">
        <f>IF(Table1[صباحي]&gt;0,TEXT(Table1[صباحي],"h:mm  AM/PM")," ")</f>
        <v>2:16  AM</v>
      </c>
      <c r="L2530" s="78">
        <f>IFERROR(IF(Table1[[#This Row],[مسائي -]]&gt;=K2530,I2530-K2530,I2530+1-K2530)," ")</f>
        <v>1.4923611111111112</v>
      </c>
      <c r="M2530" s="77">
        <f>IF(H2530&gt;0,INDEX(Sheet1!$H:$H,MATCH(B:B,Sheet1!B:B,0))," ")</f>
        <v>0</v>
      </c>
      <c r="N253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1.4923611111111112</v>
      </c>
      <c r="O2530" s="1" t="s">
        <v>4</v>
      </c>
    </row>
    <row r="2531" spans="1:15">
      <c r="A2531" s="1" t="s">
        <v>3</v>
      </c>
      <c r="B2531" s="2">
        <v>1858</v>
      </c>
      <c r="C2531" s="21" t="str">
        <f>INDEX(Sheet1!C:C,MATCH(B:B,Sheet1!B:B,0))</f>
        <v>محمود يحيى محمد عبد العال</v>
      </c>
      <c r="D2531" s="19">
        <v>43538.00372685185</v>
      </c>
      <c r="E2531" s="19"/>
      <c r="F2531" s="30">
        <v>43538</v>
      </c>
      <c r="G2531" s="30" t="str">
        <f t="shared" si="39"/>
        <v xml:space="preserve"> </v>
      </c>
      <c r="H2531" s="72"/>
      <c r="I2531" s="72"/>
      <c r="J2531" s="74" t="s">
        <v>124</v>
      </c>
      <c r="K2531" s="74" t="str">
        <f>IF(Table1[صباحي]&gt;0,TEXT(Table1[صباحي],"h:mm  AM/PM")," ")</f>
        <v xml:space="preserve"> </v>
      </c>
      <c r="L2531" s="80" t="str">
        <f>IFERROR(IF(Table1[[#This Row],[مسائي -]]&gt;=K2531,I2531-K2531,I2531+1-K2531)," ")</f>
        <v xml:space="preserve"> </v>
      </c>
      <c r="M2531" s="77" t="str">
        <f>IF(H2531&gt;0,INDEX(Sheet1!$H:$H,MATCH(B:B,Sheet1!B:B,0))," ")</f>
        <v xml:space="preserve"> </v>
      </c>
      <c r="N253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31" s="1" t="s">
        <v>4</v>
      </c>
    </row>
    <row r="2532" spans="1:15">
      <c r="A2532" s="1" t="s">
        <v>3</v>
      </c>
      <c r="B2532" s="2">
        <v>1858</v>
      </c>
      <c r="C2532" s="21" t="str">
        <f>INDEX(Sheet1!C:C,MATCH(B:B,Sheet1!B:B,0))</f>
        <v>محمود يحيى محمد عبد العال</v>
      </c>
      <c r="D2532" s="19">
        <v>43538.594340277778</v>
      </c>
      <c r="E2532" s="19"/>
      <c r="F2532" s="30">
        <v>43538</v>
      </c>
      <c r="G2532" s="30" t="str">
        <f t="shared" si="39"/>
        <v>0.59375 AM</v>
      </c>
      <c r="H2532" s="72">
        <v>0.59375</v>
      </c>
      <c r="I2532" s="72" t="str">
        <f>IF(Table1[[#This Row],[مسائي]]&gt;0,TEXT($D2532,"h:mm AM/PM")," ")</f>
        <v>2:15 PM</v>
      </c>
      <c r="J2532" s="74">
        <v>3.472222222222222E-3</v>
      </c>
      <c r="K2532" s="74" t="str">
        <f>IF(Table1[صباحي]&gt;0,TEXT(Table1[صباحي],"h:mm  AM/PM")," ")</f>
        <v>12:05  AM</v>
      </c>
      <c r="L2532" s="78">
        <f>IFERROR(IF(Table1[[#This Row],[مسائي -]]&gt;=K2532,I2532-K2532,I2532+1-K2532)," ")</f>
        <v>0.59027777777777779</v>
      </c>
      <c r="M2532" s="77">
        <f>IF(H2532&gt;0,INDEX(Sheet1!$H:$H,MATCH(B:B,Sheet1!B:B,0))," ")</f>
        <v>0</v>
      </c>
      <c r="N253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0.59027777777777779</v>
      </c>
      <c r="O2532" s="1" t="s">
        <v>4</v>
      </c>
    </row>
    <row r="2533" spans="1:15">
      <c r="A2533" s="1" t="s">
        <v>3</v>
      </c>
      <c r="B2533" s="2">
        <v>1858</v>
      </c>
      <c r="C2533" s="21" t="str">
        <f>INDEX(Sheet1!C:C,MATCH(B:B,Sheet1!B:B,0))</f>
        <v>محمود يحيى محمد عبد العال</v>
      </c>
      <c r="D2533" s="19">
        <v>43539.00240740741</v>
      </c>
      <c r="E2533" s="19"/>
      <c r="F2533" s="30">
        <v>43539</v>
      </c>
      <c r="G2533" s="30" t="str">
        <f t="shared" si="39"/>
        <v xml:space="preserve"> </v>
      </c>
      <c r="H2533" s="72"/>
      <c r="I2533" s="72"/>
      <c r="J2533" s="74" t="s">
        <v>124</v>
      </c>
      <c r="K2533" s="74" t="str">
        <f>IF(Table1[صباحي]&gt;0,TEXT(Table1[صباحي],"h:mm  AM/PM")," ")</f>
        <v xml:space="preserve"> </v>
      </c>
      <c r="L2533" s="80" t="str">
        <f>IFERROR(IF(Table1[[#This Row],[مسائي -]]&gt;=K2533,I2533-K2533,I2533+1-K2533)," ")</f>
        <v xml:space="preserve"> </v>
      </c>
      <c r="M2533" s="77" t="str">
        <f>IF(H2533&gt;0,INDEX(Sheet1!$H:$H,MATCH(B:B,Sheet1!B:B,0))," ")</f>
        <v xml:space="preserve"> </v>
      </c>
      <c r="N253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33" s="1" t="s">
        <v>4</v>
      </c>
    </row>
    <row r="2534" spans="1:15">
      <c r="A2534" s="1" t="s">
        <v>3</v>
      </c>
      <c r="B2534" s="2">
        <v>1858</v>
      </c>
      <c r="C2534" s="21" t="str">
        <f>INDEX(Sheet1!C:C,MATCH(B:B,Sheet1!B:B,0))</f>
        <v>محمود يحيى محمد عبد العال</v>
      </c>
      <c r="D2534" s="19">
        <v>43539.581458333334</v>
      </c>
      <c r="E2534" s="19"/>
      <c r="F2534" s="30">
        <v>43539</v>
      </c>
      <c r="G2534" s="30" t="str">
        <f t="shared" si="39"/>
        <v>0.58125 AM</v>
      </c>
      <c r="H2534" s="72">
        <v>0.58124999999999993</v>
      </c>
      <c r="I2534" s="72" t="str">
        <f>IF(Table1[[#This Row],[مسائي]]&gt;0,TEXT($D2534,"h:mm AM/PM")," ")</f>
        <v>1:57 PM</v>
      </c>
      <c r="J2534" s="74">
        <v>2.0833333333333333E-3</v>
      </c>
      <c r="K2534" s="74" t="str">
        <f>IF(Table1[صباحي]&gt;0,TEXT(Table1[صباحي],"h:mm  AM/PM")," ")</f>
        <v>12:03  AM</v>
      </c>
      <c r="L2534" s="78">
        <f>IFERROR(IF(Table1[[#This Row],[مسائي -]]&gt;=K2534,I2534-K2534,I2534+1-K2534)," ")</f>
        <v>1.5791666666666664</v>
      </c>
      <c r="M2534" s="77">
        <f>IF(H2534&gt;0,INDEX(Sheet1!$H:$H,MATCH(B:B,Sheet1!B:B,0))," ")</f>
        <v>0</v>
      </c>
      <c r="N253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1.5791666666666664</v>
      </c>
      <c r="O2534" s="1" t="s">
        <v>4</v>
      </c>
    </row>
    <row r="2535" spans="1:15">
      <c r="A2535" s="1" t="s">
        <v>3</v>
      </c>
      <c r="B2535" s="2">
        <v>1858</v>
      </c>
      <c r="C2535" s="21" t="str">
        <f>INDEX(Sheet1!C:C,MATCH(B:B,Sheet1!B:B,0))</f>
        <v>محمود يحيى محمد عبد العال</v>
      </c>
      <c r="D2535" s="19">
        <v>43540.042256944442</v>
      </c>
      <c r="E2535" s="19"/>
      <c r="F2535" s="30">
        <v>43540</v>
      </c>
      <c r="G2535" s="30" t="str">
        <f t="shared" si="39"/>
        <v xml:space="preserve"> </v>
      </c>
      <c r="H2535" s="72"/>
      <c r="I2535" s="72"/>
      <c r="J2535" s="74" t="s">
        <v>124</v>
      </c>
      <c r="K2535" s="74" t="str">
        <f>IF(Table1[صباحي]&gt;0,TEXT(Table1[صباحي],"h:mm  AM/PM")," ")</f>
        <v xml:space="preserve"> </v>
      </c>
      <c r="L2535" s="80" t="str">
        <f>IFERROR(IF(Table1[[#This Row],[مسائي -]]&gt;=K2535,I2535-K2535,I2535+1-K2535)," ")</f>
        <v xml:space="preserve"> </v>
      </c>
      <c r="M2535" s="77" t="str">
        <f>IF(H2535&gt;0,INDEX(Sheet1!$H:$H,MATCH(B:B,Sheet1!B:B,0))," ")</f>
        <v xml:space="preserve"> </v>
      </c>
      <c r="N253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35" s="1" t="s">
        <v>4</v>
      </c>
    </row>
    <row r="2536" spans="1:15">
      <c r="A2536" s="1" t="s">
        <v>3</v>
      </c>
      <c r="B2536" s="2">
        <v>1858</v>
      </c>
      <c r="C2536" s="21" t="str">
        <f>INDEX(Sheet1!C:C,MATCH(B:B,Sheet1!B:B,0))</f>
        <v>محمود يحيى محمد عبد العال</v>
      </c>
      <c r="D2536" s="19">
        <v>43540.523344907408</v>
      </c>
      <c r="E2536" s="19"/>
      <c r="F2536" s="30">
        <v>43540</v>
      </c>
      <c r="G2536" s="30" t="str">
        <f t="shared" si="39"/>
        <v>0.522916666666667 AM</v>
      </c>
      <c r="H2536" s="72">
        <v>0.5229166666666667</v>
      </c>
      <c r="I2536" s="72" t="str">
        <f>IF(Table1[[#This Row],[مسائي]]&gt;0,TEXT($D2536,"h:mm AM/PM")," ")</f>
        <v>12:33 PM</v>
      </c>
      <c r="J2536" s="74">
        <v>4.1666666666666664E-2</v>
      </c>
      <c r="K2536" s="74" t="str">
        <f>IF(Table1[صباحي]&gt;0,TEXT(Table1[صباحي],"h:mm  AM/PM")," ")</f>
        <v>1:00  AM</v>
      </c>
      <c r="L2536" s="78">
        <f>IFERROR(IF(Table1[[#This Row],[مسائي -]]&gt;=K2536,I2536-K2536,I2536+1-K2536)," ")</f>
        <v>0.48125000000000001</v>
      </c>
      <c r="M2536" s="77">
        <f>IF(H2536&gt;0,INDEX(Sheet1!$H:$H,MATCH(B:B,Sheet1!B:B,0))," ")</f>
        <v>0</v>
      </c>
      <c r="N253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0.48125000000000001</v>
      </c>
      <c r="O2536" s="1" t="s">
        <v>4</v>
      </c>
    </row>
    <row r="2537" spans="1:15">
      <c r="A2537" s="1" t="s">
        <v>3</v>
      </c>
      <c r="B2537" s="2">
        <v>1858</v>
      </c>
      <c r="C2537" s="21" t="str">
        <f>INDEX(Sheet1!C:C,MATCH(B:B,Sheet1!B:B,0))</f>
        <v>محمود يحيى محمد عبد العال</v>
      </c>
      <c r="D2537" s="19">
        <v>43541.633368055554</v>
      </c>
      <c r="E2537" s="19"/>
      <c r="F2537" s="30">
        <v>43541</v>
      </c>
      <c r="G2537" s="30" t="str">
        <f t="shared" si="39"/>
        <v>0.633333333333333 AM</v>
      </c>
      <c r="H2537" s="72">
        <v>0.6333333333333333</v>
      </c>
      <c r="I2537" s="72" t="str">
        <f>IF(Table1[[#This Row],[مسائي]]&gt;0,TEXT($D2537,"h:mm AM/PM")," ")</f>
        <v>3:12 PM</v>
      </c>
      <c r="J2537" s="74" t="s">
        <v>124</v>
      </c>
      <c r="K2537" s="74" t="str">
        <f>IF(Table1[صباحي]&gt;0,TEXT(Table1[صباحي],"h:mm  AM/PM")," ")</f>
        <v xml:space="preserve"> </v>
      </c>
      <c r="L2537" s="80" t="str">
        <f>IFERROR(IF(Table1[[#This Row],[مسائي -]]&gt;=K2537,I2537-K2537,I2537+1-K2537)," ")</f>
        <v xml:space="preserve"> </v>
      </c>
      <c r="M2537" s="77">
        <f>IF(H2537&gt;0,INDEX(Sheet1!$H:$H,MATCH(B:B,Sheet1!B:B,0))," ")</f>
        <v>0</v>
      </c>
      <c r="N253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37" s="1" t="s">
        <v>4</v>
      </c>
    </row>
    <row r="2538" spans="1:15">
      <c r="A2538" s="1" t="s">
        <v>3</v>
      </c>
      <c r="B2538" s="2">
        <v>1858</v>
      </c>
      <c r="C2538" s="21" t="str">
        <f>INDEX(Sheet1!C:C,MATCH(B:B,Sheet1!B:B,0))</f>
        <v>محمود يحيى محمد عبد العال</v>
      </c>
      <c r="D2538" s="19">
        <v>43541.998622685183</v>
      </c>
      <c r="E2538" s="19"/>
      <c r="F2538" s="30">
        <v>43541</v>
      </c>
      <c r="G2538" s="30" t="str">
        <f t="shared" si="39"/>
        <v>0.998611111111111 AM</v>
      </c>
      <c r="H2538" s="72">
        <v>0.99861111111111101</v>
      </c>
      <c r="I2538" s="72" t="str">
        <f>IF(Table1[[#This Row],[مسائي]]&gt;0,TEXT($D2538,"h:mm AM/PM")," ")</f>
        <v>11:58 PM</v>
      </c>
      <c r="J2538" s="74" t="s">
        <v>124</v>
      </c>
      <c r="K2538" s="74" t="str">
        <f>IF(Table1[صباحي]&gt;0,TEXT(Table1[صباحي],"h:mm  AM/PM")," ")</f>
        <v xml:space="preserve"> </v>
      </c>
      <c r="L2538" s="80" t="str">
        <f>IFERROR(IF(Table1[[#This Row],[مسائي -]]&gt;=K2538,I2538-K2538,I2538+1-K2538)," ")</f>
        <v xml:space="preserve"> </v>
      </c>
      <c r="M2538" s="77">
        <f>IF(H2538&gt;0,INDEX(Sheet1!$H:$H,MATCH(B:B,Sheet1!B:B,0))," ")</f>
        <v>0</v>
      </c>
      <c r="N253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38" s="1" t="s">
        <v>4</v>
      </c>
    </row>
    <row r="2539" spans="1:15">
      <c r="A2539" s="1" t="s">
        <v>3</v>
      </c>
      <c r="B2539" s="2">
        <v>1858</v>
      </c>
      <c r="C2539" s="21" t="str">
        <f>INDEX(Sheet1!C:C,MATCH(B:B,Sheet1!B:B,0))</f>
        <v>محمود يحيى محمد عبد العال</v>
      </c>
      <c r="D2539" s="19">
        <v>43542.593252314815</v>
      </c>
      <c r="E2539" s="19"/>
      <c r="F2539" s="30">
        <v>43542</v>
      </c>
      <c r="G2539" s="30" t="str">
        <f t="shared" si="39"/>
        <v>0.593055555555556 AM</v>
      </c>
      <c r="H2539" s="72">
        <v>0.59305555555555556</v>
      </c>
      <c r="I2539" s="72" t="str">
        <f>IF(Table1[[#This Row],[مسائي]]&gt;0,TEXT($D2539,"h:mm AM/PM")," ")</f>
        <v>2:14 PM</v>
      </c>
      <c r="J2539" s="74" t="s">
        <v>124</v>
      </c>
      <c r="K2539" s="74" t="str">
        <f>IF(Table1[صباحي]&gt;0,TEXT(Table1[صباحي],"h:mm  AM/PM")," ")</f>
        <v xml:space="preserve"> </v>
      </c>
      <c r="L2539" s="80" t="str">
        <f>IFERROR(IF(Table1[[#This Row],[مسائي -]]&gt;=K2539,I2539-K2539,I2539+1-K2539)," ")</f>
        <v xml:space="preserve"> </v>
      </c>
      <c r="M2539" s="77">
        <f>IF(H2539&gt;0,INDEX(Sheet1!$H:$H,MATCH(B:B,Sheet1!B:B,0))," ")</f>
        <v>0</v>
      </c>
      <c r="N253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39" s="1" t="s">
        <v>4</v>
      </c>
    </row>
    <row r="2540" spans="1:15">
      <c r="A2540" s="1" t="s">
        <v>3</v>
      </c>
      <c r="B2540" s="2">
        <v>1858</v>
      </c>
      <c r="C2540" s="21" t="str">
        <f>INDEX(Sheet1!C:C,MATCH(B:B,Sheet1!B:B,0))</f>
        <v>محمود يحيى محمد عبد العال</v>
      </c>
      <c r="D2540" s="19">
        <v>43542.985995370371</v>
      </c>
      <c r="E2540" s="19"/>
      <c r="F2540" s="30">
        <v>43542</v>
      </c>
      <c r="G2540" s="30" t="str">
        <f t="shared" si="39"/>
        <v>0.985416666666667 AM</v>
      </c>
      <c r="H2540" s="72">
        <v>0.98541666666666661</v>
      </c>
      <c r="I2540" s="72" t="str">
        <f>IF(Table1[[#This Row],[مسائي]]&gt;0,TEXT($D2540,"h:mm AM/PM")," ")</f>
        <v>11:39 PM</v>
      </c>
      <c r="J2540" s="74" t="s">
        <v>124</v>
      </c>
      <c r="K2540" s="74" t="str">
        <f>IF(Table1[صباحي]&gt;0,TEXT(Table1[صباحي],"h:mm  AM/PM")," ")</f>
        <v xml:space="preserve"> </v>
      </c>
      <c r="L2540" s="80" t="str">
        <f>IFERROR(IF(Table1[[#This Row],[مسائي -]]&gt;=K2540,I2540-K2540,I2540+1-K2540)," ")</f>
        <v xml:space="preserve"> </v>
      </c>
      <c r="M2540" s="77">
        <f>IF(H2540&gt;0,INDEX(Sheet1!$H:$H,MATCH(B:B,Sheet1!B:B,0))," ")</f>
        <v>0</v>
      </c>
      <c r="N254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40" s="1" t="s">
        <v>4</v>
      </c>
    </row>
    <row r="2541" spans="1:15">
      <c r="A2541" s="1" t="s">
        <v>3</v>
      </c>
      <c r="B2541" s="2">
        <v>1858</v>
      </c>
      <c r="C2541" s="21" t="str">
        <f>INDEX(Sheet1!C:C,MATCH(B:B,Sheet1!B:B,0))</f>
        <v>محمود يحيى محمد عبد العال</v>
      </c>
      <c r="D2541" s="19">
        <v>43543.587835648148</v>
      </c>
      <c r="E2541" s="19"/>
      <c r="F2541" s="30">
        <v>43543</v>
      </c>
      <c r="G2541" s="30" t="str">
        <f t="shared" si="39"/>
        <v>0.5875 AM</v>
      </c>
      <c r="H2541" s="72">
        <v>0.58750000000000002</v>
      </c>
      <c r="I2541" s="72" t="str">
        <f>IF(Table1[[#This Row],[مسائي]]&gt;0,TEXT($D2541,"h:mm AM/PM")," ")</f>
        <v>2:06 PM</v>
      </c>
      <c r="J2541" s="74" t="s">
        <v>124</v>
      </c>
      <c r="K2541" s="74" t="str">
        <f>IF(Table1[صباحي]&gt;0,TEXT(Table1[صباحي],"h:mm  AM/PM")," ")</f>
        <v xml:space="preserve"> </v>
      </c>
      <c r="L2541" s="80" t="str">
        <f>IFERROR(IF(Table1[[#This Row],[مسائي -]]&gt;=K2541,I2541-K2541,I2541+1-K2541)," ")</f>
        <v xml:space="preserve"> </v>
      </c>
      <c r="M2541" s="77">
        <f>IF(H2541&gt;0,INDEX(Sheet1!$H:$H,MATCH(B:B,Sheet1!B:B,0))," ")</f>
        <v>0</v>
      </c>
      <c r="N254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41" s="1" t="s">
        <v>4</v>
      </c>
    </row>
    <row r="2542" spans="1:15">
      <c r="A2542" s="1" t="s">
        <v>3</v>
      </c>
      <c r="B2542" s="2">
        <v>1858</v>
      </c>
      <c r="C2542" s="21" t="str">
        <f>INDEX(Sheet1!C:C,MATCH(B:B,Sheet1!B:B,0))</f>
        <v>محمود يحيى محمد عبد العال</v>
      </c>
      <c r="D2542" s="19">
        <v>43544.005462962959</v>
      </c>
      <c r="E2542" s="19"/>
      <c r="F2542" s="30">
        <v>43544</v>
      </c>
      <c r="G2542" s="30" t="str">
        <f t="shared" si="39"/>
        <v xml:space="preserve"> </v>
      </c>
      <c r="H2542" s="72"/>
      <c r="I2542" s="72"/>
      <c r="J2542" s="74" t="s">
        <v>124</v>
      </c>
      <c r="K2542" s="74" t="str">
        <f>IF(Table1[صباحي]&gt;0,TEXT(Table1[صباحي],"h:mm  AM/PM")," ")</f>
        <v xml:space="preserve"> </v>
      </c>
      <c r="L2542" s="80" t="str">
        <f>IFERROR(IF(Table1[[#This Row],[مسائي -]]&gt;=K2542,I2542-K2542,I2542+1-K2542)," ")</f>
        <v xml:space="preserve"> </v>
      </c>
      <c r="M2542" s="77" t="str">
        <f>IF(H2542&gt;0,INDEX(Sheet1!$H:$H,MATCH(B:B,Sheet1!B:B,0))," ")</f>
        <v xml:space="preserve"> </v>
      </c>
      <c r="N254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42" s="1" t="s">
        <v>4</v>
      </c>
    </row>
    <row r="2543" spans="1:15">
      <c r="A2543" s="1" t="s">
        <v>3</v>
      </c>
      <c r="B2543" s="2">
        <v>1858</v>
      </c>
      <c r="C2543" s="21" t="str">
        <f>INDEX(Sheet1!C:C,MATCH(B:B,Sheet1!B:B,0))</f>
        <v>محمود يحيى محمد عبد العال</v>
      </c>
      <c r="D2543" s="19">
        <v>43545.584479166668</v>
      </c>
      <c r="E2543" s="19"/>
      <c r="F2543" s="30">
        <v>43545</v>
      </c>
      <c r="G2543" s="30" t="str">
        <f t="shared" si="39"/>
        <v>0.584027777777778 AM</v>
      </c>
      <c r="H2543" s="72">
        <v>0.58402777777777781</v>
      </c>
      <c r="I2543" s="72" t="str">
        <f>IF(Table1[[#This Row],[مسائي]]&gt;0,TEXT($D2543,"h:mm AM/PM")," ")</f>
        <v>2:01 PM</v>
      </c>
      <c r="J2543" s="74">
        <v>4.8611111111111112E-3</v>
      </c>
      <c r="K2543" s="74" t="str">
        <f>IF(Table1[صباحي]&gt;0,TEXT(Table1[صباحي],"h:mm  AM/PM")," ")</f>
        <v>12:07  AM</v>
      </c>
      <c r="L2543" s="78">
        <f>IFERROR(IF(Table1[[#This Row],[مسائي -]]&gt;=K2543,I2543-K2543,I2543+1-K2543)," ")</f>
        <v>0.57916666666666672</v>
      </c>
      <c r="M2543" s="77">
        <f>IF(H2543&gt;0,INDEX(Sheet1!$H:$H,MATCH(B:B,Sheet1!B:B,0))," ")</f>
        <v>0</v>
      </c>
      <c r="N254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0.57916666666666672</v>
      </c>
      <c r="O2543" s="1" t="s">
        <v>4</v>
      </c>
    </row>
    <row r="2544" spans="1:15">
      <c r="A2544" s="1" t="s">
        <v>3</v>
      </c>
      <c r="B2544" s="2">
        <v>1858</v>
      </c>
      <c r="C2544" s="21" t="str">
        <f>INDEX(Sheet1!C:C,MATCH(B:B,Sheet1!B:B,0))</f>
        <v>محمود يحيى محمد عبد العال</v>
      </c>
      <c r="D2544" s="19">
        <v>43546.002986111111</v>
      </c>
      <c r="E2544" s="19"/>
      <c r="F2544" s="30">
        <v>43546</v>
      </c>
      <c r="G2544" s="30" t="str">
        <f t="shared" si="39"/>
        <v xml:space="preserve"> </v>
      </c>
      <c r="H2544" s="72"/>
      <c r="I2544" s="72"/>
      <c r="J2544" s="74" t="s">
        <v>124</v>
      </c>
      <c r="K2544" s="74" t="str">
        <f>IF(Table1[صباحي]&gt;0,TEXT(Table1[صباحي],"h:mm  AM/PM")," ")</f>
        <v xml:space="preserve"> </v>
      </c>
      <c r="L2544" s="80" t="str">
        <f>IFERROR(IF(Table1[[#This Row],[مسائي -]]&gt;=K2544,I2544-K2544,I2544+1-K2544)," ")</f>
        <v xml:space="preserve"> </v>
      </c>
      <c r="M2544" s="77" t="str">
        <f>IF(H2544&gt;0,INDEX(Sheet1!$H:$H,MATCH(B:B,Sheet1!B:B,0))," ")</f>
        <v xml:space="preserve"> </v>
      </c>
      <c r="N254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44" s="1" t="s">
        <v>4</v>
      </c>
    </row>
    <row r="2545" spans="1:15">
      <c r="A2545" s="1" t="s">
        <v>3</v>
      </c>
      <c r="B2545" s="2">
        <v>1858</v>
      </c>
      <c r="C2545" s="21" t="str">
        <f>INDEX(Sheet1!C:C,MATCH(B:B,Sheet1!B:B,0))</f>
        <v>محمود يحيى محمد عبد العال</v>
      </c>
      <c r="D2545" s="19">
        <v>43546.576932870368</v>
      </c>
      <c r="E2545" s="19"/>
      <c r="F2545" s="30">
        <v>43546</v>
      </c>
      <c r="G2545" s="30" t="str">
        <f t="shared" si="39"/>
        <v>0.576388888888889 AM</v>
      </c>
      <c r="H2545" s="72">
        <v>0.57638888888888895</v>
      </c>
      <c r="I2545" s="72" t="str">
        <f>IF(Table1[[#This Row],[مسائي]]&gt;0,TEXT($D2545,"h:mm AM/PM")," ")</f>
        <v>1:50 PM</v>
      </c>
      <c r="J2545" s="74">
        <v>2.7777777777777779E-3</v>
      </c>
      <c r="K2545" s="74" t="str">
        <f>IF(Table1[صباحي]&gt;0,TEXT(Table1[صباحي],"h:mm  AM/PM")," ")</f>
        <v>12:04  AM</v>
      </c>
      <c r="L2545" s="78">
        <f>IFERROR(IF(Table1[[#This Row],[مسائي -]]&gt;=K2545,I2545-K2545,I2545+1-K2545)," ")</f>
        <v>1.5736111111111111</v>
      </c>
      <c r="M2545" s="77">
        <f>IF(H2545&gt;0,INDEX(Sheet1!$H:$H,MATCH(B:B,Sheet1!B:B,0))," ")</f>
        <v>0</v>
      </c>
      <c r="N254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1.5736111111111111</v>
      </c>
      <c r="O2545" s="1" t="s">
        <v>4</v>
      </c>
    </row>
    <row r="2546" spans="1:15">
      <c r="A2546" s="1" t="s">
        <v>3</v>
      </c>
      <c r="B2546" s="2">
        <v>1858</v>
      </c>
      <c r="C2546" s="21" t="str">
        <f>INDEX(Sheet1!C:C,MATCH(B:B,Sheet1!B:B,0))</f>
        <v>محمود يحيى محمد عبد العال</v>
      </c>
      <c r="D2546" s="19">
        <v>43547.045798611114</v>
      </c>
      <c r="E2546" s="19"/>
      <c r="F2546" s="30">
        <v>43547</v>
      </c>
      <c r="G2546" s="30" t="str">
        <f t="shared" si="39"/>
        <v xml:space="preserve"> </v>
      </c>
      <c r="H2546" s="72"/>
      <c r="I2546" s="72"/>
      <c r="J2546" s="74" t="s">
        <v>124</v>
      </c>
      <c r="K2546" s="74" t="str">
        <f>IF(Table1[صباحي]&gt;0,TEXT(Table1[صباحي],"h:mm  AM/PM")," ")</f>
        <v xml:space="preserve"> </v>
      </c>
      <c r="L2546" s="80" t="str">
        <f>IFERROR(IF(Table1[[#This Row],[مسائي -]]&gt;=K2546,I2546-K2546,I2546+1-K2546)," ")</f>
        <v xml:space="preserve"> </v>
      </c>
      <c r="M2546" s="77" t="str">
        <f>IF(H2546&gt;0,INDEX(Sheet1!$H:$H,MATCH(B:B,Sheet1!B:B,0))," ")</f>
        <v xml:space="preserve"> </v>
      </c>
      <c r="N254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46" s="1" t="s">
        <v>4</v>
      </c>
    </row>
    <row r="2547" spans="1:15">
      <c r="A2547" s="1" t="s">
        <v>3</v>
      </c>
      <c r="B2547" s="2">
        <v>1858</v>
      </c>
      <c r="C2547" s="21" t="str">
        <f>INDEX(Sheet1!C:C,MATCH(B:B,Sheet1!B:B,0))</f>
        <v>محمود يحيى محمد عبد العال</v>
      </c>
      <c r="D2547" s="19">
        <v>43547.587743055556</v>
      </c>
      <c r="E2547" s="19"/>
      <c r="F2547" s="30">
        <v>43547</v>
      </c>
      <c r="G2547" s="30" t="str">
        <f t="shared" si="39"/>
        <v>0.5875 AM</v>
      </c>
      <c r="H2547" s="72">
        <v>0.58750000000000002</v>
      </c>
      <c r="I2547" s="72" t="str">
        <f>IF(Table1[[#This Row],[مسائي]]&gt;0,TEXT($D2547,"h:mm AM/PM")," ")</f>
        <v>2:06 PM</v>
      </c>
      <c r="J2547" s="74">
        <v>4.5138888888888888E-2</v>
      </c>
      <c r="K2547" s="74" t="str">
        <f>IF(Table1[صباحي]&gt;0,TEXT(Table1[صباحي],"h:mm  AM/PM")," ")</f>
        <v>1:05  AM</v>
      </c>
      <c r="L2547" s="78">
        <f>IFERROR(IF(Table1[[#This Row],[مسائي -]]&gt;=K2547,I2547-K2547,I2547+1-K2547)," ")</f>
        <v>0.54236111111111118</v>
      </c>
      <c r="M2547" s="77">
        <f>IF(H2547&gt;0,INDEX(Sheet1!$H:$H,MATCH(B:B,Sheet1!B:B,0))," ")</f>
        <v>0</v>
      </c>
      <c r="N254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0.54236111111111118</v>
      </c>
      <c r="O2547" s="1" t="s">
        <v>4</v>
      </c>
    </row>
    <row r="2548" spans="1:15">
      <c r="A2548" s="1" t="s">
        <v>3</v>
      </c>
      <c r="B2548" s="2">
        <v>1858</v>
      </c>
      <c r="C2548" s="21" t="str">
        <f>INDEX(Sheet1!C:C,MATCH(B:B,Sheet1!B:B,0))</f>
        <v>محمود يحيى محمد عبد العال</v>
      </c>
      <c r="D2548" s="19">
        <v>43548.074594907404</v>
      </c>
      <c r="E2548" s="19"/>
      <c r="F2548" s="30">
        <v>43548</v>
      </c>
      <c r="G2548" s="30" t="str">
        <f t="shared" si="39"/>
        <v xml:space="preserve"> </v>
      </c>
      <c r="H2548" s="72"/>
      <c r="I2548" s="72"/>
      <c r="J2548" s="74" t="s">
        <v>124</v>
      </c>
      <c r="K2548" s="74" t="str">
        <f>IF(Table1[صباحي]&gt;0,TEXT(Table1[صباحي],"h:mm  AM/PM")," ")</f>
        <v xml:space="preserve"> </v>
      </c>
      <c r="L2548" s="80" t="str">
        <f>IFERROR(IF(Table1[[#This Row],[مسائي -]]&gt;=K2548,I2548-K2548,I2548+1-K2548)," ")</f>
        <v xml:space="preserve"> </v>
      </c>
      <c r="M2548" s="77" t="str">
        <f>IF(H2548&gt;0,INDEX(Sheet1!$H:$H,MATCH(B:B,Sheet1!B:B,0))," ")</f>
        <v xml:space="preserve"> </v>
      </c>
      <c r="N254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48" s="1" t="s">
        <v>4</v>
      </c>
    </row>
    <row r="2549" spans="1:15">
      <c r="A2549" s="1" t="s">
        <v>3</v>
      </c>
      <c r="B2549" s="2">
        <v>1858</v>
      </c>
      <c r="C2549" s="21" t="str">
        <f>INDEX(Sheet1!C:C,MATCH(B:B,Sheet1!B:B,0))</f>
        <v>محمود يحيى محمد عبد العال</v>
      </c>
      <c r="D2549" s="19">
        <v>43548.595706018517</v>
      </c>
      <c r="E2549" s="19"/>
      <c r="F2549" s="30">
        <v>43548</v>
      </c>
      <c r="G2549" s="30" t="str">
        <f t="shared" si="39"/>
        <v>0.595138888888889 AM</v>
      </c>
      <c r="H2549" s="72">
        <v>0.59513888888888888</v>
      </c>
      <c r="I2549" s="72" t="str">
        <f>IF(Table1[[#This Row],[مسائي]]&gt;0,TEXT($D2549,"h:mm AM/PM")," ")</f>
        <v>2:17 PM</v>
      </c>
      <c r="J2549" s="74">
        <v>7.4305555555555555E-2</v>
      </c>
      <c r="K2549" s="74" t="str">
        <f>IF(Table1[صباحي]&gt;0,TEXT(Table1[صباحي],"h:mm  AM/PM")," ")</f>
        <v>1:47  AM</v>
      </c>
      <c r="L2549" s="78">
        <f>IFERROR(IF(Table1[[#This Row],[مسائي -]]&gt;=K2549,I2549-K2549,I2549+1-K2549)," ")</f>
        <v>0.52083333333333337</v>
      </c>
      <c r="M2549" s="77">
        <f>IF(H2549&gt;0,INDEX(Sheet1!$H:$H,MATCH(B:B,Sheet1!B:B,0))," ")</f>
        <v>0</v>
      </c>
      <c r="N254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0.52083333333333337</v>
      </c>
      <c r="O2549" s="1" t="s">
        <v>4</v>
      </c>
    </row>
    <row r="2550" spans="1:15">
      <c r="A2550" s="1" t="s">
        <v>3</v>
      </c>
      <c r="B2550" s="2">
        <v>1858</v>
      </c>
      <c r="C2550" s="21" t="str">
        <f>INDEX(Sheet1!C:C,MATCH(B:B,Sheet1!B:B,0))</f>
        <v>محمود يحيى محمد عبد العال</v>
      </c>
      <c r="D2550" s="19">
        <v>43548.976875</v>
      </c>
      <c r="E2550" s="19"/>
      <c r="F2550" s="30">
        <v>43548</v>
      </c>
      <c r="G2550" s="30" t="str">
        <f t="shared" si="39"/>
        <v>0.976388888888889 AM</v>
      </c>
      <c r="H2550" s="72">
        <v>0.97638888888888886</v>
      </c>
      <c r="I2550" s="72" t="str">
        <f>IF(Table1[[#This Row],[مسائي]]&gt;0,TEXT($D2550,"h:mm AM/PM")," ")</f>
        <v>11:26 PM</v>
      </c>
      <c r="J2550" s="74" t="s">
        <v>124</v>
      </c>
      <c r="K2550" s="74" t="str">
        <f>IF(Table1[صباحي]&gt;0,TEXT(Table1[صباحي],"h:mm  AM/PM")," ")</f>
        <v xml:space="preserve"> </v>
      </c>
      <c r="L2550" s="80" t="str">
        <f>IFERROR(IF(Table1[[#This Row],[مسائي -]]&gt;=K2550,I2550-K2550,I2550+1-K2550)," ")</f>
        <v xml:space="preserve"> </v>
      </c>
      <c r="M2550" s="77">
        <f>IF(H2550&gt;0,INDEX(Sheet1!$H:$H,MATCH(B:B,Sheet1!B:B,0))," ")</f>
        <v>0</v>
      </c>
      <c r="N255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50" s="1" t="s">
        <v>4</v>
      </c>
    </row>
    <row r="2551" spans="1:15">
      <c r="A2551" s="1" t="s">
        <v>3</v>
      </c>
      <c r="B2551" s="2">
        <v>1859</v>
      </c>
      <c r="C2551" s="21" t="str">
        <f>INDEX(Sheet1!C:C,MATCH(B:B,Sheet1!B:B,0))</f>
        <v xml:space="preserve">ابراهيم عبد المقصود ابراهيم </v>
      </c>
      <c r="D2551" s="19">
        <v>43538.124097222222</v>
      </c>
      <c r="E2551" s="19"/>
      <c r="F2551" s="30">
        <v>43538</v>
      </c>
      <c r="G2551" s="30" t="str">
        <f t="shared" si="39"/>
        <v xml:space="preserve"> </v>
      </c>
      <c r="H2551" s="72"/>
      <c r="I2551" s="72"/>
      <c r="J2551" s="74" t="s">
        <v>124</v>
      </c>
      <c r="K2551" s="74" t="str">
        <f>IF(Table1[صباحي]&gt;0,TEXT(Table1[صباحي],"h:mm  AM/PM")," ")</f>
        <v xml:space="preserve"> </v>
      </c>
      <c r="L2551" s="80" t="str">
        <f>IFERROR(IF(Table1[[#This Row],[مسائي -]]&gt;=K2551,I2551-K2551,I2551+1-K2551)," ")</f>
        <v xml:space="preserve"> </v>
      </c>
      <c r="M2551" s="77" t="str">
        <f>IF(H2551&gt;0,INDEX(Sheet1!$H:$H,MATCH(B:B,Sheet1!B:B,0))," ")</f>
        <v xml:space="preserve"> </v>
      </c>
      <c r="N255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51" s="1" t="s">
        <v>4</v>
      </c>
    </row>
    <row r="2552" spans="1:15">
      <c r="A2552" s="1" t="s">
        <v>3</v>
      </c>
      <c r="B2552" s="2">
        <v>1859</v>
      </c>
      <c r="C2552" s="21" t="str">
        <f>INDEX(Sheet1!C:C,MATCH(B:B,Sheet1!B:B,0))</f>
        <v xml:space="preserve">ابراهيم عبد المقصود ابراهيم </v>
      </c>
      <c r="D2552" s="19">
        <v>43538.623055555552</v>
      </c>
      <c r="E2552" s="19"/>
      <c r="F2552" s="30">
        <v>43538</v>
      </c>
      <c r="G2552" s="30" t="str">
        <f t="shared" si="39"/>
        <v>0.622916666666667 AM</v>
      </c>
      <c r="H2552" s="72">
        <v>0.62291666666666667</v>
      </c>
      <c r="I2552" s="72" t="str">
        <f>IF(Table1[[#This Row],[مسائي]]&gt;0,TEXT($D2552,"h:mm AM/PM")," ")</f>
        <v>2:57 PM</v>
      </c>
      <c r="J2552" s="74">
        <v>0.12361111111111112</v>
      </c>
      <c r="K2552" s="74" t="str">
        <f>IF(Table1[صباحي]&gt;0,TEXT(Table1[صباحي],"h:mm  AM/PM")," ")</f>
        <v>2:58  AM</v>
      </c>
      <c r="L2552" s="78">
        <f>IFERROR(IF(Table1[[#This Row],[مسائي -]]&gt;=K2552,I2552-K2552,I2552+1-K2552)," ")</f>
        <v>1.4993055555555557</v>
      </c>
      <c r="M2552" s="77">
        <f>IF(H2552&gt;0,INDEX(Sheet1!$H:$H,MATCH(B:B,Sheet1!B:B,0))," ")</f>
        <v>0</v>
      </c>
      <c r="N255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1.4993055555555557</v>
      </c>
      <c r="O2552" s="1" t="s">
        <v>4</v>
      </c>
    </row>
    <row r="2553" spans="1:15">
      <c r="A2553" s="1" t="s">
        <v>3</v>
      </c>
      <c r="B2553" s="2">
        <v>1859</v>
      </c>
      <c r="C2553" s="21" t="str">
        <f>INDEX(Sheet1!C:C,MATCH(B:B,Sheet1!B:B,0))</f>
        <v xml:space="preserve">ابراهيم عبد المقصود ابراهيم </v>
      </c>
      <c r="D2553" s="19">
        <v>43539.129293981481</v>
      </c>
      <c r="E2553" s="19"/>
      <c r="F2553" s="30">
        <v>43539</v>
      </c>
      <c r="G2553" s="30" t="str">
        <f t="shared" si="39"/>
        <v xml:space="preserve"> </v>
      </c>
      <c r="H2553" s="72"/>
      <c r="I2553" s="72"/>
      <c r="J2553" s="74" t="s">
        <v>124</v>
      </c>
      <c r="K2553" s="74" t="str">
        <f>IF(Table1[صباحي]&gt;0,TEXT(Table1[صباحي],"h:mm  AM/PM")," ")</f>
        <v xml:space="preserve"> </v>
      </c>
      <c r="L2553" s="80" t="str">
        <f>IFERROR(IF(Table1[[#This Row],[مسائي -]]&gt;=K2553,I2553-K2553,I2553+1-K2553)," ")</f>
        <v xml:space="preserve"> </v>
      </c>
      <c r="M2553" s="77" t="str">
        <f>IF(H2553&gt;0,INDEX(Sheet1!$H:$H,MATCH(B:B,Sheet1!B:B,0))," ")</f>
        <v xml:space="preserve"> </v>
      </c>
      <c r="N255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53" s="1" t="s">
        <v>4</v>
      </c>
    </row>
    <row r="2554" spans="1:15">
      <c r="A2554" s="1" t="s">
        <v>3</v>
      </c>
      <c r="B2554" s="2">
        <v>1859</v>
      </c>
      <c r="C2554" s="21" t="str">
        <f>INDEX(Sheet1!C:C,MATCH(B:B,Sheet1!B:B,0))</f>
        <v xml:space="preserve">ابراهيم عبد المقصود ابراهيم </v>
      </c>
      <c r="D2554" s="19">
        <v>43539.628275462965</v>
      </c>
      <c r="E2554" s="19"/>
      <c r="F2554" s="30">
        <v>43539</v>
      </c>
      <c r="G2554" s="30" t="str">
        <f t="shared" si="39"/>
        <v>0.627777777777778 AM</v>
      </c>
      <c r="H2554" s="72">
        <v>0.62777777777777777</v>
      </c>
      <c r="I2554" s="72" t="str">
        <f>IF(Table1[[#This Row],[مسائي]]&gt;0,TEXT($D2554,"h:mm AM/PM")," ")</f>
        <v>3:04 PM</v>
      </c>
      <c r="J2554" s="74">
        <v>0.12916666666666668</v>
      </c>
      <c r="K2554" s="74" t="str">
        <f>IF(Table1[صباحي]&gt;0,TEXT(Table1[صباحي],"h:mm  AM/PM")," ")</f>
        <v>3:06  AM</v>
      </c>
      <c r="L2554" s="78">
        <f>IFERROR(IF(Table1[[#This Row],[مسائي -]]&gt;=K2554,I2554-K2554,I2554+1-K2554)," ")</f>
        <v>1.4986111111111111</v>
      </c>
      <c r="M2554" s="77">
        <f>IF(H2554&gt;0,INDEX(Sheet1!$H:$H,MATCH(B:B,Sheet1!B:B,0))," ")</f>
        <v>0</v>
      </c>
      <c r="N255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1.4986111111111111</v>
      </c>
      <c r="O2554" s="1" t="s">
        <v>4</v>
      </c>
    </row>
    <row r="2555" spans="1:15">
      <c r="A2555" s="1" t="s">
        <v>3</v>
      </c>
      <c r="B2555" s="2">
        <v>1859</v>
      </c>
      <c r="C2555" s="21" t="str">
        <f>INDEX(Sheet1!C:C,MATCH(B:B,Sheet1!B:B,0))</f>
        <v xml:space="preserve">ابراهيم عبد المقصود ابراهيم </v>
      </c>
      <c r="D2555" s="19">
        <v>43540.129826388889</v>
      </c>
      <c r="E2555" s="19"/>
      <c r="F2555" s="30">
        <v>43540</v>
      </c>
      <c r="G2555" s="30" t="str">
        <f t="shared" si="39"/>
        <v xml:space="preserve"> </v>
      </c>
      <c r="H2555" s="72"/>
      <c r="I2555" s="72"/>
      <c r="J2555" s="74" t="s">
        <v>124</v>
      </c>
      <c r="K2555" s="74" t="str">
        <f>IF(Table1[صباحي]&gt;0,TEXT(Table1[صباحي],"h:mm  AM/PM")," ")</f>
        <v xml:space="preserve"> </v>
      </c>
      <c r="L2555" s="80" t="str">
        <f>IFERROR(IF(Table1[[#This Row],[مسائي -]]&gt;=K2555,I2555-K2555,I2555+1-K2555)," ")</f>
        <v xml:space="preserve"> </v>
      </c>
      <c r="M2555" s="77" t="str">
        <f>IF(H2555&gt;0,INDEX(Sheet1!$H:$H,MATCH(B:B,Sheet1!B:B,0))," ")</f>
        <v xml:space="preserve"> </v>
      </c>
      <c r="N255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55" s="1" t="s">
        <v>4</v>
      </c>
    </row>
    <row r="2556" spans="1:15">
      <c r="A2556" s="1" t="s">
        <v>3</v>
      </c>
      <c r="B2556" s="2">
        <v>1859</v>
      </c>
      <c r="C2556" s="21" t="str">
        <f>INDEX(Sheet1!C:C,MATCH(B:B,Sheet1!B:B,0))</f>
        <v xml:space="preserve">ابراهيم عبد المقصود ابراهيم </v>
      </c>
      <c r="D2556" s="19">
        <v>43540.628576388888</v>
      </c>
      <c r="E2556" s="19"/>
      <c r="F2556" s="30">
        <v>43540</v>
      </c>
      <c r="G2556" s="30" t="str">
        <f t="shared" si="39"/>
        <v>0.628472222222222 AM</v>
      </c>
      <c r="H2556" s="72">
        <v>0.62847222222222221</v>
      </c>
      <c r="I2556" s="72" t="str">
        <f>IF(Table1[[#This Row],[مسائي]]&gt;0,TEXT($D2556,"h:mm AM/PM")," ")</f>
        <v>3:05 PM</v>
      </c>
      <c r="J2556" s="74">
        <v>0.12916666666666668</v>
      </c>
      <c r="K2556" s="74" t="str">
        <f>IF(Table1[صباحي]&gt;0,TEXT(Table1[صباحي],"h:mm  AM/PM")," ")</f>
        <v>3:06  AM</v>
      </c>
      <c r="L2556" s="78">
        <f>IFERROR(IF(Table1[[#This Row],[مسائي -]]&gt;=K2556,I2556-K2556,I2556+1-K2556)," ")</f>
        <v>1.4993055555555557</v>
      </c>
      <c r="M2556" s="77">
        <f>IF(H2556&gt;0,INDEX(Sheet1!$H:$H,MATCH(B:B,Sheet1!B:B,0))," ")</f>
        <v>0</v>
      </c>
      <c r="N255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1.4993055555555557</v>
      </c>
      <c r="O2556" s="1" t="s">
        <v>4</v>
      </c>
    </row>
    <row r="2557" spans="1:15">
      <c r="A2557" s="1" t="s">
        <v>3</v>
      </c>
      <c r="B2557" s="2">
        <v>1859</v>
      </c>
      <c r="C2557" s="21" t="str">
        <f>INDEX(Sheet1!C:C,MATCH(B:B,Sheet1!B:B,0))</f>
        <v xml:space="preserve">ابراهيم عبد المقصود ابراهيم </v>
      </c>
      <c r="D2557" s="19">
        <v>43541.125625000001</v>
      </c>
      <c r="E2557" s="19"/>
      <c r="F2557" s="30">
        <v>43541</v>
      </c>
      <c r="G2557" s="30" t="str">
        <f t="shared" si="39"/>
        <v xml:space="preserve"> </v>
      </c>
      <c r="H2557" s="72"/>
      <c r="I2557" s="72"/>
      <c r="J2557" s="74" t="s">
        <v>124</v>
      </c>
      <c r="K2557" s="74" t="str">
        <f>IF(Table1[صباحي]&gt;0,TEXT(Table1[صباحي],"h:mm  AM/PM")," ")</f>
        <v xml:space="preserve"> </v>
      </c>
      <c r="L2557" s="80" t="str">
        <f>IFERROR(IF(Table1[[#This Row],[مسائي -]]&gt;=K2557,I2557-K2557,I2557+1-K2557)," ")</f>
        <v xml:space="preserve"> </v>
      </c>
      <c r="M2557" s="77" t="str">
        <f>IF(H2557&gt;0,INDEX(Sheet1!$H:$H,MATCH(B:B,Sheet1!B:B,0))," ")</f>
        <v xml:space="preserve"> </v>
      </c>
      <c r="N255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57" s="1" t="s">
        <v>4</v>
      </c>
    </row>
    <row r="2558" spans="1:15">
      <c r="A2558" s="1" t="s">
        <v>3</v>
      </c>
      <c r="B2558" s="2">
        <v>1859</v>
      </c>
      <c r="C2558" s="21" t="str">
        <f>INDEX(Sheet1!C:C,MATCH(B:B,Sheet1!B:B,0))</f>
        <v xml:space="preserve">ابراهيم عبد المقصود ابراهيم </v>
      </c>
      <c r="D2558" s="19">
        <v>43541.631018518521</v>
      </c>
      <c r="E2558" s="19"/>
      <c r="F2558" s="30">
        <v>43541</v>
      </c>
      <c r="G2558" s="30" t="str">
        <f t="shared" si="39"/>
        <v>0.630555555555556 AM</v>
      </c>
      <c r="H2558" s="72">
        <v>0.63055555555555554</v>
      </c>
      <c r="I2558" s="72" t="str">
        <f>IF(Table1[[#This Row],[مسائي]]&gt;0,TEXT($D2558,"h:mm AM/PM")," ")</f>
        <v>3:08 PM</v>
      </c>
      <c r="J2558" s="74">
        <v>0.125</v>
      </c>
      <c r="K2558" s="74" t="str">
        <f>IF(Table1[صباحي]&gt;0,TEXT(Table1[صباحي],"h:mm  AM/PM")," ")</f>
        <v>3:00  AM</v>
      </c>
      <c r="L2558" s="78">
        <f>IFERROR(IF(Table1[[#This Row],[مسائي -]]&gt;=K2558,I2558-K2558,I2558+1-K2558)," ")</f>
        <v>0.50555555555555554</v>
      </c>
      <c r="M2558" s="77">
        <f>IF(H2558&gt;0,INDEX(Sheet1!$H:$H,MATCH(B:B,Sheet1!B:B,0))," ")</f>
        <v>0</v>
      </c>
      <c r="N255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0.50555555555555554</v>
      </c>
      <c r="O2558" s="1" t="s">
        <v>4</v>
      </c>
    </row>
    <row r="2559" spans="1:15">
      <c r="A2559" s="1" t="s">
        <v>3</v>
      </c>
      <c r="B2559" s="2">
        <v>1859</v>
      </c>
      <c r="C2559" s="21" t="str">
        <f>INDEX(Sheet1!C:C,MATCH(B:B,Sheet1!B:B,0))</f>
        <v xml:space="preserve">ابراهيم عبد المقصود ابراهيم </v>
      </c>
      <c r="D2559" s="19">
        <v>43542.128206018519</v>
      </c>
      <c r="E2559" s="19"/>
      <c r="F2559" s="30">
        <v>43542</v>
      </c>
      <c r="G2559" s="30" t="str">
        <f t="shared" si="39"/>
        <v xml:space="preserve"> </v>
      </c>
      <c r="H2559" s="72"/>
      <c r="I2559" s="72"/>
      <c r="J2559" s="74" t="s">
        <v>124</v>
      </c>
      <c r="K2559" s="74" t="str">
        <f>IF(Table1[صباحي]&gt;0,TEXT(Table1[صباحي],"h:mm  AM/PM")," ")</f>
        <v xml:space="preserve"> </v>
      </c>
      <c r="L2559" s="80" t="str">
        <f>IFERROR(IF(Table1[[#This Row],[مسائي -]]&gt;=K2559,I2559-K2559,I2559+1-K2559)," ")</f>
        <v xml:space="preserve"> </v>
      </c>
      <c r="M2559" s="77" t="str">
        <f>IF(H2559&gt;0,INDEX(Sheet1!$H:$H,MATCH(B:B,Sheet1!B:B,0))," ")</f>
        <v xml:space="preserve"> </v>
      </c>
      <c r="N255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59" s="1" t="s">
        <v>4</v>
      </c>
    </row>
    <row r="2560" spans="1:15">
      <c r="A2560" s="1" t="s">
        <v>3</v>
      </c>
      <c r="B2560" s="2">
        <v>1859</v>
      </c>
      <c r="C2560" s="21" t="str">
        <f>INDEX(Sheet1!C:C,MATCH(B:B,Sheet1!B:B,0))</f>
        <v xml:space="preserve">ابراهيم عبد المقصود ابراهيم </v>
      </c>
      <c r="D2560" s="19">
        <v>43542.625289351854</v>
      </c>
      <c r="E2560" s="19"/>
      <c r="F2560" s="30">
        <v>43542</v>
      </c>
      <c r="G2560" s="30" t="str">
        <f t="shared" si="39"/>
        <v>0.625 AM</v>
      </c>
      <c r="H2560" s="72">
        <v>0.625</v>
      </c>
      <c r="I2560" s="72" t="str">
        <f>IF(Table1[[#This Row],[مسائي]]&gt;0,TEXT($D2560,"h:mm AM/PM")," ")</f>
        <v>3:00 PM</v>
      </c>
      <c r="J2560" s="74">
        <v>0.1277777777777778</v>
      </c>
      <c r="K2560" s="74" t="str">
        <f>IF(Table1[صباحي]&gt;0,TEXT(Table1[صباحي],"h:mm  AM/PM")," ")</f>
        <v>3:04  AM</v>
      </c>
      <c r="L2560" s="78">
        <f>IFERROR(IF(Table1[[#This Row],[مسائي -]]&gt;=K2560,I2560-K2560,I2560+1-K2560)," ")</f>
        <v>1.4972222222222222</v>
      </c>
      <c r="M2560" s="77">
        <f>IF(H2560&gt;0,INDEX(Sheet1!$H:$H,MATCH(B:B,Sheet1!B:B,0))," ")</f>
        <v>0</v>
      </c>
      <c r="N256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1.4972222222222222</v>
      </c>
      <c r="O2560" s="1" t="s">
        <v>4</v>
      </c>
    </row>
    <row r="2561" spans="1:15">
      <c r="A2561" s="1" t="s">
        <v>3</v>
      </c>
      <c r="B2561" s="2">
        <v>1859</v>
      </c>
      <c r="C2561" s="21" t="str">
        <f>INDEX(Sheet1!C:C,MATCH(B:B,Sheet1!B:B,0))</f>
        <v xml:space="preserve">ابراهيم عبد المقصود ابراهيم </v>
      </c>
      <c r="D2561" s="19">
        <v>43543.122604166667</v>
      </c>
      <c r="E2561" s="19"/>
      <c r="F2561" s="30">
        <v>43543</v>
      </c>
      <c r="G2561" s="30" t="str">
        <f t="shared" ref="G2561:G2624" si="40">IF(H2561&lt;&gt;"",IF(H2561&gt;=12,H2561&amp;" PM",H2561&amp;" AM")," ")</f>
        <v xml:space="preserve"> </v>
      </c>
      <c r="H2561" s="72"/>
      <c r="I2561" s="72"/>
      <c r="J2561" s="74" t="s">
        <v>124</v>
      </c>
      <c r="K2561" s="74" t="str">
        <f>IF(Table1[صباحي]&gt;0,TEXT(Table1[صباحي],"h:mm  AM/PM")," ")</f>
        <v xml:space="preserve"> </v>
      </c>
      <c r="L2561" s="80" t="str">
        <f>IFERROR(IF(Table1[[#This Row],[مسائي -]]&gt;=K2561,I2561-K2561,I2561+1-K2561)," ")</f>
        <v xml:space="preserve"> </v>
      </c>
      <c r="M2561" s="77" t="str">
        <f>IF(H2561&gt;0,INDEX(Sheet1!$H:$H,MATCH(B:B,Sheet1!B:B,0))," ")</f>
        <v xml:space="preserve"> </v>
      </c>
      <c r="N256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61" s="1" t="s">
        <v>4</v>
      </c>
    </row>
    <row r="2562" spans="1:15">
      <c r="A2562" s="1" t="s">
        <v>3</v>
      </c>
      <c r="B2562" s="2">
        <v>1859</v>
      </c>
      <c r="C2562" s="21" t="str">
        <f>INDEX(Sheet1!C:C,MATCH(B:B,Sheet1!B:B,0))</f>
        <v xml:space="preserve">ابراهيم عبد المقصود ابراهيم </v>
      </c>
      <c r="D2562" s="19">
        <v>43543.395416666666</v>
      </c>
      <c r="E2562" s="19"/>
      <c r="F2562" s="30">
        <v>43543</v>
      </c>
      <c r="G2562" s="30" t="str">
        <f t="shared" si="40"/>
        <v xml:space="preserve"> </v>
      </c>
      <c r="H2562" s="72"/>
      <c r="I2562" s="72"/>
      <c r="J2562" s="74">
        <v>0.12222222222222223</v>
      </c>
      <c r="K2562" s="74" t="str">
        <f>IF(Table1[صباحي]&gt;0,TEXT(Table1[صباحي],"h:mm  AM/PM")," ")</f>
        <v>2:56  AM</v>
      </c>
      <c r="L2562" s="78">
        <f>IFERROR(IF(Table1[[#This Row],[مسائي -]]&gt;=K2562,I2562-K2562,I2562+1-K2562)," ")</f>
        <v>0.87777777777777777</v>
      </c>
      <c r="M2562" s="77" t="str">
        <f>IF(H2562&gt;0,INDEX(Sheet1!$H:$H,MATCH(B:B,Sheet1!B:B,0))," ")</f>
        <v xml:space="preserve"> </v>
      </c>
      <c r="N2562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562" s="1" t="s">
        <v>4</v>
      </c>
    </row>
    <row r="2563" spans="1:15">
      <c r="A2563" s="1" t="s">
        <v>3</v>
      </c>
      <c r="B2563" s="2">
        <v>1859</v>
      </c>
      <c r="C2563" s="21" t="str">
        <f>INDEX(Sheet1!C:C,MATCH(B:B,Sheet1!B:B,0))</f>
        <v xml:space="preserve">ابراهيم عبد المقصود ابراهيم </v>
      </c>
      <c r="D2563" s="19">
        <v>43543.888981481483</v>
      </c>
      <c r="E2563" s="19"/>
      <c r="F2563" s="30">
        <v>43543</v>
      </c>
      <c r="G2563" s="30" t="str">
        <f t="shared" si="40"/>
        <v>0.888888888888889 AM</v>
      </c>
      <c r="H2563" s="72">
        <v>0.88888888888888884</v>
      </c>
      <c r="I2563" s="72" t="str">
        <f>IF(Table1[[#This Row],[مسائي]]&gt;0,TEXT($D2563,"h:mm AM/PM")," ")</f>
        <v>9:20 PM</v>
      </c>
      <c r="J2563" s="74">
        <v>0.39513888888888887</v>
      </c>
      <c r="K2563" s="74" t="str">
        <f>IF(Table1[صباحي]&gt;0,TEXT(Table1[صباحي],"h:mm  AM/PM")," ")</f>
        <v>9:29  AM</v>
      </c>
      <c r="L2563" s="78">
        <f>IFERROR(IF(Table1[[#This Row],[مسائي -]]&gt;=K2563,I2563-K2563,I2563+1-K2563)," ")</f>
        <v>1.4937499999999999</v>
      </c>
      <c r="M2563" s="77">
        <f>IF(H2563&gt;0,INDEX(Sheet1!$H:$H,MATCH(B:B,Sheet1!B:B,0))," ")</f>
        <v>0</v>
      </c>
      <c r="N256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1.4937499999999999</v>
      </c>
      <c r="O2563" s="1" t="s">
        <v>4</v>
      </c>
    </row>
    <row r="2564" spans="1:15">
      <c r="A2564" s="1" t="s">
        <v>3</v>
      </c>
      <c r="B2564" s="2">
        <v>1859</v>
      </c>
      <c r="C2564" s="21" t="str">
        <f>INDEX(Sheet1!C:C,MATCH(B:B,Sheet1!B:B,0))</f>
        <v xml:space="preserve">ابراهيم عبد المقصود ابراهيم </v>
      </c>
      <c r="D2564" s="19">
        <v>43544.611180555556</v>
      </c>
      <c r="E2564" s="19"/>
      <c r="F2564" s="30">
        <v>43544</v>
      </c>
      <c r="G2564" s="30" t="str">
        <f t="shared" si="40"/>
        <v>0.611111111111111 AM</v>
      </c>
      <c r="H2564" s="72">
        <v>0.61111111111111105</v>
      </c>
      <c r="I2564" s="72" t="str">
        <f>IF(Table1[[#This Row],[مسائي]]&gt;0,TEXT($D2564,"h:mm AM/PM")," ")</f>
        <v>2:40 PM</v>
      </c>
      <c r="J2564" s="74" t="s">
        <v>124</v>
      </c>
      <c r="K2564" s="74" t="str">
        <f>IF(Table1[صباحي]&gt;0,TEXT(Table1[صباحي],"h:mm  AM/PM")," ")</f>
        <v xml:space="preserve"> </v>
      </c>
      <c r="L2564" s="80" t="str">
        <f>IFERROR(IF(Table1[[#This Row],[مسائي -]]&gt;=K2564,I2564-K2564,I2564+1-K2564)," ")</f>
        <v xml:space="preserve"> </v>
      </c>
      <c r="M2564" s="77">
        <f>IF(H2564&gt;0,INDEX(Sheet1!$H:$H,MATCH(B:B,Sheet1!B:B,0))," ")</f>
        <v>0</v>
      </c>
      <c r="N256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64" s="1" t="s">
        <v>4</v>
      </c>
    </row>
    <row r="2565" spans="1:15">
      <c r="A2565" s="1" t="s">
        <v>3</v>
      </c>
      <c r="B2565" s="2">
        <v>1859</v>
      </c>
      <c r="C2565" s="21" t="str">
        <f>INDEX(Sheet1!C:C,MATCH(B:B,Sheet1!B:B,0))</f>
        <v xml:space="preserve">ابراهيم عبد المقصود ابراهيم </v>
      </c>
      <c r="D2565" s="19">
        <v>43545.114317129628</v>
      </c>
      <c r="E2565" s="19"/>
      <c r="F2565" s="30">
        <v>43545</v>
      </c>
      <c r="G2565" s="30" t="str">
        <f t="shared" si="40"/>
        <v xml:space="preserve"> </v>
      </c>
      <c r="H2565" s="72"/>
      <c r="I2565" s="72"/>
      <c r="J2565" s="74" t="s">
        <v>124</v>
      </c>
      <c r="K2565" s="74" t="str">
        <f>IF(Table1[صباحي]&gt;0,TEXT(Table1[صباحي],"h:mm  AM/PM")," ")</f>
        <v xml:space="preserve"> </v>
      </c>
      <c r="L2565" s="80" t="str">
        <f>IFERROR(IF(Table1[[#This Row],[مسائي -]]&gt;=K2565,I2565-K2565,I2565+1-K2565)," ")</f>
        <v xml:space="preserve"> </v>
      </c>
      <c r="M2565" s="77" t="str">
        <f>IF(H2565&gt;0,INDEX(Sheet1!$H:$H,MATCH(B:B,Sheet1!B:B,0))," ")</f>
        <v xml:space="preserve"> </v>
      </c>
      <c r="N256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65" s="1" t="s">
        <v>4</v>
      </c>
    </row>
    <row r="2566" spans="1:15">
      <c r="A2566" s="1" t="s">
        <v>3</v>
      </c>
      <c r="B2566" s="2">
        <v>1859</v>
      </c>
      <c r="C2566" s="21" t="str">
        <f>INDEX(Sheet1!C:C,MATCH(B:B,Sheet1!B:B,0))</f>
        <v xml:space="preserve">ابراهيم عبد المقصود ابراهيم </v>
      </c>
      <c r="D2566" s="19">
        <v>43545.385879629626</v>
      </c>
      <c r="E2566" s="19"/>
      <c r="F2566" s="30">
        <v>43545</v>
      </c>
      <c r="G2566" s="30" t="str">
        <f t="shared" si="40"/>
        <v xml:space="preserve"> </v>
      </c>
      <c r="H2566" s="72"/>
      <c r="I2566" s="72"/>
      <c r="J2566" s="74">
        <v>0.11388888888888889</v>
      </c>
      <c r="K2566" s="74" t="str">
        <f>IF(Table1[صباحي]&gt;0,TEXT(Table1[صباحي],"h:mm  AM/PM")," ")</f>
        <v>2:44  AM</v>
      </c>
      <c r="L2566" s="78">
        <f>IFERROR(IF(Table1[[#This Row],[مسائي -]]&gt;=K2566,I2566-K2566,I2566+1-K2566)," ")</f>
        <v>0.88611111111111107</v>
      </c>
      <c r="M2566" s="77" t="str">
        <f>IF(H2566&gt;0,INDEX(Sheet1!$H:$H,MATCH(B:B,Sheet1!B:B,0))," ")</f>
        <v xml:space="preserve"> </v>
      </c>
      <c r="N256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566" s="1" t="s">
        <v>4</v>
      </c>
    </row>
    <row r="2567" spans="1:15">
      <c r="A2567" s="1" t="s">
        <v>3</v>
      </c>
      <c r="B2567" s="2">
        <v>1859</v>
      </c>
      <c r="C2567" s="21" t="str">
        <f>INDEX(Sheet1!C:C,MATCH(B:B,Sheet1!B:B,0))</f>
        <v xml:space="preserve">ابراهيم عبد المقصود ابراهيم </v>
      </c>
      <c r="D2567" s="19">
        <v>43545.881493055553</v>
      </c>
      <c r="E2567" s="19"/>
      <c r="F2567" s="30">
        <v>43545</v>
      </c>
      <c r="G2567" s="30" t="str">
        <f t="shared" si="40"/>
        <v>0.88125 AM</v>
      </c>
      <c r="H2567" s="72">
        <v>0.88124999999999998</v>
      </c>
      <c r="I2567" s="72" t="str">
        <f>IF(Table1[[#This Row],[مسائي]]&gt;0,TEXT($D2567,"h:mm AM/PM")," ")</f>
        <v>9:09 PM</v>
      </c>
      <c r="J2567" s="74">
        <v>0.38541666666666669</v>
      </c>
      <c r="K2567" s="74" t="str">
        <f>IF(Table1[صباحي]&gt;0,TEXT(Table1[صباحي],"h:mm  AM/PM")," ")</f>
        <v>9:15  AM</v>
      </c>
      <c r="L2567" s="78">
        <f>IFERROR(IF(Table1[[#This Row],[مسائي -]]&gt;=K2567,I2567-K2567,I2567+1-K2567)," ")</f>
        <v>1.4958333333333333</v>
      </c>
      <c r="M2567" s="77">
        <f>IF(H2567&gt;0,INDEX(Sheet1!$H:$H,MATCH(B:B,Sheet1!B:B,0))," ")</f>
        <v>0</v>
      </c>
      <c r="N256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1.4958333333333333</v>
      </c>
      <c r="O2567" s="1" t="s">
        <v>4</v>
      </c>
    </row>
    <row r="2568" spans="1:15">
      <c r="A2568" s="1" t="s">
        <v>3</v>
      </c>
      <c r="B2568" s="2">
        <v>1859</v>
      </c>
      <c r="C2568" s="21" t="str">
        <f>INDEX(Sheet1!C:C,MATCH(B:B,Sheet1!B:B,0))</f>
        <v xml:space="preserve">ابراهيم عبد المقصود ابراهيم </v>
      </c>
      <c r="D2568" s="19">
        <v>43546.388113425928</v>
      </c>
      <c r="E2568" s="19"/>
      <c r="F2568" s="30">
        <v>43546</v>
      </c>
      <c r="G2568" s="30" t="str">
        <f t="shared" si="40"/>
        <v xml:space="preserve"> </v>
      </c>
      <c r="H2568" s="72"/>
      <c r="I2568" s="72"/>
      <c r="J2568" s="74" t="s">
        <v>124</v>
      </c>
      <c r="K2568" s="74" t="str">
        <f>IF(Table1[صباحي]&gt;0,TEXT(Table1[صباحي],"h:mm  AM/PM")," ")</f>
        <v xml:space="preserve"> </v>
      </c>
      <c r="L2568" s="80" t="str">
        <f>IFERROR(IF(Table1[[#This Row],[مسائي -]]&gt;=K2568,I2568-K2568,I2568+1-K2568)," ")</f>
        <v xml:space="preserve"> </v>
      </c>
      <c r="M2568" s="77" t="str">
        <f>IF(H2568&gt;0,INDEX(Sheet1!$H:$H,MATCH(B:B,Sheet1!B:B,0))," ")</f>
        <v xml:space="preserve"> </v>
      </c>
      <c r="N256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68" s="1" t="s">
        <v>4</v>
      </c>
    </row>
    <row r="2569" spans="1:15">
      <c r="A2569" s="1" t="s">
        <v>3</v>
      </c>
      <c r="B2569" s="2">
        <v>1859</v>
      </c>
      <c r="C2569" s="21" t="str">
        <f>INDEX(Sheet1!C:C,MATCH(B:B,Sheet1!B:B,0))</f>
        <v xml:space="preserve">ابراهيم عبد المقصود ابراهيم </v>
      </c>
      <c r="D2569" s="19">
        <v>43546.909780092596</v>
      </c>
      <c r="E2569" s="19"/>
      <c r="F2569" s="30">
        <v>43546</v>
      </c>
      <c r="G2569" s="30" t="str">
        <f t="shared" si="40"/>
        <v>0.909722222222222 AM</v>
      </c>
      <c r="H2569" s="72">
        <v>0.90972222222222221</v>
      </c>
      <c r="I2569" s="72" t="str">
        <f>IF(Table1[[#This Row],[مسائي]]&gt;0,TEXT($D2569,"h:mm AM/PM")," ")</f>
        <v>9:50 PM</v>
      </c>
      <c r="J2569" s="74">
        <v>0.38750000000000001</v>
      </c>
      <c r="K2569" s="74" t="str">
        <f>IF(Table1[صباحي]&gt;0,TEXT(Table1[صباحي],"h:mm  AM/PM")," ")</f>
        <v>9:18  AM</v>
      </c>
      <c r="L2569" s="78">
        <f>IFERROR(IF(Table1[[#This Row],[مسائي -]]&gt;=K2569,I2569-K2569,I2569+1-K2569)," ")</f>
        <v>0.52222222222222214</v>
      </c>
      <c r="M2569" s="77">
        <f>IF(H2569&gt;0,INDEX(Sheet1!$H:$H,MATCH(B:B,Sheet1!B:B,0))," ")</f>
        <v>0</v>
      </c>
      <c r="N256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0.52222222222222214</v>
      </c>
      <c r="O2569" s="1" t="s">
        <v>4</v>
      </c>
    </row>
    <row r="2570" spans="1:15">
      <c r="A2570" s="1" t="s">
        <v>3</v>
      </c>
      <c r="B2570" s="2">
        <v>1859</v>
      </c>
      <c r="C2570" s="21" t="str">
        <f>INDEX(Sheet1!C:C,MATCH(B:B,Sheet1!B:B,0))</f>
        <v xml:space="preserve">ابراهيم عبد المقصود ابراهيم </v>
      </c>
      <c r="D2570" s="19">
        <v>43547.354826388888</v>
      </c>
      <c r="E2570" s="19"/>
      <c r="F2570" s="30">
        <v>43547</v>
      </c>
      <c r="G2570" s="30" t="str">
        <f t="shared" si="40"/>
        <v xml:space="preserve"> </v>
      </c>
      <c r="H2570" s="72"/>
      <c r="I2570" s="72"/>
      <c r="J2570" s="74" t="s">
        <v>124</v>
      </c>
      <c r="K2570" s="74" t="str">
        <f>IF(Table1[صباحي]&gt;0,TEXT(Table1[صباحي],"h:mm  AM/PM")," ")</f>
        <v xml:space="preserve"> </v>
      </c>
      <c r="L2570" s="80" t="str">
        <f>IFERROR(IF(Table1[[#This Row],[مسائي -]]&gt;=K2570,I2570-K2570,I2570+1-K2570)," ")</f>
        <v xml:space="preserve"> </v>
      </c>
      <c r="M2570" s="77" t="str">
        <f>IF(H2570&gt;0,INDEX(Sheet1!$H:$H,MATCH(B:B,Sheet1!B:B,0))," ")</f>
        <v xml:space="preserve"> </v>
      </c>
      <c r="N257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70" s="1" t="s">
        <v>4</v>
      </c>
    </row>
    <row r="2571" spans="1:15">
      <c r="A2571" s="1" t="s">
        <v>3</v>
      </c>
      <c r="B2571" s="2">
        <v>1859</v>
      </c>
      <c r="C2571" s="21" t="str">
        <f>INDEX(Sheet1!C:C,MATCH(B:B,Sheet1!B:B,0))</f>
        <v xml:space="preserve">ابراهيم عبد المقصود ابراهيم </v>
      </c>
      <c r="D2571" s="19">
        <v>43548.042847222219</v>
      </c>
      <c r="E2571" s="19"/>
      <c r="F2571" s="30">
        <v>43548</v>
      </c>
      <c r="G2571" s="30" t="str">
        <f t="shared" si="40"/>
        <v xml:space="preserve"> </v>
      </c>
      <c r="H2571" s="72"/>
      <c r="I2571" s="72"/>
      <c r="J2571" s="74">
        <v>0.35416666666666669</v>
      </c>
      <c r="K2571" s="74" t="str">
        <f>IF(Table1[صباحي]&gt;0,TEXT(Table1[صباحي],"h:mm  AM/PM")," ")</f>
        <v>8:30  AM</v>
      </c>
      <c r="L2571" s="78">
        <f>IFERROR(IF(Table1[[#This Row],[مسائي -]]&gt;=K2571,I2571-K2571,I2571+1-K2571)," ")</f>
        <v>0.64583333333333326</v>
      </c>
      <c r="M2571" s="77" t="str">
        <f>IF(H2571&gt;0,INDEX(Sheet1!$H:$H,MATCH(B:B,Sheet1!B:B,0))," ")</f>
        <v xml:space="preserve"> </v>
      </c>
      <c r="N2571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571" s="1" t="s">
        <v>4</v>
      </c>
    </row>
    <row r="2572" spans="1:15">
      <c r="A2572" s="1" t="s">
        <v>3</v>
      </c>
      <c r="B2572" s="2">
        <v>1859</v>
      </c>
      <c r="C2572" s="21" t="str">
        <f>INDEX(Sheet1!C:C,MATCH(B:B,Sheet1!B:B,0))</f>
        <v xml:space="preserve">ابراهيم عبد المقصود ابراهيم </v>
      </c>
      <c r="D2572" s="19">
        <v>43548.388923611114</v>
      </c>
      <c r="E2572" s="19"/>
      <c r="F2572" s="30">
        <v>43548</v>
      </c>
      <c r="G2572" s="30" t="str">
        <f t="shared" si="40"/>
        <v xml:space="preserve"> </v>
      </c>
      <c r="H2572" s="72"/>
      <c r="I2572" s="72"/>
      <c r="J2572" s="74">
        <v>4.2361111111111106E-2</v>
      </c>
      <c r="K2572" s="74" t="str">
        <f>IF(Table1[صباحي]&gt;0,TEXT(Table1[صباحي],"h:mm  AM/PM")," ")</f>
        <v>1:01  AM</v>
      </c>
      <c r="L2572" s="78">
        <f>IFERROR(IF(Table1[[#This Row],[مسائي -]]&gt;=K2572,I2572-K2572,I2572+1-K2572)," ")</f>
        <v>0.95763888888888893</v>
      </c>
      <c r="M2572" s="77" t="str">
        <f>IF(H2572&gt;0,INDEX(Sheet1!$H:$H,MATCH(B:B,Sheet1!B:B,0))," ")</f>
        <v xml:space="preserve"> </v>
      </c>
      <c r="N2572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572" s="1" t="s">
        <v>4</v>
      </c>
    </row>
    <row r="2573" spans="1:15">
      <c r="A2573" s="1" t="s">
        <v>3</v>
      </c>
      <c r="B2573" s="2">
        <v>1859</v>
      </c>
      <c r="C2573" s="21" t="str">
        <f>INDEX(Sheet1!C:C,MATCH(B:B,Sheet1!B:B,0))</f>
        <v xml:space="preserve">ابراهيم عبد المقصود ابراهيم </v>
      </c>
      <c r="D2573" s="19">
        <v>43548.882939814815</v>
      </c>
      <c r="E2573" s="19"/>
      <c r="F2573" s="30">
        <v>43548</v>
      </c>
      <c r="G2573" s="30" t="str">
        <f t="shared" si="40"/>
        <v>0.882638888888889 AM</v>
      </c>
      <c r="H2573" s="72">
        <v>0.88263888888888886</v>
      </c>
      <c r="I2573" s="72" t="str">
        <f>IF(Table1[[#This Row],[مسائي]]&gt;0,TEXT($D2573,"h:mm AM/PM")," ")</f>
        <v>9:11 PM</v>
      </c>
      <c r="J2573" s="74">
        <v>0.3888888888888889</v>
      </c>
      <c r="K2573" s="74" t="str">
        <f>IF(Table1[صباحي]&gt;0,TEXT(Table1[صباحي],"h:mm  AM/PM")," ")</f>
        <v>9:20  AM</v>
      </c>
      <c r="L2573" s="78">
        <f>IFERROR(IF(Table1[[#This Row],[مسائي -]]&gt;=K2573,I2573-K2573,I2573+1-K2573)," ")</f>
        <v>1.4937499999999999</v>
      </c>
      <c r="M2573" s="77">
        <f>IF(H2573&gt;0,INDEX(Sheet1!$H:$H,MATCH(B:B,Sheet1!B:B,0))," ")</f>
        <v>0</v>
      </c>
      <c r="N257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1.4937499999999999</v>
      </c>
      <c r="O2573" s="1" t="s">
        <v>4</v>
      </c>
    </row>
    <row r="2574" spans="1:15">
      <c r="A2574" s="1" t="s">
        <v>3</v>
      </c>
      <c r="B2574" s="2">
        <v>1859</v>
      </c>
      <c r="C2574" s="21" t="str">
        <f>INDEX(Sheet1!C:C,MATCH(B:B,Sheet1!B:B,0))</f>
        <v xml:space="preserve">ابراهيم عبد المقصود ابراهيم </v>
      </c>
      <c r="D2574" s="19">
        <v>43549.381331018521</v>
      </c>
      <c r="E2574" s="19"/>
      <c r="F2574" s="30">
        <v>43549</v>
      </c>
      <c r="G2574" s="30" t="str">
        <f t="shared" si="40"/>
        <v xml:space="preserve"> </v>
      </c>
      <c r="H2574" s="72"/>
      <c r="I2574" s="72"/>
      <c r="J2574" s="74" t="s">
        <v>124</v>
      </c>
      <c r="K2574" s="74" t="str">
        <f>IF(Table1[صباحي]&gt;0,TEXT(Table1[صباحي],"h:mm  AM/PM")," ")</f>
        <v xml:space="preserve"> </v>
      </c>
      <c r="L2574" s="80" t="str">
        <f>IFERROR(IF(Table1[[#This Row],[مسائي -]]&gt;=K2574,I2574-K2574,I2574+1-K2574)," ")</f>
        <v xml:space="preserve"> </v>
      </c>
      <c r="M2574" s="77" t="str">
        <f>IF(H2574&gt;0,INDEX(Sheet1!$H:$H,MATCH(B:B,Sheet1!B:B,0))," ")</f>
        <v xml:space="preserve"> </v>
      </c>
      <c r="N257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74" s="1" t="s">
        <v>4</v>
      </c>
    </row>
    <row r="2575" spans="1:15">
      <c r="A2575" s="1" t="s">
        <v>3</v>
      </c>
      <c r="B2575" s="2">
        <v>1860</v>
      </c>
      <c r="C2575" s="21" t="str">
        <f>INDEX(Sheet1!C:C,MATCH(B:B,Sheet1!B:B,0))</f>
        <v xml:space="preserve">محمد سعد ذكي حمودة </v>
      </c>
      <c r="D2575" s="19">
        <v>43538.124166666668</v>
      </c>
      <c r="E2575" s="19"/>
      <c r="F2575" s="30">
        <v>43538</v>
      </c>
      <c r="G2575" s="30" t="str">
        <f t="shared" si="40"/>
        <v xml:space="preserve"> </v>
      </c>
      <c r="H2575" s="72"/>
      <c r="I2575" s="72"/>
      <c r="J2575" s="74">
        <v>0.38125000000000003</v>
      </c>
      <c r="K2575" s="74" t="str">
        <f>IF(Table1[صباحي]&gt;0,TEXT(Table1[صباحي],"h:mm  AM/PM")," ")</f>
        <v>9:09  AM</v>
      </c>
      <c r="L2575" s="78">
        <f>IFERROR(IF(Table1[[#This Row],[مسائي -]]&gt;=K2575,I2575-K2575,I2575+1-K2575)," ")</f>
        <v>0.61874999999999991</v>
      </c>
      <c r="M2575" s="77" t="str">
        <f>IF(H2575&gt;0,INDEX(Sheet1!$H:$H,MATCH(B:B,Sheet1!B:B,0))," ")</f>
        <v xml:space="preserve"> </v>
      </c>
      <c r="N2575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575" s="1" t="s">
        <v>4</v>
      </c>
    </row>
    <row r="2576" spans="1:15">
      <c r="A2576" s="1" t="s">
        <v>3</v>
      </c>
      <c r="B2576" s="2">
        <v>1860</v>
      </c>
      <c r="C2576" s="21" t="str">
        <f>INDEX(Sheet1!C:C,MATCH(B:B,Sheet1!B:B,0))</f>
        <v xml:space="preserve">محمد سعد ذكي حمودة </v>
      </c>
      <c r="D2576" s="19">
        <v>43538.623101851852</v>
      </c>
      <c r="E2576" s="19"/>
      <c r="F2576" s="30">
        <v>43538</v>
      </c>
      <c r="G2576" s="30" t="str">
        <f t="shared" si="40"/>
        <v>0.622916666666667 AM</v>
      </c>
      <c r="H2576" s="72">
        <v>0.62291666666666667</v>
      </c>
      <c r="I2576" s="72" t="str">
        <f>IF(Table1[[#This Row],[مسائي]]&gt;0,TEXT($D2576,"h:mm AM/PM")," ")</f>
        <v>2:57 PM</v>
      </c>
      <c r="J2576" s="74">
        <v>0.12361111111111112</v>
      </c>
      <c r="K2576" s="74" t="str">
        <f>IF(Table1[صباحي]&gt;0,TEXT(Table1[صباحي],"h:mm  AM/PM")," ")</f>
        <v>2:58  AM</v>
      </c>
      <c r="L2576" s="78">
        <f>IFERROR(IF(Table1[[#This Row],[مسائي -]]&gt;=K2576,I2576-K2576,I2576+1-K2576)," ")</f>
        <v>1.4993055555555557</v>
      </c>
      <c r="M2576" s="77">
        <f>IF(H2576&gt;0,INDEX(Sheet1!$H:$H,MATCH(B:B,Sheet1!B:B,0))," ")</f>
        <v>0</v>
      </c>
      <c r="N257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1.4993055555555557</v>
      </c>
      <c r="O2576" s="1" t="s">
        <v>4</v>
      </c>
    </row>
    <row r="2577" spans="1:15">
      <c r="A2577" s="1" t="s">
        <v>3</v>
      </c>
      <c r="B2577" s="2">
        <v>1860</v>
      </c>
      <c r="C2577" s="21" t="str">
        <f>INDEX(Sheet1!C:C,MATCH(B:B,Sheet1!B:B,0))</f>
        <v xml:space="preserve">محمد سعد ذكي حمودة </v>
      </c>
      <c r="D2577" s="19">
        <v>43539.050763888888</v>
      </c>
      <c r="E2577" s="19"/>
      <c r="F2577" s="30">
        <v>43539</v>
      </c>
      <c r="G2577" s="30" t="str">
        <f t="shared" si="40"/>
        <v xml:space="preserve"> </v>
      </c>
      <c r="H2577" s="72"/>
      <c r="I2577" s="72"/>
      <c r="J2577" s="74" t="s">
        <v>124</v>
      </c>
      <c r="K2577" s="74" t="str">
        <f>IF(Table1[صباحي]&gt;0,TEXT(Table1[صباحي],"h:mm  AM/PM")," ")</f>
        <v xml:space="preserve"> </v>
      </c>
      <c r="L2577" s="80" t="str">
        <f>IFERROR(IF(Table1[[#This Row],[مسائي -]]&gt;=K2577,I2577-K2577,I2577+1-K2577)," ")</f>
        <v xml:space="preserve"> </v>
      </c>
      <c r="M2577" s="77" t="str">
        <f>IF(H2577&gt;0,INDEX(Sheet1!$H:$H,MATCH(B:B,Sheet1!B:B,0))," ")</f>
        <v xml:space="preserve"> </v>
      </c>
      <c r="N257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77" s="1" t="s">
        <v>4</v>
      </c>
    </row>
    <row r="2578" spans="1:15">
      <c r="A2578" s="1" t="s">
        <v>3</v>
      </c>
      <c r="B2578" s="2">
        <v>1860</v>
      </c>
      <c r="C2578" s="21" t="str">
        <f>INDEX(Sheet1!C:C,MATCH(B:B,Sheet1!B:B,0))</f>
        <v xml:space="preserve">محمد سعد ذكي حمودة </v>
      </c>
      <c r="D2578" s="19">
        <v>43539.628368055557</v>
      </c>
      <c r="E2578" s="19"/>
      <c r="F2578" s="30">
        <v>43539</v>
      </c>
      <c r="G2578" s="30" t="str">
        <f t="shared" si="40"/>
        <v>0.627777777777778 AM</v>
      </c>
      <c r="H2578" s="72">
        <v>0.62777777777777777</v>
      </c>
      <c r="I2578" s="72" t="str">
        <f>IF(Table1[[#This Row],[مسائي]]&gt;0,TEXT($D2578,"h:mm AM/PM")," ")</f>
        <v>3:04 PM</v>
      </c>
      <c r="J2578" s="74">
        <v>5.0694444444444452E-2</v>
      </c>
      <c r="K2578" s="74" t="str">
        <f>IF(Table1[صباحي]&gt;0,TEXT(Table1[صباحي],"h:mm  AM/PM")," ")</f>
        <v>1:13  AM</v>
      </c>
      <c r="L2578" s="78">
        <f>IFERROR(IF(Table1[[#This Row],[مسائي -]]&gt;=K2578,I2578-K2578,I2578+1-K2578)," ")</f>
        <v>0.57708333333333328</v>
      </c>
      <c r="M2578" s="77">
        <f>IF(H2578&gt;0,INDEX(Sheet1!$H:$H,MATCH(B:B,Sheet1!B:B,0))," ")</f>
        <v>0</v>
      </c>
      <c r="N257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0.57708333333333328</v>
      </c>
      <c r="O2578" s="1" t="s">
        <v>4</v>
      </c>
    </row>
    <row r="2579" spans="1:15">
      <c r="A2579" s="1" t="s">
        <v>3</v>
      </c>
      <c r="B2579" s="2">
        <v>1860</v>
      </c>
      <c r="C2579" s="21" t="str">
        <f>INDEX(Sheet1!C:C,MATCH(B:B,Sheet1!B:B,0))</f>
        <v xml:space="preserve">محمد سعد ذكي حمودة </v>
      </c>
      <c r="D2579" s="19">
        <v>43540.129884259259</v>
      </c>
      <c r="E2579" s="19"/>
      <c r="F2579" s="30">
        <v>43540</v>
      </c>
      <c r="G2579" s="30" t="str">
        <f t="shared" si="40"/>
        <v xml:space="preserve"> </v>
      </c>
      <c r="H2579" s="72"/>
      <c r="I2579" s="72"/>
      <c r="J2579" s="74" t="s">
        <v>124</v>
      </c>
      <c r="K2579" s="74" t="str">
        <f>IF(Table1[صباحي]&gt;0,TEXT(Table1[صباحي],"h:mm  AM/PM")," ")</f>
        <v xml:space="preserve"> </v>
      </c>
      <c r="L2579" s="80" t="str">
        <f>IFERROR(IF(Table1[[#This Row],[مسائي -]]&gt;=K2579,I2579-K2579,I2579+1-K2579)," ")</f>
        <v xml:space="preserve"> </v>
      </c>
      <c r="M2579" s="77" t="str">
        <f>IF(H2579&gt;0,INDEX(Sheet1!$H:$H,MATCH(B:B,Sheet1!B:B,0))," ")</f>
        <v xml:space="preserve"> </v>
      </c>
      <c r="N257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79" s="1" t="s">
        <v>4</v>
      </c>
    </row>
    <row r="2580" spans="1:15">
      <c r="A2580" s="1" t="s">
        <v>3</v>
      </c>
      <c r="B2580" s="2">
        <v>1860</v>
      </c>
      <c r="C2580" s="21" t="str">
        <f>INDEX(Sheet1!C:C,MATCH(B:B,Sheet1!B:B,0))</f>
        <v xml:space="preserve">محمد سعد ذكي حمودة </v>
      </c>
      <c r="D2580" s="19">
        <v>43540.634791666664</v>
      </c>
      <c r="E2580" s="19"/>
      <c r="F2580" s="30">
        <v>43540</v>
      </c>
      <c r="G2580" s="30" t="str">
        <f t="shared" si="40"/>
        <v>0.634722222222222 AM</v>
      </c>
      <c r="H2580" s="72">
        <v>0.63472222222222219</v>
      </c>
      <c r="I2580" s="72" t="str">
        <f>IF(Table1[[#This Row],[مسائي]]&gt;0,TEXT($D2580,"h:mm AM/PM")," ")</f>
        <v>3:14 PM</v>
      </c>
      <c r="J2580" s="74">
        <v>0.12986111111111112</v>
      </c>
      <c r="K2580" s="74" t="str">
        <f>IF(Table1[صباحي]&gt;0,TEXT(Table1[صباحي],"h:mm  AM/PM")," ")</f>
        <v>3:07  AM</v>
      </c>
      <c r="L2580" s="78">
        <f>IFERROR(IF(Table1[[#This Row],[مسائي -]]&gt;=K2580,I2580-K2580,I2580+1-K2580)," ")</f>
        <v>0.50486111111111109</v>
      </c>
      <c r="M2580" s="77">
        <f>IF(H2580&gt;0,INDEX(Sheet1!$H:$H,MATCH(B:B,Sheet1!B:B,0))," ")</f>
        <v>0</v>
      </c>
      <c r="N258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0.50486111111111109</v>
      </c>
      <c r="O2580" s="1" t="s">
        <v>4</v>
      </c>
    </row>
    <row r="2581" spans="1:15">
      <c r="A2581" s="1" t="s">
        <v>3</v>
      </c>
      <c r="B2581" s="2">
        <v>1860</v>
      </c>
      <c r="C2581" s="21" t="str">
        <f>INDEX(Sheet1!C:C,MATCH(B:B,Sheet1!B:B,0))</f>
        <v xml:space="preserve">محمد سعد ذكي حمودة </v>
      </c>
      <c r="D2581" s="19">
        <v>43541.126030092593</v>
      </c>
      <c r="E2581" s="19"/>
      <c r="F2581" s="30">
        <v>43541</v>
      </c>
      <c r="G2581" s="30" t="str">
        <f t="shared" si="40"/>
        <v xml:space="preserve"> </v>
      </c>
      <c r="H2581" s="72"/>
      <c r="I2581" s="72"/>
      <c r="J2581" s="74" t="s">
        <v>124</v>
      </c>
      <c r="K2581" s="74" t="str">
        <f>IF(Table1[صباحي]&gt;0,TEXT(Table1[صباحي],"h:mm  AM/PM")," ")</f>
        <v xml:space="preserve"> </v>
      </c>
      <c r="L2581" s="80" t="str">
        <f>IFERROR(IF(Table1[[#This Row],[مسائي -]]&gt;=K2581,I2581-K2581,I2581+1-K2581)," ")</f>
        <v xml:space="preserve"> </v>
      </c>
      <c r="M2581" s="77" t="str">
        <f>IF(H2581&gt;0,INDEX(Sheet1!$H:$H,MATCH(B:B,Sheet1!B:B,0))," ")</f>
        <v xml:space="preserve"> </v>
      </c>
      <c r="N258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81" s="1" t="s">
        <v>4</v>
      </c>
    </row>
    <row r="2582" spans="1:15">
      <c r="A2582" s="1" t="s">
        <v>3</v>
      </c>
      <c r="B2582" s="2">
        <v>1861</v>
      </c>
      <c r="C2582" s="21" t="str">
        <f>INDEX(Sheet1!C:C,MATCH(B:B,Sheet1!B:B,0))</f>
        <v>على عبد الستار</v>
      </c>
      <c r="D2582" s="19">
        <v>43537.78162037037</v>
      </c>
      <c r="E2582" s="19"/>
      <c r="F2582" s="30">
        <v>43537</v>
      </c>
      <c r="G2582" s="30" t="str">
        <f t="shared" si="40"/>
        <v>0.78125 AM</v>
      </c>
      <c r="H2582" s="72">
        <v>0.78125</v>
      </c>
      <c r="I2582" s="72" t="str">
        <f>IF(Table1[[#This Row],[مسائي]]&gt;0,TEXT($D2582,"h:mm AM/PM")," ")</f>
        <v>6:45 PM</v>
      </c>
      <c r="J2582" s="74">
        <v>0.12569444444444444</v>
      </c>
      <c r="K2582" s="74" t="str">
        <f>IF(Table1[صباحي]&gt;0,TEXT(Table1[صباحي],"h:mm  AM/PM")," ")</f>
        <v>3:01  AM</v>
      </c>
      <c r="L2582" s="78">
        <f>IFERROR(IF(Table1[[#This Row],[مسائي -]]&gt;=K2582,I2582-K2582,I2582+1-K2582)," ")</f>
        <v>0.65555555555555556</v>
      </c>
      <c r="M2582" s="77">
        <f>IF(H2582&gt;0,INDEX(Sheet1!$H:$H,MATCH(B:B,Sheet1!B:B,0))," ")</f>
        <v>0</v>
      </c>
      <c r="N258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0.65555555555555556</v>
      </c>
      <c r="O2582" s="1" t="s">
        <v>4</v>
      </c>
    </row>
    <row r="2583" spans="1:15">
      <c r="A2583" s="1" t="s">
        <v>3</v>
      </c>
      <c r="B2583" s="2">
        <v>1861</v>
      </c>
      <c r="C2583" s="21" t="str">
        <f>INDEX(Sheet1!C:C,MATCH(B:B,Sheet1!B:B,0))</f>
        <v>على عبد الستار</v>
      </c>
      <c r="D2583" s="19">
        <v>43538.401145833333</v>
      </c>
      <c r="E2583" s="19"/>
      <c r="F2583" s="30">
        <v>43538</v>
      </c>
      <c r="G2583" s="30" t="str">
        <f t="shared" si="40"/>
        <v xml:space="preserve"> </v>
      </c>
      <c r="H2583" s="72"/>
      <c r="I2583" s="72"/>
      <c r="J2583" s="74" t="s">
        <v>124</v>
      </c>
      <c r="K2583" s="74" t="str">
        <f>IF(Table1[صباحي]&gt;0,TEXT(Table1[صباحي],"h:mm  AM/PM")," ")</f>
        <v xml:space="preserve"> </v>
      </c>
      <c r="L2583" s="80" t="str">
        <f>IFERROR(IF(Table1[[#This Row],[مسائي -]]&gt;=K2583,I2583-K2583,I2583+1-K2583)," ")</f>
        <v xml:space="preserve"> </v>
      </c>
      <c r="M2583" s="77" t="str">
        <f>IF(H2583&gt;0,INDEX(Sheet1!$H:$H,MATCH(B:B,Sheet1!B:B,0))," ")</f>
        <v xml:space="preserve"> </v>
      </c>
      <c r="N258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83" s="1" t="s">
        <v>4</v>
      </c>
    </row>
    <row r="2584" spans="1:15">
      <c r="A2584" s="1" t="s">
        <v>3</v>
      </c>
      <c r="B2584" s="2">
        <v>1861</v>
      </c>
      <c r="C2584" s="21" t="str">
        <f>INDEX(Sheet1!C:C,MATCH(B:B,Sheet1!B:B,0))</f>
        <v>على عبد الستار</v>
      </c>
      <c r="D2584" s="19">
        <v>43538.774745370371</v>
      </c>
      <c r="E2584" s="19"/>
      <c r="F2584" s="30">
        <v>43538</v>
      </c>
      <c r="G2584" s="30" t="str">
        <f t="shared" si="40"/>
        <v>0.774305555555555 AM</v>
      </c>
      <c r="H2584" s="72">
        <v>0.77430555555555547</v>
      </c>
      <c r="I2584" s="72" t="str">
        <f>IF(Table1[[#This Row],[مسائي]]&gt;0,TEXT($D2584,"h:mm AM/PM")," ")</f>
        <v>6:35 PM</v>
      </c>
      <c r="J2584" s="74">
        <v>0.40069444444444446</v>
      </c>
      <c r="K2584" s="74" t="str">
        <f>IF(Table1[صباحي]&gt;0,TEXT(Table1[صباحي],"h:mm  AM/PM")," ")</f>
        <v>9:37  AM</v>
      </c>
      <c r="L2584" s="78">
        <f>IFERROR(IF(Table1[[#This Row],[مسائي -]]&gt;=K2584,I2584-K2584,I2584+1-K2584)," ")</f>
        <v>1.3736111111111109</v>
      </c>
      <c r="M2584" s="77">
        <f>IF(H2584&gt;0,INDEX(Sheet1!$H:$H,MATCH(B:B,Sheet1!B:B,0))," ")</f>
        <v>0</v>
      </c>
      <c r="N258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1.3736111111111109</v>
      </c>
      <c r="O2584" s="1" t="s">
        <v>4</v>
      </c>
    </row>
    <row r="2585" spans="1:15">
      <c r="A2585" s="1" t="s">
        <v>3</v>
      </c>
      <c r="B2585" s="2">
        <v>1861</v>
      </c>
      <c r="C2585" s="21" t="str">
        <f>INDEX(Sheet1!C:C,MATCH(B:B,Sheet1!B:B,0))</f>
        <v>على عبد الستار</v>
      </c>
      <c r="D2585" s="19">
        <v>43539.416041666664</v>
      </c>
      <c r="E2585" s="19"/>
      <c r="F2585" s="30">
        <v>43539</v>
      </c>
      <c r="G2585" s="30" t="str">
        <f t="shared" si="40"/>
        <v xml:space="preserve"> </v>
      </c>
      <c r="H2585" s="72"/>
      <c r="I2585" s="72"/>
      <c r="J2585" s="74" t="s">
        <v>124</v>
      </c>
      <c r="K2585" s="74" t="str">
        <f>IF(Table1[صباحي]&gt;0,TEXT(Table1[صباحي],"h:mm  AM/PM")," ")</f>
        <v xml:space="preserve"> </v>
      </c>
      <c r="L2585" s="80" t="str">
        <f>IFERROR(IF(Table1[[#This Row],[مسائي -]]&gt;=K2585,I2585-K2585,I2585+1-K2585)," ")</f>
        <v xml:space="preserve"> </v>
      </c>
      <c r="M2585" s="77" t="str">
        <f>IF(H2585&gt;0,INDEX(Sheet1!$H:$H,MATCH(B:B,Sheet1!B:B,0))," ")</f>
        <v xml:space="preserve"> </v>
      </c>
      <c r="N258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85" s="1" t="s">
        <v>4</v>
      </c>
    </row>
    <row r="2586" spans="1:15">
      <c r="A2586" s="1" t="s">
        <v>3</v>
      </c>
      <c r="B2586" s="2">
        <v>1861</v>
      </c>
      <c r="C2586" s="21" t="str">
        <f>INDEX(Sheet1!C:C,MATCH(B:B,Sheet1!B:B,0))</f>
        <v>على عبد الستار</v>
      </c>
      <c r="D2586" s="19">
        <v>43541.384363425925</v>
      </c>
      <c r="E2586" s="19"/>
      <c r="F2586" s="30">
        <v>43541</v>
      </c>
      <c r="G2586" s="30" t="str">
        <f t="shared" si="40"/>
        <v xml:space="preserve"> </v>
      </c>
      <c r="H2586" s="72"/>
      <c r="I2586" s="72"/>
      <c r="J2586" s="74">
        <v>0.41597222222222219</v>
      </c>
      <c r="K2586" s="74" t="str">
        <f>IF(Table1[صباحي]&gt;0,TEXT(Table1[صباحي],"h:mm  AM/PM")," ")</f>
        <v>9:59  AM</v>
      </c>
      <c r="L2586" s="78">
        <f>IFERROR(IF(Table1[[#This Row],[مسائي -]]&gt;=K2586,I2586-K2586,I2586+1-K2586)," ")</f>
        <v>0.58402777777777781</v>
      </c>
      <c r="M2586" s="77" t="str">
        <f>IF(H2586&gt;0,INDEX(Sheet1!$H:$H,MATCH(B:B,Sheet1!B:B,0))," ")</f>
        <v xml:space="preserve"> </v>
      </c>
      <c r="N258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586" s="1" t="s">
        <v>4</v>
      </c>
    </row>
    <row r="2587" spans="1:15">
      <c r="A2587" s="1" t="s">
        <v>3</v>
      </c>
      <c r="B2587" s="2">
        <v>1861</v>
      </c>
      <c r="C2587" s="21" t="str">
        <f>INDEX(Sheet1!C:C,MATCH(B:B,Sheet1!B:B,0))</f>
        <v>على عبد الستار</v>
      </c>
      <c r="D2587" s="19">
        <v>43541.76898148148</v>
      </c>
      <c r="E2587" s="19"/>
      <c r="F2587" s="30">
        <v>43541</v>
      </c>
      <c r="G2587" s="30" t="str">
        <f t="shared" si="40"/>
        <v>0.76875 AM</v>
      </c>
      <c r="H2587" s="72">
        <v>0.76874999999999993</v>
      </c>
      <c r="I2587" s="72" t="str">
        <f>IF(Table1[[#This Row],[مسائي]]&gt;0,TEXT($D2587,"h:mm AM/PM")," ")</f>
        <v>6:27 PM</v>
      </c>
      <c r="J2587" s="74">
        <v>0.3840277777777778</v>
      </c>
      <c r="K2587" s="74" t="str">
        <f>IF(Table1[صباحي]&gt;0,TEXT(Table1[صباحي],"h:mm  AM/PM")," ")</f>
        <v>9:13  AM</v>
      </c>
      <c r="L2587" s="78">
        <f>IFERROR(IF(Table1[[#This Row],[مسائي -]]&gt;=K2587,I2587-K2587,I2587+1-K2587)," ")</f>
        <v>1.384722222222222</v>
      </c>
      <c r="M2587" s="77">
        <f>IF(H2587&gt;0,INDEX(Sheet1!$H:$H,MATCH(B:B,Sheet1!B:B,0))," ")</f>
        <v>0</v>
      </c>
      <c r="N258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1.384722222222222</v>
      </c>
      <c r="O2587" s="1" t="s">
        <v>4</v>
      </c>
    </row>
    <row r="2588" spans="1:15">
      <c r="A2588" s="1" t="s">
        <v>3</v>
      </c>
      <c r="B2588" s="2">
        <v>1861</v>
      </c>
      <c r="C2588" s="21" t="str">
        <f>INDEX(Sheet1!C:C,MATCH(B:B,Sheet1!B:B,0))</f>
        <v>على عبد الستار</v>
      </c>
      <c r="D2588" s="19">
        <v>43542.389513888891</v>
      </c>
      <c r="E2588" s="19"/>
      <c r="F2588" s="30">
        <v>43542</v>
      </c>
      <c r="G2588" s="30" t="str">
        <f t="shared" si="40"/>
        <v xml:space="preserve"> </v>
      </c>
      <c r="H2588" s="72"/>
      <c r="I2588" s="72"/>
      <c r="J2588" s="74" t="s">
        <v>124</v>
      </c>
      <c r="K2588" s="74" t="str">
        <f>IF(Table1[صباحي]&gt;0,TEXT(Table1[صباحي],"h:mm  AM/PM")," ")</f>
        <v xml:space="preserve"> </v>
      </c>
      <c r="L2588" s="80" t="str">
        <f>IFERROR(IF(Table1[[#This Row],[مسائي -]]&gt;=K2588,I2588-K2588,I2588+1-K2588)," ")</f>
        <v xml:space="preserve"> </v>
      </c>
      <c r="M2588" s="77" t="str">
        <f>IF(H2588&gt;0,INDEX(Sheet1!$H:$H,MATCH(B:B,Sheet1!B:B,0))," ")</f>
        <v xml:space="preserve"> </v>
      </c>
      <c r="N258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88" s="1" t="s">
        <v>4</v>
      </c>
    </row>
    <row r="2589" spans="1:15">
      <c r="A2589" s="1" t="s">
        <v>3</v>
      </c>
      <c r="B2589" s="2">
        <v>1861</v>
      </c>
      <c r="C2589" s="21" t="str">
        <f>INDEX(Sheet1!C:C,MATCH(B:B,Sheet1!B:B,0))</f>
        <v>على عبد الستار</v>
      </c>
      <c r="D2589" s="19">
        <v>43542.805891203701</v>
      </c>
      <c r="E2589" s="19"/>
      <c r="F2589" s="30">
        <v>43542</v>
      </c>
      <c r="G2589" s="30" t="str">
        <f t="shared" si="40"/>
        <v>0.805555555555555 AM</v>
      </c>
      <c r="H2589" s="72">
        <v>0.80555555555555547</v>
      </c>
      <c r="I2589" s="72" t="str">
        <f>IF(Table1[[#This Row],[مسائي]]&gt;0,TEXT($D2589,"h:mm AM/PM")," ")</f>
        <v>7:20 PM</v>
      </c>
      <c r="J2589" s="74">
        <v>0.3888888888888889</v>
      </c>
      <c r="K2589" s="74" t="str">
        <f>IF(Table1[صباحي]&gt;0,TEXT(Table1[صباحي],"h:mm  AM/PM")," ")</f>
        <v>9:20  AM</v>
      </c>
      <c r="L2589" s="78">
        <f>IFERROR(IF(Table1[[#This Row],[مسائي -]]&gt;=K2589,I2589-K2589,I2589+1-K2589)," ")</f>
        <v>1.4166666666666665</v>
      </c>
      <c r="M2589" s="77">
        <f>IF(H2589&gt;0,INDEX(Sheet1!$H:$H,MATCH(B:B,Sheet1!B:B,0))," ")</f>
        <v>0</v>
      </c>
      <c r="N258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1.4166666666666665</v>
      </c>
      <c r="O2589" s="1" t="s">
        <v>4</v>
      </c>
    </row>
    <row r="2590" spans="1:15">
      <c r="A2590" s="1" t="s">
        <v>3</v>
      </c>
      <c r="B2590" s="2">
        <v>1861</v>
      </c>
      <c r="C2590" s="21" t="str">
        <f>INDEX(Sheet1!C:C,MATCH(B:B,Sheet1!B:B,0))</f>
        <v>على عبد الستار</v>
      </c>
      <c r="D2590" s="19">
        <v>43543.383831018517</v>
      </c>
      <c r="E2590" s="19"/>
      <c r="F2590" s="30">
        <v>43543</v>
      </c>
      <c r="G2590" s="30" t="str">
        <f t="shared" si="40"/>
        <v xml:space="preserve"> </v>
      </c>
      <c r="H2590" s="72"/>
      <c r="I2590" s="72"/>
      <c r="J2590" s="74" t="s">
        <v>124</v>
      </c>
      <c r="K2590" s="74" t="str">
        <f>IF(Table1[صباحي]&gt;0,TEXT(Table1[صباحي],"h:mm  AM/PM")," ")</f>
        <v xml:space="preserve"> </v>
      </c>
      <c r="L2590" s="80" t="str">
        <f>IFERROR(IF(Table1[[#This Row],[مسائي -]]&gt;=K2590,I2590-K2590,I2590+1-K2590)," ")</f>
        <v xml:space="preserve"> </v>
      </c>
      <c r="M2590" s="77" t="str">
        <f>IF(H2590&gt;0,INDEX(Sheet1!$H:$H,MATCH(B:B,Sheet1!B:B,0))," ")</f>
        <v xml:space="preserve"> </v>
      </c>
      <c r="N259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90" s="1" t="s">
        <v>4</v>
      </c>
    </row>
    <row r="2591" spans="1:15">
      <c r="A2591" s="1" t="s">
        <v>3</v>
      </c>
      <c r="B2591" s="2">
        <v>1861</v>
      </c>
      <c r="C2591" s="21" t="str">
        <f>INDEX(Sheet1!C:C,MATCH(B:B,Sheet1!B:B,0))</f>
        <v>على عبد الستار</v>
      </c>
      <c r="D2591" s="19">
        <v>43543.770578703705</v>
      </c>
      <c r="E2591" s="19"/>
      <c r="F2591" s="30">
        <v>43543</v>
      </c>
      <c r="G2591" s="30" t="str">
        <f t="shared" si="40"/>
        <v>0.770138888888889 AM</v>
      </c>
      <c r="H2591" s="72">
        <v>0.77013888888888893</v>
      </c>
      <c r="I2591" s="72" t="str">
        <f>IF(Table1[[#This Row],[مسائي]]&gt;0,TEXT($D2591,"h:mm AM/PM")," ")</f>
        <v>6:29 PM</v>
      </c>
      <c r="J2591" s="74">
        <v>0.3833333333333333</v>
      </c>
      <c r="K2591" s="74" t="str">
        <f>IF(Table1[صباحي]&gt;0,TEXT(Table1[صباحي],"h:mm  AM/PM")," ")</f>
        <v>9:12  AM</v>
      </c>
      <c r="L2591" s="78">
        <f>IFERROR(IF(Table1[[#This Row],[مسائي -]]&gt;=K2591,I2591-K2591,I2591+1-K2591)," ")</f>
        <v>1.3868055555555556</v>
      </c>
      <c r="M2591" s="77">
        <f>IF(H2591&gt;0,INDEX(Sheet1!$H:$H,MATCH(B:B,Sheet1!B:B,0))," ")</f>
        <v>0</v>
      </c>
      <c r="N259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1.3868055555555556</v>
      </c>
      <c r="O2591" s="1" t="s">
        <v>4</v>
      </c>
    </row>
    <row r="2592" spans="1:15">
      <c r="A2592" s="1" t="s">
        <v>3</v>
      </c>
      <c r="B2592" s="2">
        <v>1861</v>
      </c>
      <c r="C2592" s="21" t="str">
        <f>INDEX(Sheet1!C:C,MATCH(B:B,Sheet1!B:B,0))</f>
        <v>على عبد الستار</v>
      </c>
      <c r="D2592" s="19">
        <v>43544.399317129632</v>
      </c>
      <c r="E2592" s="19"/>
      <c r="F2592" s="30">
        <v>43544</v>
      </c>
      <c r="G2592" s="30" t="str">
        <f t="shared" si="40"/>
        <v xml:space="preserve"> </v>
      </c>
      <c r="H2592" s="72"/>
      <c r="I2592" s="72"/>
      <c r="J2592" s="74" t="s">
        <v>124</v>
      </c>
      <c r="K2592" s="74" t="str">
        <f>IF(Table1[صباحي]&gt;0,TEXT(Table1[صباحي],"h:mm  AM/PM")," ")</f>
        <v xml:space="preserve"> </v>
      </c>
      <c r="L2592" s="80" t="str">
        <f>IFERROR(IF(Table1[[#This Row],[مسائي -]]&gt;=K2592,I2592-K2592,I2592+1-K2592)," ")</f>
        <v xml:space="preserve"> </v>
      </c>
      <c r="M2592" s="77" t="str">
        <f>IF(H2592&gt;0,INDEX(Sheet1!$H:$H,MATCH(B:B,Sheet1!B:B,0))," ")</f>
        <v xml:space="preserve"> </v>
      </c>
      <c r="N259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92" s="1" t="s">
        <v>4</v>
      </c>
    </row>
    <row r="2593" spans="1:15">
      <c r="A2593" s="1" t="s">
        <v>3</v>
      </c>
      <c r="B2593" s="2">
        <v>1861</v>
      </c>
      <c r="C2593" s="21" t="str">
        <f>INDEX(Sheet1!C:C,MATCH(B:B,Sheet1!B:B,0))</f>
        <v>على عبد الستار</v>
      </c>
      <c r="D2593" s="19">
        <v>43544.777766203704</v>
      </c>
      <c r="E2593" s="19"/>
      <c r="F2593" s="30">
        <v>43544</v>
      </c>
      <c r="G2593" s="30" t="str">
        <f t="shared" si="40"/>
        <v>0.777083333333333 AM</v>
      </c>
      <c r="H2593" s="72">
        <v>0.77708333333333324</v>
      </c>
      <c r="I2593" s="72" t="str">
        <f>IF(Table1[[#This Row],[مسائي]]&gt;0,TEXT($D2593,"h:mm AM/PM")," ")</f>
        <v>6:39 PM</v>
      </c>
      <c r="J2593" s="74">
        <v>0.39930555555555558</v>
      </c>
      <c r="K2593" s="74" t="str">
        <f>IF(Table1[صباحي]&gt;0,TEXT(Table1[صباحي],"h:mm  AM/PM")," ")</f>
        <v>9:35  AM</v>
      </c>
      <c r="L2593" s="78">
        <f>IFERROR(IF(Table1[[#This Row],[مسائي -]]&gt;=K2593,I2593-K2593,I2593+1-K2593)," ")</f>
        <v>1.3777777777777775</v>
      </c>
      <c r="M2593" s="77">
        <f>IF(H2593&gt;0,INDEX(Sheet1!$H:$H,MATCH(B:B,Sheet1!B:B,0))," ")</f>
        <v>0</v>
      </c>
      <c r="N259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1.3777777777777775</v>
      </c>
      <c r="O2593" s="1" t="s">
        <v>4</v>
      </c>
    </row>
    <row r="2594" spans="1:15">
      <c r="A2594" s="1" t="s">
        <v>3</v>
      </c>
      <c r="B2594" s="2">
        <v>1861</v>
      </c>
      <c r="C2594" s="21" t="str">
        <f>INDEX(Sheet1!C:C,MATCH(B:B,Sheet1!B:B,0))</f>
        <v>على عبد الستار</v>
      </c>
      <c r="D2594" s="19">
        <v>43545.402638888889</v>
      </c>
      <c r="E2594" s="19"/>
      <c r="F2594" s="30">
        <v>43545</v>
      </c>
      <c r="G2594" s="30" t="str">
        <f t="shared" si="40"/>
        <v xml:space="preserve"> </v>
      </c>
      <c r="H2594" s="72"/>
      <c r="I2594" s="72"/>
      <c r="J2594" s="74" t="s">
        <v>124</v>
      </c>
      <c r="K2594" s="74" t="str">
        <f>IF(Table1[صباحي]&gt;0,TEXT(Table1[صباحي],"h:mm  AM/PM")," ")</f>
        <v xml:space="preserve"> </v>
      </c>
      <c r="L2594" s="80" t="str">
        <f>IFERROR(IF(Table1[[#This Row],[مسائي -]]&gt;=K2594,I2594-K2594,I2594+1-K2594)," ")</f>
        <v xml:space="preserve"> </v>
      </c>
      <c r="M2594" s="77" t="str">
        <f>IF(H2594&gt;0,INDEX(Sheet1!$H:$H,MATCH(B:B,Sheet1!B:B,0))," ")</f>
        <v xml:space="preserve"> </v>
      </c>
      <c r="N259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94" s="1" t="s">
        <v>4</v>
      </c>
    </row>
    <row r="2595" spans="1:15">
      <c r="A2595" s="1" t="s">
        <v>3</v>
      </c>
      <c r="B2595" s="2">
        <v>1861</v>
      </c>
      <c r="C2595" s="21" t="str">
        <f>INDEX(Sheet1!C:C,MATCH(B:B,Sheet1!B:B,0))</f>
        <v>على عبد الستار</v>
      </c>
      <c r="D2595" s="19">
        <v>43545.880150462966</v>
      </c>
      <c r="E2595" s="19"/>
      <c r="F2595" s="30">
        <v>43545</v>
      </c>
      <c r="G2595" s="30" t="str">
        <f t="shared" si="40"/>
        <v>0.879861111111111 AM</v>
      </c>
      <c r="H2595" s="72">
        <v>0.87986111111111109</v>
      </c>
      <c r="I2595" s="72" t="str">
        <f>IF(Table1[[#This Row],[مسائي]]&gt;0,TEXT($D2595,"h:mm AM/PM")," ")</f>
        <v>9:07 PM</v>
      </c>
      <c r="J2595" s="74">
        <v>0.40208333333333335</v>
      </c>
      <c r="K2595" s="74" t="str">
        <f>IF(Table1[صباحي]&gt;0,TEXT(Table1[صباحي],"h:mm  AM/PM")," ")</f>
        <v>9:39  AM</v>
      </c>
      <c r="L2595" s="78">
        <f>IFERROR(IF(Table1[[#This Row],[مسائي -]]&gt;=K2595,I2595-K2595,I2595+1-K2595)," ")</f>
        <v>1.4777777777777776</v>
      </c>
      <c r="M2595" s="77">
        <f>IF(H2595&gt;0,INDEX(Sheet1!$H:$H,MATCH(B:B,Sheet1!B:B,0))," ")</f>
        <v>0</v>
      </c>
      <c r="N259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1.4777777777777776</v>
      </c>
      <c r="O2595" s="1" t="s">
        <v>4</v>
      </c>
    </row>
    <row r="2596" spans="1:15">
      <c r="A2596" s="1" t="s">
        <v>3</v>
      </c>
      <c r="B2596" s="2">
        <v>1861</v>
      </c>
      <c r="C2596" s="21" t="str">
        <f>INDEX(Sheet1!C:C,MATCH(B:B,Sheet1!B:B,0))</f>
        <v>على عبد الستار</v>
      </c>
      <c r="D2596" s="19">
        <v>43546.412870370368</v>
      </c>
      <c r="E2596" s="19"/>
      <c r="F2596" s="30">
        <v>43546</v>
      </c>
      <c r="G2596" s="30" t="str">
        <f t="shared" si="40"/>
        <v xml:space="preserve"> </v>
      </c>
      <c r="H2596" s="72"/>
      <c r="I2596" s="72"/>
      <c r="J2596" s="74" t="s">
        <v>124</v>
      </c>
      <c r="K2596" s="74" t="str">
        <f>IF(Table1[صباحي]&gt;0,TEXT(Table1[صباحي],"h:mm  AM/PM")," ")</f>
        <v xml:space="preserve"> </v>
      </c>
      <c r="L2596" s="80" t="str">
        <f>IFERROR(IF(Table1[[#This Row],[مسائي -]]&gt;=K2596,I2596-K2596,I2596+1-K2596)," ")</f>
        <v xml:space="preserve"> </v>
      </c>
      <c r="M2596" s="77" t="str">
        <f>IF(H2596&gt;0,INDEX(Sheet1!$H:$H,MATCH(B:B,Sheet1!B:B,0))," ")</f>
        <v xml:space="preserve"> </v>
      </c>
      <c r="N259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96" s="1" t="s">
        <v>4</v>
      </c>
    </row>
    <row r="2597" spans="1:15">
      <c r="A2597" s="1" t="s">
        <v>3</v>
      </c>
      <c r="B2597" s="2">
        <v>1861</v>
      </c>
      <c r="C2597" s="21" t="str">
        <f>INDEX(Sheet1!C:C,MATCH(B:B,Sheet1!B:B,0))</f>
        <v>على عبد الستار</v>
      </c>
      <c r="D2597" s="19">
        <v>43546.77679398148</v>
      </c>
      <c r="E2597" s="19"/>
      <c r="F2597" s="30">
        <v>43546</v>
      </c>
      <c r="G2597" s="30" t="str">
        <f t="shared" si="40"/>
        <v>0.776388888888889 AM</v>
      </c>
      <c r="H2597" s="72">
        <v>0.77638888888888891</v>
      </c>
      <c r="I2597" s="72" t="str">
        <f>IF(Table1[[#This Row],[مسائي]]&gt;0,TEXT($D2597,"h:mm AM/PM")," ")</f>
        <v>6:38 PM</v>
      </c>
      <c r="J2597" s="74">
        <v>0.41250000000000003</v>
      </c>
      <c r="K2597" s="74" t="str">
        <f>IF(Table1[صباحي]&gt;0,TEXT(Table1[صباحي],"h:mm  AM/PM")," ")</f>
        <v>9:54  AM</v>
      </c>
      <c r="L2597" s="78">
        <f>IFERROR(IF(Table1[[#This Row],[مسائي -]]&gt;=K2597,I2597-K2597,I2597+1-K2597)," ")</f>
        <v>1.3638888888888889</v>
      </c>
      <c r="M2597" s="77">
        <f>IF(H2597&gt;0,INDEX(Sheet1!$H:$H,MATCH(B:B,Sheet1!B:B,0))," ")</f>
        <v>0</v>
      </c>
      <c r="N259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1.3638888888888889</v>
      </c>
      <c r="O2597" s="1" t="s">
        <v>4</v>
      </c>
    </row>
    <row r="2598" spans="1:15">
      <c r="A2598" s="1" t="s">
        <v>3</v>
      </c>
      <c r="B2598" s="2">
        <v>1861</v>
      </c>
      <c r="C2598" s="21" t="str">
        <f>INDEX(Sheet1!C:C,MATCH(B:B,Sheet1!B:B,0))</f>
        <v>على عبد الستار</v>
      </c>
      <c r="D2598" s="19">
        <v>43547.413912037038</v>
      </c>
      <c r="E2598" s="19"/>
      <c r="F2598" s="30">
        <v>43547</v>
      </c>
      <c r="G2598" s="30" t="str">
        <f t="shared" si="40"/>
        <v xml:space="preserve"> </v>
      </c>
      <c r="H2598" s="72"/>
      <c r="I2598" s="72"/>
      <c r="J2598" s="74" t="s">
        <v>124</v>
      </c>
      <c r="K2598" s="74" t="str">
        <f>IF(Table1[صباحي]&gt;0,TEXT(Table1[صباحي],"h:mm  AM/PM")," ")</f>
        <v xml:space="preserve"> </v>
      </c>
      <c r="L2598" s="80" t="str">
        <f>IFERROR(IF(Table1[[#This Row],[مسائي -]]&gt;=K2598,I2598-K2598,I2598+1-K2598)," ")</f>
        <v xml:space="preserve"> </v>
      </c>
      <c r="M2598" s="77" t="str">
        <f>IF(H2598&gt;0,INDEX(Sheet1!$H:$H,MATCH(B:B,Sheet1!B:B,0))," ")</f>
        <v xml:space="preserve"> </v>
      </c>
      <c r="N259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598" s="1" t="s">
        <v>4</v>
      </c>
    </row>
    <row r="2599" spans="1:15">
      <c r="A2599" s="1" t="s">
        <v>3</v>
      </c>
      <c r="B2599" s="2">
        <v>1861</v>
      </c>
      <c r="C2599" s="21" t="str">
        <f>INDEX(Sheet1!C:C,MATCH(B:B,Sheet1!B:B,0))</f>
        <v>على عبد الستار</v>
      </c>
      <c r="D2599" s="19">
        <v>43547.821006944447</v>
      </c>
      <c r="E2599" s="19"/>
      <c r="F2599" s="30">
        <v>43547</v>
      </c>
      <c r="G2599" s="30" t="str">
        <f t="shared" si="40"/>
        <v>0.820833333333333 AM</v>
      </c>
      <c r="H2599" s="72">
        <v>0.8208333333333333</v>
      </c>
      <c r="I2599" s="72" t="str">
        <f>IF(Table1[[#This Row],[مسائي]]&gt;0,TEXT($D2599,"h:mm AM/PM")," ")</f>
        <v>7:42 PM</v>
      </c>
      <c r="J2599" s="74">
        <v>0.41388888888888892</v>
      </c>
      <c r="K2599" s="74" t="str">
        <f>IF(Table1[صباحي]&gt;0,TEXT(Table1[صباحي],"h:mm  AM/PM")," ")</f>
        <v>9:56  AM</v>
      </c>
      <c r="L2599" s="78">
        <f>IFERROR(IF(Table1[[#This Row],[مسائي -]]&gt;=K2599,I2599-K2599,I2599+1-K2599)," ")</f>
        <v>1.4069444444444443</v>
      </c>
      <c r="M2599" s="77">
        <f>IF(H2599&gt;0,INDEX(Sheet1!$H:$H,MATCH(B:B,Sheet1!B:B,0))," ")</f>
        <v>0</v>
      </c>
      <c r="N259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1.4069444444444443</v>
      </c>
      <c r="O2599" s="1" t="s">
        <v>4</v>
      </c>
    </row>
    <row r="2600" spans="1:15">
      <c r="A2600" s="1" t="s">
        <v>3</v>
      </c>
      <c r="B2600" s="2">
        <v>1861</v>
      </c>
      <c r="C2600" s="21" t="str">
        <f>INDEX(Sheet1!C:C,MATCH(B:B,Sheet1!B:B,0))</f>
        <v>على عبد الستار</v>
      </c>
      <c r="D2600" s="19">
        <v>43548.418136574073</v>
      </c>
      <c r="E2600" s="19"/>
      <c r="F2600" s="30">
        <v>43548</v>
      </c>
      <c r="G2600" s="30" t="str">
        <f t="shared" si="40"/>
        <v xml:space="preserve"> </v>
      </c>
      <c r="H2600" s="72"/>
      <c r="I2600" s="72"/>
      <c r="J2600" s="74" t="s">
        <v>124</v>
      </c>
      <c r="K2600" s="74" t="str">
        <f>IF(Table1[صباحي]&gt;0,TEXT(Table1[صباحي],"h:mm  AM/PM")," ")</f>
        <v xml:space="preserve"> </v>
      </c>
      <c r="L2600" s="80" t="str">
        <f>IFERROR(IF(Table1[[#This Row],[مسائي -]]&gt;=K2600,I2600-K2600,I2600+1-K2600)," ")</f>
        <v xml:space="preserve"> </v>
      </c>
      <c r="M2600" s="77" t="str">
        <f>IF(H2600&gt;0,INDEX(Sheet1!$H:$H,MATCH(B:B,Sheet1!B:B,0))," ")</f>
        <v xml:space="preserve"> </v>
      </c>
      <c r="N260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00" s="1" t="s">
        <v>4</v>
      </c>
    </row>
    <row r="2601" spans="1:15">
      <c r="A2601" s="1" t="s">
        <v>3</v>
      </c>
      <c r="B2601" s="2">
        <v>1861</v>
      </c>
      <c r="C2601" s="21" t="str">
        <f>INDEX(Sheet1!C:C,MATCH(B:B,Sheet1!B:B,0))</f>
        <v>على عبد الستار</v>
      </c>
      <c r="D2601" s="19">
        <v>43548.841238425928</v>
      </c>
      <c r="E2601" s="19"/>
      <c r="F2601" s="30">
        <v>43548</v>
      </c>
      <c r="G2601" s="30" t="str">
        <f t="shared" si="40"/>
        <v>0.840972222222222 AM</v>
      </c>
      <c r="H2601" s="72">
        <v>0.84097222222222223</v>
      </c>
      <c r="I2601" s="72" t="str">
        <f>IF(Table1[[#This Row],[مسائي]]&gt;0,TEXT($D2601,"h:mm AM/PM")," ")</f>
        <v>8:11 PM</v>
      </c>
      <c r="J2601" s="74">
        <v>0.41805555555555557</v>
      </c>
      <c r="K2601" s="74" t="str">
        <f>IF(Table1[صباحي]&gt;0,TEXT(Table1[صباحي],"h:mm  AM/PM")," ")</f>
        <v>10:02  AM</v>
      </c>
      <c r="L2601" s="78">
        <f>IFERROR(IF(Table1[[#This Row],[مسائي -]]&gt;=K2601,I2601-K2601,I2601+1-K2601)," ")</f>
        <v>0.42291666666666666</v>
      </c>
      <c r="M2601" s="77">
        <f>IF(H2601&gt;0,INDEX(Sheet1!$H:$H,MATCH(B:B,Sheet1!B:B,0))," ")</f>
        <v>0</v>
      </c>
      <c r="N260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0.42291666666666666</v>
      </c>
      <c r="O2601" s="1" t="s">
        <v>4</v>
      </c>
    </row>
    <row r="2602" spans="1:15">
      <c r="A2602" s="1" t="s">
        <v>3</v>
      </c>
      <c r="B2602" s="2">
        <v>1861</v>
      </c>
      <c r="C2602" s="21" t="str">
        <f>INDEX(Sheet1!C:C,MATCH(B:B,Sheet1!B:B,0))</f>
        <v>على عبد الستار</v>
      </c>
      <c r="D2602" s="19">
        <v>43549.402858796297</v>
      </c>
      <c r="E2602" s="19"/>
      <c r="F2602" s="30">
        <v>43549</v>
      </c>
      <c r="G2602" s="30" t="str">
        <f t="shared" si="40"/>
        <v xml:space="preserve"> </v>
      </c>
      <c r="H2602" s="72"/>
      <c r="I2602" s="72"/>
      <c r="J2602" s="74" t="s">
        <v>124</v>
      </c>
      <c r="K2602" s="74" t="str">
        <f>IF(Table1[صباحي]&gt;0,TEXT(Table1[صباحي],"h:mm  AM/PM")," ")</f>
        <v xml:space="preserve"> </v>
      </c>
      <c r="L2602" s="80" t="str">
        <f>IFERROR(IF(Table1[[#This Row],[مسائي -]]&gt;=K2602,I2602-K2602,I2602+1-K2602)," ")</f>
        <v xml:space="preserve"> </v>
      </c>
      <c r="M2602" s="77" t="str">
        <f>IF(H2602&gt;0,INDEX(Sheet1!$H:$H,MATCH(B:B,Sheet1!B:B,0))," ")</f>
        <v xml:space="preserve"> </v>
      </c>
      <c r="N260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02" s="1" t="s">
        <v>4</v>
      </c>
    </row>
    <row r="2603" spans="1:15">
      <c r="A2603" s="1" t="s">
        <v>3</v>
      </c>
      <c r="B2603" s="2">
        <v>1862</v>
      </c>
      <c r="C2603" s="21" t="str">
        <f>INDEX(Sheet1!C:C,MATCH(B:B,Sheet1!B:B,0))</f>
        <v xml:space="preserve"> محمود عبد الرحيم  عبدالوهاب</v>
      </c>
      <c r="D2603" s="19">
        <v>43540.635127314818</v>
      </c>
      <c r="E2603" s="19"/>
      <c r="F2603" s="30">
        <v>43540</v>
      </c>
      <c r="G2603" s="30" t="str">
        <f t="shared" si="40"/>
        <v>0.634722222222222 AM</v>
      </c>
      <c r="H2603" s="72">
        <v>0.63472222222222219</v>
      </c>
      <c r="I2603" s="72" t="str">
        <f>IF(Table1[[#This Row],[مسائي]]&gt;0,TEXT($D2603,"h:mm AM/PM")," ")</f>
        <v>3:14 PM</v>
      </c>
      <c r="J2603" s="74">
        <v>0.40277777777777773</v>
      </c>
      <c r="K2603" s="74" t="str">
        <f>IF(Table1[صباحي]&gt;0,TEXT(Table1[صباحي],"h:mm  AM/PM")," ")</f>
        <v>9:40  AM</v>
      </c>
      <c r="L2603" s="78">
        <f>IFERROR(IF(Table1[[#This Row],[مسائي -]]&gt;=K2603,I2603-K2603,I2603+1-K2603)," ")</f>
        <v>1.2319444444444445</v>
      </c>
      <c r="M2603" s="77">
        <f>IF(H2603&gt;0,INDEX(Sheet1!$H:$H,MATCH(B:B,Sheet1!B:B,0))," ")</f>
        <v>0</v>
      </c>
      <c r="N260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1.2319444444444445</v>
      </c>
      <c r="O2603" s="1" t="s">
        <v>4</v>
      </c>
    </row>
    <row r="2604" spans="1:15">
      <c r="A2604" s="1" t="s">
        <v>3</v>
      </c>
      <c r="B2604" s="2">
        <v>1862</v>
      </c>
      <c r="C2604" s="21" t="str">
        <f>INDEX(Sheet1!C:C,MATCH(B:B,Sheet1!B:B,0))</f>
        <v xml:space="preserve"> محمود عبد الرحيم  عبدالوهاب</v>
      </c>
      <c r="D2604" s="19">
        <v>43541.082395833335</v>
      </c>
      <c r="E2604" s="19"/>
      <c r="F2604" s="30">
        <v>43541</v>
      </c>
      <c r="G2604" s="30" t="str">
        <f t="shared" si="40"/>
        <v xml:space="preserve"> </v>
      </c>
      <c r="H2604" s="72"/>
      <c r="I2604" s="72"/>
      <c r="J2604" s="74" t="s">
        <v>124</v>
      </c>
      <c r="K2604" s="74" t="str">
        <f>IF(Table1[صباحي]&gt;0,TEXT(Table1[صباحي],"h:mm  AM/PM")," ")</f>
        <v xml:space="preserve"> </v>
      </c>
      <c r="L2604" s="80" t="str">
        <f>IFERROR(IF(Table1[[#This Row],[مسائي -]]&gt;=K2604,I2604-K2604,I2604+1-K2604)," ")</f>
        <v xml:space="preserve"> </v>
      </c>
      <c r="M2604" s="77" t="str">
        <f>IF(H2604&gt;0,INDEX(Sheet1!$H:$H,MATCH(B:B,Sheet1!B:B,0))," ")</f>
        <v xml:space="preserve"> </v>
      </c>
      <c r="N260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04" s="1" t="s">
        <v>4</v>
      </c>
    </row>
    <row r="2605" spans="1:15">
      <c r="A2605" s="1" t="s">
        <v>3</v>
      </c>
      <c r="B2605" s="2">
        <v>1862</v>
      </c>
      <c r="C2605" s="21" t="str">
        <f>INDEX(Sheet1!C:C,MATCH(B:B,Sheet1!B:B,0))</f>
        <v xml:space="preserve"> محمود عبد الرحيم  عبدالوهاب</v>
      </c>
      <c r="D2605" s="19">
        <v>43541.709918981483</v>
      </c>
      <c r="E2605" s="19"/>
      <c r="F2605" s="30">
        <v>43541</v>
      </c>
      <c r="G2605" s="30" t="str">
        <f t="shared" si="40"/>
        <v>0.709722222222222 AM</v>
      </c>
      <c r="H2605" s="72">
        <v>0.70972222222222225</v>
      </c>
      <c r="I2605" s="72" t="str">
        <f>IF(Table1[[#This Row],[مسائي]]&gt;0,TEXT($D2605,"h:mm AM/PM")," ")</f>
        <v>5:02 PM</v>
      </c>
      <c r="J2605" s="74">
        <v>8.1944444444444445E-2</v>
      </c>
      <c r="K2605" s="74" t="str">
        <f>IF(Table1[صباحي]&gt;0,TEXT(Table1[صباحي],"h:mm  AM/PM")," ")</f>
        <v>1:58  AM</v>
      </c>
      <c r="L2605" s="78">
        <f>IFERROR(IF(Table1[[#This Row],[مسائي -]]&gt;=K2605,I2605-K2605,I2605+1-K2605)," ")</f>
        <v>0.62777777777777777</v>
      </c>
      <c r="M2605" s="77">
        <f>IF(H2605&gt;0,INDEX(Sheet1!$H:$H,MATCH(B:B,Sheet1!B:B,0))," ")</f>
        <v>0</v>
      </c>
      <c r="N260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0.62777777777777777</v>
      </c>
      <c r="O2605" s="1" t="s">
        <v>4</v>
      </c>
    </row>
    <row r="2606" spans="1:15">
      <c r="A2606" s="1" t="s">
        <v>3</v>
      </c>
      <c r="B2606" s="2">
        <v>1862</v>
      </c>
      <c r="C2606" s="21" t="str">
        <f>INDEX(Sheet1!C:C,MATCH(B:B,Sheet1!B:B,0))</f>
        <v xml:space="preserve"> محمود عبد الرحيم  عبدالوهاب</v>
      </c>
      <c r="D2606" s="19">
        <v>43542.06113425926</v>
      </c>
      <c r="E2606" s="19"/>
      <c r="F2606" s="30">
        <v>43542</v>
      </c>
      <c r="G2606" s="30" t="str">
        <f t="shared" si="40"/>
        <v xml:space="preserve"> </v>
      </c>
      <c r="H2606" s="72"/>
      <c r="I2606" s="72"/>
      <c r="J2606" s="74" t="s">
        <v>124</v>
      </c>
      <c r="K2606" s="74" t="str">
        <f>IF(Table1[صباحي]&gt;0,TEXT(Table1[صباحي],"h:mm  AM/PM")," ")</f>
        <v xml:space="preserve"> </v>
      </c>
      <c r="L2606" s="80" t="str">
        <f>IFERROR(IF(Table1[[#This Row],[مسائي -]]&gt;=K2606,I2606-K2606,I2606+1-K2606)," ")</f>
        <v xml:space="preserve"> </v>
      </c>
      <c r="M2606" s="77" t="str">
        <f>IF(H2606&gt;0,INDEX(Sheet1!$H:$H,MATCH(B:B,Sheet1!B:B,0))," ")</f>
        <v xml:space="preserve"> </v>
      </c>
      <c r="N260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06" s="1" t="s">
        <v>4</v>
      </c>
    </row>
    <row r="2607" spans="1:15">
      <c r="A2607" s="1" t="s">
        <v>3</v>
      </c>
      <c r="B2607" s="2">
        <v>1862</v>
      </c>
      <c r="C2607" s="21" t="str">
        <f>INDEX(Sheet1!C:C,MATCH(B:B,Sheet1!B:B,0))</f>
        <v xml:space="preserve"> محمود عبد الرحيم  عبدالوهاب</v>
      </c>
      <c r="D2607" s="19">
        <v>43542.646562499998</v>
      </c>
      <c r="E2607" s="19"/>
      <c r="F2607" s="30">
        <v>43542</v>
      </c>
      <c r="G2607" s="30" t="str">
        <f t="shared" si="40"/>
        <v>0.646527777777778 AM</v>
      </c>
      <c r="H2607" s="72">
        <v>0.64652777777777781</v>
      </c>
      <c r="I2607" s="72" t="str">
        <f>IF(Table1[[#This Row],[مسائي]]&gt;0,TEXT($D2607,"h:mm AM/PM")," ")</f>
        <v>3:31 PM</v>
      </c>
      <c r="J2607" s="74">
        <v>6.1111111111111116E-2</v>
      </c>
      <c r="K2607" s="74" t="str">
        <f>IF(Table1[صباحي]&gt;0,TEXT(Table1[صباحي],"h:mm  AM/PM")," ")</f>
        <v>1:28  AM</v>
      </c>
      <c r="L2607" s="78">
        <f>IFERROR(IF(Table1[[#This Row],[مسائي -]]&gt;=K2607,I2607-K2607,I2607+1-K2607)," ")</f>
        <v>0.5854166666666667</v>
      </c>
      <c r="M2607" s="77">
        <f>IF(H2607&gt;0,INDEX(Sheet1!$H:$H,MATCH(B:B,Sheet1!B:B,0))," ")</f>
        <v>0</v>
      </c>
      <c r="N260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0.5854166666666667</v>
      </c>
      <c r="O2607" s="1" t="s">
        <v>4</v>
      </c>
    </row>
    <row r="2608" spans="1:15">
      <c r="A2608" s="1" t="s">
        <v>3</v>
      </c>
      <c r="B2608" s="2">
        <v>1862</v>
      </c>
      <c r="C2608" s="21" t="str">
        <f>INDEX(Sheet1!C:C,MATCH(B:B,Sheet1!B:B,0))</f>
        <v xml:space="preserve"> محمود عبد الرحيم  عبدالوهاب</v>
      </c>
      <c r="D2608" s="19">
        <v>43543.046990740739</v>
      </c>
      <c r="E2608" s="19"/>
      <c r="F2608" s="30">
        <v>43543</v>
      </c>
      <c r="G2608" s="30" t="str">
        <f t="shared" si="40"/>
        <v xml:space="preserve"> </v>
      </c>
      <c r="H2608" s="72"/>
      <c r="I2608" s="72"/>
      <c r="J2608" s="74" t="s">
        <v>124</v>
      </c>
      <c r="K2608" s="74" t="str">
        <f>IF(Table1[صباحي]&gt;0,TEXT(Table1[صباحي],"h:mm  AM/PM")," ")</f>
        <v xml:space="preserve"> </v>
      </c>
      <c r="L2608" s="80" t="str">
        <f>IFERROR(IF(Table1[[#This Row],[مسائي -]]&gt;=K2608,I2608-K2608,I2608+1-K2608)," ")</f>
        <v xml:space="preserve"> </v>
      </c>
      <c r="M2608" s="77" t="str">
        <f>IF(H2608&gt;0,INDEX(Sheet1!$H:$H,MATCH(B:B,Sheet1!B:B,0))," ")</f>
        <v xml:space="preserve"> </v>
      </c>
      <c r="N260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08" s="1" t="s">
        <v>4</v>
      </c>
    </row>
    <row r="2609" spans="1:15">
      <c r="A2609" s="1" t="s">
        <v>3</v>
      </c>
      <c r="B2609" s="2">
        <v>1862</v>
      </c>
      <c r="C2609" s="21" t="str">
        <f>INDEX(Sheet1!C:C,MATCH(B:B,Sheet1!B:B,0))</f>
        <v xml:space="preserve"> محمود عبد الرحيم  عبدالوهاب</v>
      </c>
      <c r="D2609" s="19">
        <v>43543.648449074077</v>
      </c>
      <c r="E2609" s="19"/>
      <c r="F2609" s="30">
        <v>43543</v>
      </c>
      <c r="G2609" s="30" t="str">
        <f t="shared" si="40"/>
        <v>0.647916666666667 AM</v>
      </c>
      <c r="H2609" s="72">
        <v>0.6479166666666667</v>
      </c>
      <c r="I2609" s="72" t="str">
        <f>IF(Table1[[#This Row],[مسائي]]&gt;0,TEXT($D2609,"h:mm AM/PM")," ")</f>
        <v>3:33 PM</v>
      </c>
      <c r="J2609" s="74">
        <v>4.6527777777777779E-2</v>
      </c>
      <c r="K2609" s="74" t="str">
        <f>IF(Table1[صباحي]&gt;0,TEXT(Table1[صباحي],"h:mm  AM/PM")," ")</f>
        <v>1:07  AM</v>
      </c>
      <c r="L2609" s="78">
        <f>IFERROR(IF(Table1[[#This Row],[مسائي -]]&gt;=K2609,I2609-K2609,I2609+1-K2609)," ")</f>
        <v>0.60138888888888897</v>
      </c>
      <c r="M2609" s="77">
        <f>IF(H2609&gt;0,INDEX(Sheet1!$H:$H,MATCH(B:B,Sheet1!B:B,0))," ")</f>
        <v>0</v>
      </c>
      <c r="N260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0.60138888888888897</v>
      </c>
      <c r="O2609" s="1" t="s">
        <v>4</v>
      </c>
    </row>
    <row r="2610" spans="1:15">
      <c r="A2610" s="1" t="s">
        <v>3</v>
      </c>
      <c r="B2610" s="2">
        <v>1862</v>
      </c>
      <c r="C2610" s="21" t="str">
        <f>INDEX(Sheet1!C:C,MATCH(B:B,Sheet1!B:B,0))</f>
        <v xml:space="preserve"> محمود عبد الرحيم  عبدالوهاب</v>
      </c>
      <c r="D2610" s="19">
        <v>43544.046990740739</v>
      </c>
      <c r="E2610" s="19"/>
      <c r="F2610" s="30">
        <v>43544</v>
      </c>
      <c r="G2610" s="30" t="str">
        <f t="shared" si="40"/>
        <v xml:space="preserve"> </v>
      </c>
      <c r="H2610" s="72"/>
      <c r="I2610" s="72"/>
      <c r="J2610" s="74" t="s">
        <v>124</v>
      </c>
      <c r="K2610" s="74" t="str">
        <f>IF(Table1[صباحي]&gt;0,TEXT(Table1[صباحي],"h:mm  AM/PM")," ")</f>
        <v xml:space="preserve"> </v>
      </c>
      <c r="L2610" s="80" t="str">
        <f>IFERROR(IF(Table1[[#This Row],[مسائي -]]&gt;=K2610,I2610-K2610,I2610+1-K2610)," ")</f>
        <v xml:space="preserve"> </v>
      </c>
      <c r="M2610" s="77" t="str">
        <f>IF(H2610&gt;0,INDEX(Sheet1!$H:$H,MATCH(B:B,Sheet1!B:B,0))," ")</f>
        <v xml:space="preserve"> </v>
      </c>
      <c r="N261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10" s="1" t="s">
        <v>4</v>
      </c>
    </row>
    <row r="2611" spans="1:15">
      <c r="A2611" s="1" t="s">
        <v>3</v>
      </c>
      <c r="B2611" s="2">
        <v>1863</v>
      </c>
      <c r="C2611" s="21" t="str">
        <f>INDEX(Sheet1!C:C,MATCH(B:B,Sheet1!B:B,0))</f>
        <v>محمد علي علام</v>
      </c>
      <c r="D2611" s="19">
        <v>43541.764826388891</v>
      </c>
      <c r="E2611" s="19"/>
      <c r="F2611" s="30">
        <v>43541</v>
      </c>
      <c r="G2611" s="30" t="str">
        <f t="shared" si="40"/>
        <v>0.764583333333333 AM</v>
      </c>
      <c r="H2611" s="72">
        <v>0.76458333333333339</v>
      </c>
      <c r="I2611" s="72" t="str">
        <f>IF(Table1[[#This Row],[مسائي]]&gt;0,TEXT($D2611,"h:mm AM/PM")," ")</f>
        <v>6:21 PM</v>
      </c>
      <c r="J2611" s="74">
        <v>4.6527777777777779E-2</v>
      </c>
      <c r="K2611" s="74" t="str">
        <f>IF(Table1[صباحي]&gt;0,TEXT(Table1[صباحي],"h:mm  AM/PM")," ")</f>
        <v>1:07  AM</v>
      </c>
      <c r="L2611" s="78">
        <f>IFERROR(IF(Table1[[#This Row],[مسائي -]]&gt;=K2611,I2611-K2611,I2611+1-K2611)," ")</f>
        <v>0.71805555555555567</v>
      </c>
      <c r="M2611" s="77">
        <f>IF(H2611&gt;0,INDEX(Sheet1!$H:$H,MATCH(B:B,Sheet1!B:B,0))," ")</f>
        <v>0</v>
      </c>
      <c r="N261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0.71805555555555567</v>
      </c>
      <c r="O2611" s="1" t="s">
        <v>4</v>
      </c>
    </row>
    <row r="2612" spans="1:15">
      <c r="A2612" s="1" t="s">
        <v>3</v>
      </c>
      <c r="B2612" s="2">
        <v>1863</v>
      </c>
      <c r="C2612" s="21" t="str">
        <f>INDEX(Sheet1!C:C,MATCH(B:B,Sheet1!B:B,0))</f>
        <v>محمد علي علام</v>
      </c>
      <c r="D2612" s="19">
        <v>43542.419733796298</v>
      </c>
      <c r="E2612" s="19"/>
      <c r="F2612" s="30">
        <v>43542</v>
      </c>
      <c r="G2612" s="30" t="str">
        <f t="shared" si="40"/>
        <v xml:space="preserve"> </v>
      </c>
      <c r="H2612" s="72"/>
      <c r="I2612" s="72"/>
      <c r="J2612" s="74" t="s">
        <v>124</v>
      </c>
      <c r="K2612" s="74" t="str">
        <f>IF(Table1[صباحي]&gt;0,TEXT(Table1[صباحي],"h:mm  AM/PM")," ")</f>
        <v xml:space="preserve"> </v>
      </c>
      <c r="L2612" s="80" t="str">
        <f>IFERROR(IF(Table1[[#This Row],[مسائي -]]&gt;=K2612,I2612-K2612,I2612+1-K2612)," ")</f>
        <v xml:space="preserve"> </v>
      </c>
      <c r="M2612" s="77" t="str">
        <f>IF(H2612&gt;0,INDEX(Sheet1!$H:$H,MATCH(B:B,Sheet1!B:B,0))," ")</f>
        <v xml:space="preserve"> </v>
      </c>
      <c r="N261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12" s="1" t="s">
        <v>4</v>
      </c>
    </row>
    <row r="2613" spans="1:15">
      <c r="A2613" s="1" t="s">
        <v>3</v>
      </c>
      <c r="B2613" s="2">
        <v>1863</v>
      </c>
      <c r="C2613" s="21" t="str">
        <f>INDEX(Sheet1!C:C,MATCH(B:B,Sheet1!B:B,0))</f>
        <v>محمد علي علام</v>
      </c>
      <c r="D2613" s="19">
        <v>43542.763518518521</v>
      </c>
      <c r="E2613" s="19"/>
      <c r="F2613" s="30">
        <v>43542</v>
      </c>
      <c r="G2613" s="30" t="str">
        <f t="shared" si="40"/>
        <v>0.763194444444444 AM</v>
      </c>
      <c r="H2613" s="72">
        <v>0.7631944444444444</v>
      </c>
      <c r="I2613" s="72" t="str">
        <f>IF(Table1[[#This Row],[مسائي]]&gt;0,TEXT($D2613,"h:mm AM/PM")," ")</f>
        <v>6:19 PM</v>
      </c>
      <c r="J2613" s="74">
        <v>0.41944444444444445</v>
      </c>
      <c r="K2613" s="74" t="str">
        <f>IF(Table1[صباحي]&gt;0,TEXT(Table1[صباحي],"h:mm  AM/PM")," ")</f>
        <v>10:04  AM</v>
      </c>
      <c r="L2613" s="78">
        <f>IFERROR(IF(Table1[[#This Row],[مسائي -]]&gt;=K2613,I2613-K2613,I2613+1-K2613)," ")</f>
        <v>0.34374999999999994</v>
      </c>
      <c r="M2613" s="77">
        <f>IF(H2613&gt;0,INDEX(Sheet1!$H:$H,MATCH(B:B,Sheet1!B:B,0))," ")</f>
        <v>0</v>
      </c>
      <c r="N261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0.34374999999999994</v>
      </c>
      <c r="O2613" s="1" t="s">
        <v>4</v>
      </c>
    </row>
    <row r="2614" spans="1:15">
      <c r="A2614" s="1" t="s">
        <v>3</v>
      </c>
      <c r="B2614" s="2">
        <v>1863</v>
      </c>
      <c r="C2614" s="21" t="str">
        <f>INDEX(Sheet1!C:C,MATCH(B:B,Sheet1!B:B,0))</f>
        <v>محمد علي علام</v>
      </c>
      <c r="D2614" s="19">
        <v>43543.419212962966</v>
      </c>
      <c r="E2614" s="19"/>
      <c r="F2614" s="30">
        <v>43543</v>
      </c>
      <c r="G2614" s="30" t="str">
        <f t="shared" si="40"/>
        <v xml:space="preserve"> </v>
      </c>
      <c r="H2614" s="72"/>
      <c r="I2614" s="72"/>
      <c r="J2614" s="74" t="s">
        <v>124</v>
      </c>
      <c r="K2614" s="74" t="str">
        <f>IF(Table1[صباحي]&gt;0,TEXT(Table1[صباحي],"h:mm  AM/PM")," ")</f>
        <v xml:space="preserve"> </v>
      </c>
      <c r="L2614" s="80" t="str">
        <f>IFERROR(IF(Table1[[#This Row],[مسائي -]]&gt;=K2614,I2614-K2614,I2614+1-K2614)," ")</f>
        <v xml:space="preserve"> </v>
      </c>
      <c r="M2614" s="77" t="str">
        <f>IF(H2614&gt;0,INDEX(Sheet1!$H:$H,MATCH(B:B,Sheet1!B:B,0))," ")</f>
        <v xml:space="preserve"> </v>
      </c>
      <c r="N261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14" s="1" t="s">
        <v>4</v>
      </c>
    </row>
    <row r="2615" spans="1:15">
      <c r="A2615" s="1" t="s">
        <v>3</v>
      </c>
      <c r="B2615" s="2">
        <v>1863</v>
      </c>
      <c r="C2615" s="21" t="str">
        <f>INDEX(Sheet1!C:C,MATCH(B:B,Sheet1!B:B,0))</f>
        <v>محمد علي علام</v>
      </c>
      <c r="D2615" s="19">
        <v>43543.770509259259</v>
      </c>
      <c r="E2615" s="19"/>
      <c r="F2615" s="30">
        <v>43543</v>
      </c>
      <c r="G2615" s="30" t="str">
        <f t="shared" si="40"/>
        <v>0.770138888888889 AM</v>
      </c>
      <c r="H2615" s="72">
        <v>0.77013888888888893</v>
      </c>
      <c r="I2615" s="72" t="str">
        <f>IF(Table1[[#This Row],[مسائي]]&gt;0,TEXT($D2615,"h:mm AM/PM")," ")</f>
        <v>6:29 PM</v>
      </c>
      <c r="J2615" s="74">
        <v>0.41875000000000001</v>
      </c>
      <c r="K2615" s="74" t="str">
        <f>IF(Table1[صباحي]&gt;0,TEXT(Table1[صباحي],"h:mm  AM/PM")," ")</f>
        <v>10:03  AM</v>
      </c>
      <c r="L2615" s="78">
        <f>IFERROR(IF(Table1[[#This Row],[مسائي -]]&gt;=K2615,I2615-K2615,I2615+1-K2615)," ")</f>
        <v>0.35138888888888892</v>
      </c>
      <c r="M2615" s="77">
        <f>IF(H2615&gt;0,INDEX(Sheet1!$H:$H,MATCH(B:B,Sheet1!B:B,0))," ")</f>
        <v>0</v>
      </c>
      <c r="N261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0.35138888888888892</v>
      </c>
      <c r="O2615" s="1" t="s">
        <v>4</v>
      </c>
    </row>
    <row r="2616" spans="1:15">
      <c r="A2616" s="1" t="s">
        <v>3</v>
      </c>
      <c r="B2616" s="2">
        <v>1863</v>
      </c>
      <c r="C2616" s="21" t="str">
        <f>INDEX(Sheet1!C:C,MATCH(B:B,Sheet1!B:B,0))</f>
        <v>محمد علي علام</v>
      </c>
      <c r="D2616" s="19">
        <v>43544.420069444444</v>
      </c>
      <c r="E2616" s="19"/>
      <c r="F2616" s="30">
        <v>43544</v>
      </c>
      <c r="G2616" s="30" t="str">
        <f t="shared" si="40"/>
        <v xml:space="preserve"> </v>
      </c>
      <c r="H2616" s="72"/>
      <c r="I2616" s="72"/>
      <c r="J2616" s="74" t="s">
        <v>124</v>
      </c>
      <c r="K2616" s="74" t="str">
        <f>IF(Table1[صباحي]&gt;0,TEXT(Table1[صباحي],"h:mm  AM/PM")," ")</f>
        <v xml:space="preserve"> </v>
      </c>
      <c r="L2616" s="80" t="str">
        <f>IFERROR(IF(Table1[[#This Row],[مسائي -]]&gt;=K2616,I2616-K2616,I2616+1-K2616)," ")</f>
        <v xml:space="preserve"> </v>
      </c>
      <c r="M2616" s="77" t="str">
        <f>IF(H2616&gt;0,INDEX(Sheet1!$H:$H,MATCH(B:B,Sheet1!B:B,0))," ")</f>
        <v xml:space="preserve"> </v>
      </c>
      <c r="N261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16" s="1" t="s">
        <v>4</v>
      </c>
    </row>
    <row r="2617" spans="1:15">
      <c r="A2617" s="1" t="s">
        <v>3</v>
      </c>
      <c r="B2617" s="2">
        <v>1863</v>
      </c>
      <c r="C2617" s="21" t="str">
        <f>INDEX(Sheet1!C:C,MATCH(B:B,Sheet1!B:B,0))</f>
        <v>محمد علي علام</v>
      </c>
      <c r="D2617" s="19">
        <v>43544.697650462964</v>
      </c>
      <c r="E2617" s="19"/>
      <c r="F2617" s="30">
        <v>43544</v>
      </c>
      <c r="G2617" s="30" t="str">
        <f t="shared" si="40"/>
        <v>0.697222222222222 AM</v>
      </c>
      <c r="H2617" s="72">
        <v>0.6972222222222223</v>
      </c>
      <c r="I2617" s="72" t="str">
        <f>IF(Table1[[#This Row],[مسائي]]&gt;0,TEXT($D2617,"h:mm AM/PM")," ")</f>
        <v>4:44 PM</v>
      </c>
      <c r="J2617" s="74">
        <v>0.41944444444444445</v>
      </c>
      <c r="K2617" s="74" t="str">
        <f>IF(Table1[صباحي]&gt;0,TEXT(Table1[صباحي],"h:mm  AM/PM")," ")</f>
        <v>10:04  AM</v>
      </c>
      <c r="L2617" s="78">
        <f>IFERROR(IF(Table1[[#This Row],[مسائي -]]&gt;=K2617,I2617-K2617,I2617+1-K2617)," ")</f>
        <v>0.27777777777777785</v>
      </c>
      <c r="M2617" s="77">
        <f>IF(H2617&gt;0,INDEX(Sheet1!$H:$H,MATCH(B:B,Sheet1!B:B,0))," ")</f>
        <v>0</v>
      </c>
      <c r="N261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0.27777777777777785</v>
      </c>
      <c r="O2617" s="1" t="s">
        <v>4</v>
      </c>
    </row>
    <row r="2618" spans="1:15">
      <c r="A2618" s="1" t="s">
        <v>3</v>
      </c>
      <c r="B2618" s="2">
        <v>1863</v>
      </c>
      <c r="C2618" s="21" t="str">
        <f>INDEX(Sheet1!C:C,MATCH(B:B,Sheet1!B:B,0))</f>
        <v>محمد علي علام</v>
      </c>
      <c r="D2618" s="19">
        <v>43547.423703703702</v>
      </c>
      <c r="E2618" s="19"/>
      <c r="F2618" s="30">
        <v>43547</v>
      </c>
      <c r="G2618" s="30" t="str">
        <f t="shared" si="40"/>
        <v xml:space="preserve"> </v>
      </c>
      <c r="H2618" s="72"/>
      <c r="I2618" s="72"/>
      <c r="J2618" s="74" t="s">
        <v>124</v>
      </c>
      <c r="K2618" s="74" t="str">
        <f>IF(Table1[صباحي]&gt;0,TEXT(Table1[صباحي],"h:mm  AM/PM")," ")</f>
        <v xml:space="preserve"> </v>
      </c>
      <c r="L2618" s="80" t="str">
        <f>IFERROR(IF(Table1[[#This Row],[مسائي -]]&gt;=K2618,I2618-K2618,I2618+1-K2618)," ")</f>
        <v xml:space="preserve"> </v>
      </c>
      <c r="M2618" s="77" t="str">
        <f>IF(H2618&gt;0,INDEX(Sheet1!$H:$H,MATCH(B:B,Sheet1!B:B,0))," ")</f>
        <v xml:space="preserve"> </v>
      </c>
      <c r="N261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18" s="1" t="s">
        <v>4</v>
      </c>
    </row>
    <row r="2619" spans="1:15">
      <c r="A2619" s="1" t="s">
        <v>3</v>
      </c>
      <c r="B2619" s="2">
        <v>1863</v>
      </c>
      <c r="C2619" s="21" t="str">
        <f>INDEX(Sheet1!C:C,MATCH(B:B,Sheet1!B:B,0))</f>
        <v>محمد علي علام</v>
      </c>
      <c r="D2619" s="19">
        <v>43547.798634259256</v>
      </c>
      <c r="E2619" s="19"/>
      <c r="F2619" s="30">
        <v>43547</v>
      </c>
      <c r="G2619" s="30" t="str">
        <f t="shared" si="40"/>
        <v>0.798611111111111 AM</v>
      </c>
      <c r="H2619" s="72">
        <v>0.79861111111111116</v>
      </c>
      <c r="I2619" s="72" t="str">
        <f>IF(Table1[[#This Row],[مسائي]]&gt;0,TEXT($D2619,"h:mm AM/PM")," ")</f>
        <v>7:10 PM</v>
      </c>
      <c r="J2619" s="74">
        <v>0.4236111111111111</v>
      </c>
      <c r="K2619" s="74" t="str">
        <f>IF(Table1[صباحي]&gt;0,TEXT(Table1[صباحي],"h:mm  AM/PM")," ")</f>
        <v>10:10  AM</v>
      </c>
      <c r="L2619" s="78">
        <f>IFERROR(IF(Table1[[#This Row],[مسائي -]]&gt;=K2619,I2619-K2619,I2619+1-K2619)," ")</f>
        <v>0.37500000000000006</v>
      </c>
      <c r="M2619" s="77">
        <f>IF(H2619&gt;0,INDEX(Sheet1!$H:$H,MATCH(B:B,Sheet1!B:B,0))," ")</f>
        <v>0</v>
      </c>
      <c r="N261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0.37500000000000006</v>
      </c>
      <c r="O2619" s="1" t="s">
        <v>4</v>
      </c>
    </row>
    <row r="2620" spans="1:15">
      <c r="A2620" s="1" t="s">
        <v>3</v>
      </c>
      <c r="B2620" s="2">
        <v>1863</v>
      </c>
      <c r="C2620" s="21" t="str">
        <f>INDEX(Sheet1!C:C,MATCH(B:B,Sheet1!B:B,0))</f>
        <v>محمد علي علام</v>
      </c>
      <c r="D2620" s="19">
        <v>43548.422881944447</v>
      </c>
      <c r="E2620" s="19"/>
      <c r="F2620" s="30">
        <v>43548</v>
      </c>
      <c r="G2620" s="30" t="str">
        <f t="shared" si="40"/>
        <v xml:space="preserve"> </v>
      </c>
      <c r="H2620" s="72"/>
      <c r="I2620" s="72"/>
      <c r="J2620" s="74" t="s">
        <v>124</v>
      </c>
      <c r="K2620" s="74" t="str">
        <f>IF(Table1[صباحي]&gt;0,TEXT(Table1[صباحي],"h:mm  AM/PM")," ")</f>
        <v xml:space="preserve"> </v>
      </c>
      <c r="L2620" s="80" t="str">
        <f>IFERROR(IF(Table1[[#This Row],[مسائي -]]&gt;=K2620,I2620-K2620,I2620+1-K2620)," ")</f>
        <v xml:space="preserve"> </v>
      </c>
      <c r="M2620" s="77" t="str">
        <f>IF(H2620&gt;0,INDEX(Sheet1!$H:$H,MATCH(B:B,Sheet1!B:B,0))," ")</f>
        <v xml:space="preserve"> </v>
      </c>
      <c r="N262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20" s="1" t="s">
        <v>4</v>
      </c>
    </row>
    <row r="2621" spans="1:15">
      <c r="A2621" s="1" t="s">
        <v>3</v>
      </c>
      <c r="B2621" s="2">
        <v>1863</v>
      </c>
      <c r="C2621" s="21" t="str">
        <f>INDEX(Sheet1!C:C,MATCH(B:B,Sheet1!B:B,0))</f>
        <v>محمد علي علام</v>
      </c>
      <c r="D2621" s="19">
        <v>43548.770219907405</v>
      </c>
      <c r="E2621" s="19"/>
      <c r="F2621" s="30">
        <v>43548</v>
      </c>
      <c r="G2621" s="30" t="str">
        <f t="shared" si="40"/>
        <v>0.770138888888889 AM</v>
      </c>
      <c r="H2621" s="72">
        <v>0.77013888888888893</v>
      </c>
      <c r="I2621" s="72" t="str">
        <f>IF(Table1[[#This Row],[مسائي]]&gt;0,TEXT($D2621,"h:mm AM/PM")," ")</f>
        <v>6:29 PM</v>
      </c>
      <c r="J2621" s="74">
        <v>0.42222222222222222</v>
      </c>
      <c r="K2621" s="74" t="str">
        <f>IF(Table1[صباحي]&gt;0,TEXT(Table1[صباحي],"h:mm  AM/PM")," ")</f>
        <v>10:08  AM</v>
      </c>
      <c r="L2621" s="78">
        <f>IFERROR(IF(Table1[[#This Row],[مسائي -]]&gt;=K2621,I2621-K2621,I2621+1-K2621)," ")</f>
        <v>0.34791666666666671</v>
      </c>
      <c r="M2621" s="77">
        <f>IF(H2621&gt;0,INDEX(Sheet1!$H:$H,MATCH(B:B,Sheet1!B:B,0))," ")</f>
        <v>0</v>
      </c>
      <c r="N262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0.34791666666666671</v>
      </c>
      <c r="O2621" s="1" t="s">
        <v>4</v>
      </c>
    </row>
    <row r="2622" spans="1:15">
      <c r="A2622" s="1" t="s">
        <v>3</v>
      </c>
      <c r="B2622" s="2">
        <v>1864</v>
      </c>
      <c r="C2622" s="21">
        <f>INDEX(Sheet1!C:C,MATCH(B:B,Sheet1!B:B,0))</f>
        <v>0</v>
      </c>
      <c r="D2622" s="19">
        <v>43541.664976851855</v>
      </c>
      <c r="E2622" s="19"/>
      <c r="F2622" s="30">
        <v>43541</v>
      </c>
      <c r="G2622" s="30" t="str">
        <f t="shared" si="40"/>
        <v>0.664583333333333 AM</v>
      </c>
      <c r="H2622" s="72">
        <v>0.6645833333333333</v>
      </c>
      <c r="I2622" s="72" t="str">
        <f>IF(Table1[[#This Row],[مسائي]]&gt;0,TEXT($D2622,"h:mm AM/PM")," ")</f>
        <v>3:57 PM</v>
      </c>
      <c r="J2622" s="74" t="s">
        <v>124</v>
      </c>
      <c r="K2622" s="74" t="str">
        <f>IF(Table1[صباحي]&gt;0,TEXT(Table1[صباحي],"h:mm  AM/PM")," ")</f>
        <v xml:space="preserve"> </v>
      </c>
      <c r="L2622" s="80" t="str">
        <f>IFERROR(IF(Table1[[#This Row],[مسائي -]]&gt;=K2622,I2622-K2622,I2622+1-K2622)," ")</f>
        <v xml:space="preserve"> </v>
      </c>
      <c r="M2622" s="77">
        <f>IF(H2622&gt;0,INDEX(Sheet1!$H:$H,MATCH(B:B,Sheet1!B:B,0))," ")</f>
        <v>0</v>
      </c>
      <c r="N262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22" s="1" t="s">
        <v>4</v>
      </c>
    </row>
    <row r="2623" spans="1:15">
      <c r="A2623" s="1" t="s">
        <v>3</v>
      </c>
      <c r="B2623" s="2">
        <v>1864</v>
      </c>
      <c r="C2623" s="21">
        <f>INDEX(Sheet1!C:C,MATCH(B:B,Sheet1!B:B,0))</f>
        <v>0</v>
      </c>
      <c r="D2623" s="19">
        <v>43541.921481481484</v>
      </c>
      <c r="E2623" s="19"/>
      <c r="F2623" s="30">
        <v>43541</v>
      </c>
      <c r="G2623" s="30" t="str">
        <f t="shared" si="40"/>
        <v>0.920833333333333 AM</v>
      </c>
      <c r="H2623" s="72">
        <v>0.92083333333333339</v>
      </c>
      <c r="I2623" s="72" t="str">
        <f>IF(Table1[[#This Row],[مسائي]]&gt;0,TEXT($D2623,"h:mm AM/PM")," ")</f>
        <v>10:06 PM</v>
      </c>
      <c r="J2623" s="74" t="s">
        <v>124</v>
      </c>
      <c r="K2623" s="74" t="str">
        <f>IF(Table1[صباحي]&gt;0,TEXT(Table1[صباحي],"h:mm  AM/PM")," ")</f>
        <v xml:space="preserve"> </v>
      </c>
      <c r="L2623" s="80" t="str">
        <f>IFERROR(IF(Table1[[#This Row],[مسائي -]]&gt;=K2623,I2623-K2623,I2623+1-K2623)," ")</f>
        <v xml:space="preserve"> </v>
      </c>
      <c r="M2623" s="77">
        <f>IF(H2623&gt;0,INDEX(Sheet1!$H:$H,MATCH(B:B,Sheet1!B:B,0))," ")</f>
        <v>0</v>
      </c>
      <c r="N262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23" s="1" t="s">
        <v>4</v>
      </c>
    </row>
    <row r="2624" spans="1:15">
      <c r="A2624" s="1" t="s">
        <v>3</v>
      </c>
      <c r="B2624" s="2">
        <v>1865</v>
      </c>
      <c r="C2624" s="21" t="str">
        <f>INDEX(Sheet1!C:C,MATCH(B:B,Sheet1!B:B,0))</f>
        <v>عبد السلام نصار عبداللطيف</v>
      </c>
      <c r="D2624" s="19">
        <v>43542.750972222224</v>
      </c>
      <c r="E2624" s="19"/>
      <c r="F2624" s="30">
        <v>43542</v>
      </c>
      <c r="G2624" s="30" t="str">
        <f t="shared" si="40"/>
        <v>0.750694444444444 AM</v>
      </c>
      <c r="H2624" s="72">
        <v>0.75069444444444444</v>
      </c>
      <c r="I2624" s="72" t="str">
        <f>IF(Table1[[#This Row],[مسائي]]&gt;0,TEXT($D2624,"h:mm AM/PM")," ")</f>
        <v>6:01 PM</v>
      </c>
      <c r="J2624" s="74" t="s">
        <v>124</v>
      </c>
      <c r="K2624" s="74" t="str">
        <f>IF(Table1[صباحي]&gt;0,TEXT(Table1[صباحي],"h:mm  AM/PM")," ")</f>
        <v xml:space="preserve"> </v>
      </c>
      <c r="L2624" s="80" t="str">
        <f>IFERROR(IF(Table1[[#This Row],[مسائي -]]&gt;=K2624,I2624-K2624,I2624+1-K2624)," ")</f>
        <v xml:space="preserve"> </v>
      </c>
      <c r="M2624" s="77">
        <f>IF(H2624&gt;0,INDEX(Sheet1!$H:$H,MATCH(B:B,Sheet1!B:B,0))," ")</f>
        <v>0.5</v>
      </c>
      <c r="N262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24" s="1" t="s">
        <v>4</v>
      </c>
    </row>
    <row r="2625" spans="1:15">
      <c r="A2625" s="1" t="s">
        <v>3</v>
      </c>
      <c r="B2625" s="2">
        <v>1865</v>
      </c>
      <c r="C2625" s="21" t="str">
        <f>INDEX(Sheet1!C:C,MATCH(B:B,Sheet1!B:B,0))</f>
        <v>عبد السلام نصار عبداللطيف</v>
      </c>
      <c r="D2625" s="19">
        <v>43543.318564814814</v>
      </c>
      <c r="E2625" s="19"/>
      <c r="F2625" s="30">
        <v>43543</v>
      </c>
      <c r="G2625" s="30" t="str">
        <f t="shared" ref="G2625:G2674" si="41">IF(H2625&lt;&gt;"",IF(H2625&gt;=12,H2625&amp;" PM",H2625&amp;" AM")," ")</f>
        <v xml:space="preserve"> </v>
      </c>
      <c r="H2625" s="72"/>
      <c r="I2625" s="72"/>
      <c r="J2625" s="74" t="s">
        <v>124</v>
      </c>
      <c r="K2625" s="74" t="str">
        <f>IF(Table1[صباحي]&gt;0,TEXT(Table1[صباحي],"h:mm  AM/PM")," ")</f>
        <v xml:space="preserve"> </v>
      </c>
      <c r="L2625" s="80" t="str">
        <f>IFERROR(IF(Table1[[#This Row],[مسائي -]]&gt;=K2625,I2625-K2625,I2625+1-K2625)," ")</f>
        <v xml:space="preserve"> </v>
      </c>
      <c r="M2625" s="77" t="str">
        <f>IF(H2625&gt;0,INDEX(Sheet1!$H:$H,MATCH(B:B,Sheet1!B:B,0))," ")</f>
        <v xml:space="preserve"> </v>
      </c>
      <c r="N262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25" s="1" t="s">
        <v>4</v>
      </c>
    </row>
    <row r="2626" spans="1:15">
      <c r="A2626" s="1" t="s">
        <v>3</v>
      </c>
      <c r="B2626" s="2">
        <v>1865</v>
      </c>
      <c r="C2626" s="21" t="str">
        <f>INDEX(Sheet1!C:C,MATCH(B:B,Sheet1!B:B,0))</f>
        <v>عبد السلام نصار عبداللطيف</v>
      </c>
      <c r="D2626" s="19">
        <v>43543.755567129629</v>
      </c>
      <c r="E2626" s="19"/>
      <c r="F2626" s="30">
        <v>43543</v>
      </c>
      <c r="G2626" s="30" t="str">
        <f t="shared" si="41"/>
        <v>0.755555555555556 AM</v>
      </c>
      <c r="H2626" s="72">
        <v>0.75555555555555554</v>
      </c>
      <c r="I2626" s="72" t="str">
        <f>IF(Table1[[#This Row],[مسائي]]&gt;0,TEXT($D2626,"h:mm AM/PM")," ")</f>
        <v>6:08 PM</v>
      </c>
      <c r="J2626" s="74">
        <v>0.31805555555555554</v>
      </c>
      <c r="K2626" s="74" t="str">
        <f>IF(Table1[صباحي]&gt;0,TEXT(Table1[صباحي],"h:mm  AM/PM")," ")</f>
        <v>7:38  AM</v>
      </c>
      <c r="L2626" s="78">
        <f>IFERROR(IF(Table1[[#This Row],[مسائي -]]&gt;=K2626,I2626-K2626,I2626+1-K2626)," ")</f>
        <v>1.4375</v>
      </c>
      <c r="M2626" s="77">
        <f>IF(H2626&gt;0,INDEX(Sheet1!$H:$H,MATCH(B:B,Sheet1!B:B,0))," ")</f>
        <v>0.5</v>
      </c>
      <c r="N262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0.9375</v>
      </c>
      <c r="O2626" s="1" t="s">
        <v>4</v>
      </c>
    </row>
    <row r="2627" spans="1:15">
      <c r="A2627" s="1" t="s">
        <v>3</v>
      </c>
      <c r="B2627" s="2">
        <v>1865</v>
      </c>
      <c r="C2627" s="21" t="str">
        <f>INDEX(Sheet1!C:C,MATCH(B:B,Sheet1!B:B,0))</f>
        <v>عبد السلام نصار عبداللطيف</v>
      </c>
      <c r="D2627" s="19">
        <v>43544.317696759259</v>
      </c>
      <c r="E2627" s="19"/>
      <c r="F2627" s="30">
        <v>43544</v>
      </c>
      <c r="G2627" s="30" t="str">
        <f t="shared" si="41"/>
        <v xml:space="preserve"> </v>
      </c>
      <c r="H2627" s="72"/>
      <c r="I2627" s="72"/>
      <c r="J2627" s="74" t="s">
        <v>124</v>
      </c>
      <c r="K2627" s="74" t="str">
        <f>IF(Table1[صباحي]&gt;0,TEXT(Table1[صباحي],"h:mm  AM/PM")," ")</f>
        <v xml:space="preserve"> </v>
      </c>
      <c r="L2627" s="80" t="str">
        <f>IFERROR(IF(Table1[[#This Row],[مسائي -]]&gt;=K2627,I2627-K2627,I2627+1-K2627)," ")</f>
        <v xml:space="preserve"> </v>
      </c>
      <c r="M2627" s="77" t="str">
        <f>IF(H2627&gt;0,INDEX(Sheet1!$H:$H,MATCH(B:B,Sheet1!B:B,0))," ")</f>
        <v xml:space="preserve"> </v>
      </c>
      <c r="N262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27" s="1" t="s">
        <v>4</v>
      </c>
    </row>
    <row r="2628" spans="1:15">
      <c r="A2628" s="1" t="s">
        <v>3</v>
      </c>
      <c r="B2628" s="2">
        <v>1865</v>
      </c>
      <c r="C2628" s="21" t="str">
        <f>INDEX(Sheet1!C:C,MATCH(B:B,Sheet1!B:B,0))</f>
        <v>عبد السلام نصار عبداللطيف</v>
      </c>
      <c r="D2628" s="19">
        <v>43544.750717592593</v>
      </c>
      <c r="E2628" s="19"/>
      <c r="F2628" s="30">
        <v>43544</v>
      </c>
      <c r="G2628" s="30" t="str">
        <f t="shared" si="41"/>
        <v>0.750694444444444 AM</v>
      </c>
      <c r="H2628" s="72">
        <v>0.75069444444444444</v>
      </c>
      <c r="I2628" s="72" t="str">
        <f>IF(Table1[[#This Row],[مسائي]]&gt;0,TEXT($D2628,"h:mm AM/PM")," ")</f>
        <v>6:01 PM</v>
      </c>
      <c r="J2628" s="74">
        <v>0.31736111111111115</v>
      </c>
      <c r="K2628" s="74" t="str">
        <f>IF(Table1[صباحي]&gt;0,TEXT(Table1[صباحي],"h:mm  AM/PM")," ")</f>
        <v>7:37  AM</v>
      </c>
      <c r="L2628" s="78">
        <f>IFERROR(IF(Table1[[#This Row],[مسائي -]]&gt;=K2628,I2628-K2628,I2628+1-K2628)," ")</f>
        <v>1.4333333333333333</v>
      </c>
      <c r="M2628" s="77">
        <f>IF(H2628&gt;0,INDEX(Sheet1!$H:$H,MATCH(B:B,Sheet1!B:B,0))," ")</f>
        <v>0.5</v>
      </c>
      <c r="N262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0.93333333333333335</v>
      </c>
      <c r="O2628" s="1" t="s">
        <v>4</v>
      </c>
    </row>
    <row r="2629" spans="1:15">
      <c r="A2629" s="1" t="s">
        <v>3</v>
      </c>
      <c r="B2629" s="2">
        <v>1865</v>
      </c>
      <c r="C2629" s="21" t="str">
        <f>INDEX(Sheet1!C:C,MATCH(B:B,Sheet1!B:B,0))</f>
        <v>عبد السلام نصار عبداللطيف</v>
      </c>
      <c r="D2629" s="19">
        <v>43545.323657407411</v>
      </c>
      <c r="E2629" s="19"/>
      <c r="F2629" s="30">
        <v>43545</v>
      </c>
      <c r="G2629" s="30" t="str">
        <f t="shared" si="41"/>
        <v xml:space="preserve"> </v>
      </c>
      <c r="H2629" s="72"/>
      <c r="I2629" s="72"/>
      <c r="J2629" s="74" t="s">
        <v>124</v>
      </c>
      <c r="K2629" s="74" t="str">
        <f>IF(Table1[صباحي]&gt;0,TEXT(Table1[صباحي],"h:mm  AM/PM")," ")</f>
        <v xml:space="preserve"> </v>
      </c>
      <c r="L2629" s="80" t="str">
        <f>IFERROR(IF(Table1[[#This Row],[مسائي -]]&gt;=K2629,I2629-K2629,I2629+1-K2629)," ")</f>
        <v xml:space="preserve"> </v>
      </c>
      <c r="M2629" s="77" t="str">
        <f>IF(H2629&gt;0,INDEX(Sheet1!$H:$H,MATCH(B:B,Sheet1!B:B,0))," ")</f>
        <v xml:space="preserve"> </v>
      </c>
      <c r="N262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29" s="1" t="s">
        <v>4</v>
      </c>
    </row>
    <row r="2630" spans="1:15">
      <c r="A2630" s="1" t="s">
        <v>3</v>
      </c>
      <c r="B2630" s="2">
        <v>1865</v>
      </c>
      <c r="C2630" s="21" t="str">
        <f>INDEX(Sheet1!C:C,MATCH(B:B,Sheet1!B:B,0))</f>
        <v>عبد السلام نصار عبداللطيف</v>
      </c>
      <c r="D2630" s="19">
        <v>43545.746979166666</v>
      </c>
      <c r="E2630" s="19"/>
      <c r="F2630" s="30">
        <v>43545</v>
      </c>
      <c r="G2630" s="30" t="str">
        <f t="shared" si="41"/>
        <v>0.746527777777778 AM</v>
      </c>
      <c r="H2630" s="72">
        <v>0.74652777777777779</v>
      </c>
      <c r="I2630" s="72" t="str">
        <f>IF(Table1[[#This Row],[مسائي]]&gt;0,TEXT($D2630,"h:mm AM/PM")," ")</f>
        <v>5:55 PM</v>
      </c>
      <c r="J2630" s="74">
        <v>0.32361111111111113</v>
      </c>
      <c r="K2630" s="74" t="str">
        <f>IF(Table1[صباحي]&gt;0,TEXT(Table1[صباحي],"h:mm  AM/PM")," ")</f>
        <v>7:46  AM</v>
      </c>
      <c r="L2630" s="78">
        <f>IFERROR(IF(Table1[[#This Row],[مسائي -]]&gt;=K2630,I2630-K2630,I2630+1-K2630)," ")</f>
        <v>1.4229166666666666</v>
      </c>
      <c r="M2630" s="77">
        <f>IF(H2630&gt;0,INDEX(Sheet1!$H:$H,MATCH(B:B,Sheet1!B:B,0))," ")</f>
        <v>0.5</v>
      </c>
      <c r="N263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0.92291666666666661</v>
      </c>
      <c r="O2630" s="1" t="s">
        <v>4</v>
      </c>
    </row>
    <row r="2631" spans="1:15">
      <c r="A2631" s="1" t="s">
        <v>3</v>
      </c>
      <c r="B2631" s="2">
        <v>1865</v>
      </c>
      <c r="C2631" s="21" t="str">
        <f>INDEX(Sheet1!C:C,MATCH(B:B,Sheet1!B:B,0))</f>
        <v>عبد السلام نصار عبداللطيف</v>
      </c>
      <c r="D2631" s="19">
        <v>43546.311064814814</v>
      </c>
      <c r="E2631" s="19"/>
      <c r="F2631" s="30">
        <v>43546</v>
      </c>
      <c r="G2631" s="30" t="str">
        <f t="shared" si="41"/>
        <v xml:space="preserve"> </v>
      </c>
      <c r="H2631" s="72"/>
      <c r="I2631" s="72"/>
      <c r="J2631" s="74" t="s">
        <v>124</v>
      </c>
      <c r="K2631" s="74" t="str">
        <f>IF(Table1[صباحي]&gt;0,TEXT(Table1[صباحي],"h:mm  AM/PM")," ")</f>
        <v xml:space="preserve"> </v>
      </c>
      <c r="L2631" s="80" t="str">
        <f>IFERROR(IF(Table1[[#This Row],[مسائي -]]&gt;=K2631,I2631-K2631,I2631+1-K2631)," ")</f>
        <v xml:space="preserve"> </v>
      </c>
      <c r="M2631" s="77" t="str">
        <f>IF(H2631&gt;0,INDEX(Sheet1!$H:$H,MATCH(B:B,Sheet1!B:B,0))," ")</f>
        <v xml:space="preserve"> </v>
      </c>
      <c r="N263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31" s="1" t="s">
        <v>4</v>
      </c>
    </row>
    <row r="2632" spans="1:15">
      <c r="A2632" s="1" t="s">
        <v>3</v>
      </c>
      <c r="B2632" s="2">
        <v>1865</v>
      </c>
      <c r="C2632" s="21" t="str">
        <f>INDEX(Sheet1!C:C,MATCH(B:B,Sheet1!B:B,0))</f>
        <v>عبد السلام نصار عبداللطيف</v>
      </c>
      <c r="D2632" s="19">
        <v>43546.748483796298</v>
      </c>
      <c r="E2632" s="19"/>
      <c r="F2632" s="30">
        <v>43546</v>
      </c>
      <c r="G2632" s="30" t="str">
        <f t="shared" si="41"/>
        <v>0.747916666666667 AM</v>
      </c>
      <c r="H2632" s="72">
        <v>0.74791666666666667</v>
      </c>
      <c r="I2632" s="72" t="str">
        <f>IF(Table1[[#This Row],[مسائي]]&gt;0,TEXT($D2632,"h:mm AM/PM")," ")</f>
        <v>5:57 PM</v>
      </c>
      <c r="J2632" s="74">
        <v>0.31041666666666667</v>
      </c>
      <c r="K2632" s="74" t="str">
        <f>IF(Table1[صباحي]&gt;0,TEXT(Table1[صباحي],"h:mm  AM/PM")," ")</f>
        <v>7:27  AM</v>
      </c>
      <c r="L2632" s="78">
        <f>IFERROR(IF(Table1[[#This Row],[مسائي -]]&gt;=K2632,I2632-K2632,I2632+1-K2632)," ")</f>
        <v>1.4375</v>
      </c>
      <c r="M2632" s="77">
        <f>IF(H2632&gt;0,INDEX(Sheet1!$H:$H,MATCH(B:B,Sheet1!B:B,0))," ")</f>
        <v>0.5</v>
      </c>
      <c r="N263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0.9375</v>
      </c>
      <c r="O2632" s="1" t="s">
        <v>4</v>
      </c>
    </row>
    <row r="2633" spans="1:15">
      <c r="A2633" s="1" t="s">
        <v>3</v>
      </c>
      <c r="B2633" s="2">
        <v>1865</v>
      </c>
      <c r="C2633" s="21" t="str">
        <f>INDEX(Sheet1!C:C,MATCH(B:B,Sheet1!B:B,0))</f>
        <v>عبد السلام نصار عبداللطيف</v>
      </c>
      <c r="D2633" s="19">
        <v>43547.273553240739</v>
      </c>
      <c r="E2633" s="19"/>
      <c r="F2633" s="30">
        <v>43547</v>
      </c>
      <c r="G2633" s="30" t="str">
        <f t="shared" si="41"/>
        <v xml:space="preserve"> </v>
      </c>
      <c r="H2633" s="72"/>
      <c r="I2633" s="72"/>
      <c r="J2633" s="74" t="s">
        <v>124</v>
      </c>
      <c r="K2633" s="74" t="str">
        <f>IF(Table1[صباحي]&gt;0,TEXT(Table1[صباحي],"h:mm  AM/PM")," ")</f>
        <v xml:space="preserve"> </v>
      </c>
      <c r="L2633" s="80" t="str">
        <f>IFERROR(IF(Table1[[#This Row],[مسائي -]]&gt;=K2633,I2633-K2633,I2633+1-K2633)," ")</f>
        <v xml:space="preserve"> </v>
      </c>
      <c r="M2633" s="77" t="str">
        <f>IF(H2633&gt;0,INDEX(Sheet1!$H:$H,MATCH(B:B,Sheet1!B:B,0))," ")</f>
        <v xml:space="preserve"> </v>
      </c>
      <c r="N263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33" s="1" t="s">
        <v>4</v>
      </c>
    </row>
    <row r="2634" spans="1:15">
      <c r="A2634" s="1" t="s">
        <v>3</v>
      </c>
      <c r="B2634" s="2">
        <v>1865</v>
      </c>
      <c r="C2634" s="21" t="str">
        <f>INDEX(Sheet1!C:C,MATCH(B:B,Sheet1!B:B,0))</f>
        <v>عبد السلام نصار عبداللطيف</v>
      </c>
      <c r="D2634" s="19">
        <v>43547.796064814815</v>
      </c>
      <c r="E2634" s="19"/>
      <c r="F2634" s="30">
        <v>43547</v>
      </c>
      <c r="G2634" s="30" t="str">
        <f t="shared" si="41"/>
        <v>0.795833333333333 AM</v>
      </c>
      <c r="H2634" s="72">
        <v>0.79583333333333339</v>
      </c>
      <c r="I2634" s="72" t="str">
        <f>IF(Table1[[#This Row],[مسائي]]&gt;0,TEXT($D2634,"h:mm AM/PM")," ")</f>
        <v>7:06 PM</v>
      </c>
      <c r="J2634" s="74">
        <v>0.27291666666666664</v>
      </c>
      <c r="K2634" s="74" t="str">
        <f>IF(Table1[صباحي]&gt;0,TEXT(Table1[صباحي],"h:mm  AM/PM")," ")</f>
        <v>6:33  AM</v>
      </c>
      <c r="L2634" s="78">
        <f>IFERROR(IF(Table1[[#This Row],[مسائي -]]&gt;=K2634,I2634-K2634,I2634+1-K2634)," ")</f>
        <v>0.5229166666666667</v>
      </c>
      <c r="M2634" s="77">
        <f>IF(H2634&gt;0,INDEX(Sheet1!$H:$H,MATCH(B:B,Sheet1!B:B,0))," ")</f>
        <v>0.5</v>
      </c>
      <c r="N263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2.2916666666666696E-2</v>
      </c>
      <c r="O2634" s="1" t="s">
        <v>4</v>
      </c>
    </row>
    <row r="2635" spans="1:15">
      <c r="A2635" s="1" t="s">
        <v>3</v>
      </c>
      <c r="B2635" s="2">
        <v>1865</v>
      </c>
      <c r="C2635" s="21" t="str">
        <f>INDEX(Sheet1!C:C,MATCH(B:B,Sheet1!B:B,0))</f>
        <v>عبد السلام نصار عبداللطيف</v>
      </c>
      <c r="D2635" s="19">
        <v>43548.318611111114</v>
      </c>
      <c r="E2635" s="19"/>
      <c r="F2635" s="30">
        <v>43548</v>
      </c>
      <c r="G2635" s="30" t="str">
        <f t="shared" si="41"/>
        <v xml:space="preserve"> </v>
      </c>
      <c r="H2635" s="72"/>
      <c r="I2635" s="72"/>
      <c r="J2635" s="74" t="s">
        <v>124</v>
      </c>
      <c r="K2635" s="74" t="str">
        <f>IF(Table1[صباحي]&gt;0,TEXT(Table1[صباحي],"h:mm  AM/PM")," ")</f>
        <v xml:space="preserve"> </v>
      </c>
      <c r="L2635" s="80" t="str">
        <f>IFERROR(IF(Table1[[#This Row],[مسائي -]]&gt;=K2635,I2635-K2635,I2635+1-K2635)," ")</f>
        <v xml:space="preserve"> </v>
      </c>
      <c r="M2635" s="77" t="str">
        <f>IF(H2635&gt;0,INDEX(Sheet1!$H:$H,MATCH(B:B,Sheet1!B:B,0))," ")</f>
        <v xml:space="preserve"> </v>
      </c>
      <c r="N263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35" s="1" t="s">
        <v>4</v>
      </c>
    </row>
    <row r="2636" spans="1:15">
      <c r="A2636" s="1" t="s">
        <v>3</v>
      </c>
      <c r="B2636" s="2">
        <v>1865</v>
      </c>
      <c r="C2636" s="21" t="str">
        <f>INDEX(Sheet1!C:C,MATCH(B:B,Sheet1!B:B,0))</f>
        <v>عبد السلام نصار عبداللطيف</v>
      </c>
      <c r="D2636" s="19">
        <v>43548.783055555556</v>
      </c>
      <c r="E2636" s="19"/>
      <c r="F2636" s="30">
        <v>43548</v>
      </c>
      <c r="G2636" s="30" t="str">
        <f t="shared" si="41"/>
        <v>0.782638888888889 AM</v>
      </c>
      <c r="H2636" s="72">
        <v>0.78263888888888899</v>
      </c>
      <c r="I2636" s="72" t="str">
        <f>IF(Table1[[#This Row],[مسائي]]&gt;0,TEXT($D2636,"h:mm AM/PM")," ")</f>
        <v>6:47 PM</v>
      </c>
      <c r="J2636" s="74">
        <v>0.31805555555555554</v>
      </c>
      <c r="K2636" s="74" t="str">
        <f>IF(Table1[صباحي]&gt;0,TEXT(Table1[صباحي],"h:mm  AM/PM")," ")</f>
        <v>7:38  AM</v>
      </c>
      <c r="L2636" s="78">
        <f>IFERROR(IF(Table1[[#This Row],[مسائي -]]&gt;=K2636,I2636-K2636,I2636+1-K2636)," ")</f>
        <v>1.4645833333333336</v>
      </c>
      <c r="M2636" s="77">
        <f>IF(H2636&gt;0,INDEX(Sheet1!$H:$H,MATCH(B:B,Sheet1!B:B,0))," ")</f>
        <v>0.5</v>
      </c>
      <c r="N263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0.96458333333333357</v>
      </c>
      <c r="O2636" s="1" t="s">
        <v>4</v>
      </c>
    </row>
    <row r="2637" spans="1:15">
      <c r="A2637" s="1" t="s">
        <v>3</v>
      </c>
      <c r="B2637" s="2">
        <v>1866</v>
      </c>
      <c r="C2637" s="21" t="str">
        <f>INDEX(Sheet1!C:C,MATCH(B:B,Sheet1!B:B,0))</f>
        <v>شهاب سعد مفتاح ميهوب</v>
      </c>
      <c r="D2637" s="19">
        <v>43542.686145833337</v>
      </c>
      <c r="E2637" s="19"/>
      <c r="F2637" s="30">
        <v>43542</v>
      </c>
      <c r="G2637" s="30" t="str">
        <f t="shared" si="41"/>
        <v>0.686111111111111 AM</v>
      </c>
      <c r="H2637" s="72">
        <v>0.68611111111111101</v>
      </c>
      <c r="I2637" s="72" t="str">
        <f>IF(Table1[[#This Row],[مسائي]]&gt;0,TEXT($D2637,"h:mm AM/PM")," ")</f>
        <v>4:28 PM</v>
      </c>
      <c r="J2637" s="74" t="s">
        <v>124</v>
      </c>
      <c r="K2637" s="74" t="str">
        <f>IF(Table1[صباحي]&gt;0,TEXT(Table1[صباحي],"h:mm  AM/PM")," ")</f>
        <v xml:space="preserve"> </v>
      </c>
      <c r="L2637" s="80" t="str">
        <f>IFERROR(IF(Table1[[#This Row],[مسائي -]]&gt;=K2637,I2637-K2637,I2637+1-K2637)," ")</f>
        <v xml:space="preserve"> </v>
      </c>
      <c r="M2637" s="77">
        <f>IF(H2637&gt;0,INDEX(Sheet1!$H:$H,MATCH(B:B,Sheet1!B:B,0))," ")</f>
        <v>0.5</v>
      </c>
      <c r="N263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37" s="1" t="s">
        <v>4</v>
      </c>
    </row>
    <row r="2638" spans="1:15">
      <c r="A2638" s="1" t="s">
        <v>3</v>
      </c>
      <c r="B2638" s="2">
        <v>1866</v>
      </c>
      <c r="C2638" s="21" t="str">
        <f>INDEX(Sheet1!C:C,MATCH(B:B,Sheet1!B:B,0))</f>
        <v>شهاب سعد مفتاح ميهوب</v>
      </c>
      <c r="D2638" s="19">
        <v>43542.867881944447</v>
      </c>
      <c r="E2638" s="19"/>
      <c r="F2638" s="30">
        <v>43542</v>
      </c>
      <c r="G2638" s="30" t="str">
        <f t="shared" si="41"/>
        <v>0.867361111111111 AM</v>
      </c>
      <c r="H2638" s="72">
        <v>0.86736111111111114</v>
      </c>
      <c r="I2638" s="72" t="str">
        <f>IF(Table1[[#This Row],[مسائي]]&gt;0,TEXT($D2638,"h:mm AM/PM")," ")</f>
        <v>8:49 PM</v>
      </c>
      <c r="J2638" s="74" t="s">
        <v>124</v>
      </c>
      <c r="K2638" s="74" t="str">
        <f>IF(Table1[صباحي]&gt;0,TEXT(Table1[صباحي],"h:mm  AM/PM")," ")</f>
        <v xml:space="preserve"> </v>
      </c>
      <c r="L2638" s="80" t="str">
        <f>IFERROR(IF(Table1[[#This Row],[مسائي -]]&gt;=K2638,I2638-K2638,I2638+1-K2638)," ")</f>
        <v xml:space="preserve"> </v>
      </c>
      <c r="M2638" s="77">
        <f>IF(H2638&gt;0,INDEX(Sheet1!$H:$H,MATCH(B:B,Sheet1!B:B,0))," ")</f>
        <v>0.5</v>
      </c>
      <c r="N263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38" s="1" t="s">
        <v>4</v>
      </c>
    </row>
    <row r="2639" spans="1:15">
      <c r="A2639" s="1" t="s">
        <v>3</v>
      </c>
      <c r="B2639" s="2">
        <v>1866</v>
      </c>
      <c r="C2639" s="21" t="str">
        <f>INDEX(Sheet1!C:C,MATCH(B:B,Sheet1!B:B,0))</f>
        <v>شهاب سعد مفتاح ميهوب</v>
      </c>
      <c r="D2639" s="19">
        <v>43543.372627314813</v>
      </c>
      <c r="E2639" s="19"/>
      <c r="F2639" s="30">
        <v>43543</v>
      </c>
      <c r="G2639" s="30" t="str">
        <f t="shared" si="41"/>
        <v xml:space="preserve"> </v>
      </c>
      <c r="H2639" s="72"/>
      <c r="I2639" s="72"/>
      <c r="J2639" s="74" t="s">
        <v>124</v>
      </c>
      <c r="K2639" s="74" t="str">
        <f>IF(Table1[صباحي]&gt;0,TEXT(Table1[صباحي],"h:mm  AM/PM")," ")</f>
        <v xml:space="preserve"> </v>
      </c>
      <c r="L2639" s="80" t="str">
        <f>IFERROR(IF(Table1[[#This Row],[مسائي -]]&gt;=K2639,I2639-K2639,I2639+1-K2639)," ")</f>
        <v xml:space="preserve"> </v>
      </c>
      <c r="M2639" s="77" t="str">
        <f>IF(H2639&gt;0,INDEX(Sheet1!$H:$H,MATCH(B:B,Sheet1!B:B,0))," ")</f>
        <v xml:space="preserve"> </v>
      </c>
      <c r="N263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39" s="1" t="s">
        <v>4</v>
      </c>
    </row>
    <row r="2640" spans="1:15">
      <c r="A2640" s="1" t="s">
        <v>3</v>
      </c>
      <c r="B2640" s="2">
        <v>1866</v>
      </c>
      <c r="C2640" s="21" t="str">
        <f>INDEX(Sheet1!C:C,MATCH(B:B,Sheet1!B:B,0))</f>
        <v>شهاب سعد مفتاح ميهوب</v>
      </c>
      <c r="D2640" s="19">
        <v>43543.874340277776</v>
      </c>
      <c r="E2640" s="19"/>
      <c r="F2640" s="30">
        <v>43543</v>
      </c>
      <c r="G2640" s="30" t="str">
        <f t="shared" si="41"/>
        <v>0.874305555555556 AM</v>
      </c>
      <c r="H2640" s="72">
        <v>0.87430555555555556</v>
      </c>
      <c r="I2640" s="72" t="str">
        <f>IF(Table1[[#This Row],[مسائي]]&gt;0,TEXT($D2640,"h:mm AM/PM")," ")</f>
        <v>8:59 PM</v>
      </c>
      <c r="J2640" s="74">
        <v>0.37222222222222223</v>
      </c>
      <c r="K2640" s="74" t="str">
        <f>IF(Table1[صباحي]&gt;0,TEXT(Table1[صباحي],"h:mm  AM/PM")," ")</f>
        <v>8:56  AM</v>
      </c>
      <c r="L2640" s="78">
        <f>IFERROR(IF(Table1[[#This Row],[مسائي -]]&gt;=K2640,I2640-K2640,I2640+1-K2640)," ")</f>
        <v>0.50208333333333333</v>
      </c>
      <c r="M2640" s="77">
        <f>IF(H2640&gt;0,INDEX(Sheet1!$H:$H,MATCH(B:B,Sheet1!B:B,0))," ")</f>
        <v>0.5</v>
      </c>
      <c r="N264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2.0833333333333259E-3</v>
      </c>
      <c r="O2640" s="1" t="s">
        <v>4</v>
      </c>
    </row>
    <row r="2641" spans="1:15">
      <c r="A2641" s="1" t="s">
        <v>3</v>
      </c>
      <c r="B2641" s="2">
        <v>1866</v>
      </c>
      <c r="C2641" s="21" t="str">
        <f>INDEX(Sheet1!C:C,MATCH(B:B,Sheet1!B:B,0))</f>
        <v>شهاب سعد مفتاح ميهوب</v>
      </c>
      <c r="D2641" s="19">
        <v>43544.371817129628</v>
      </c>
      <c r="E2641" s="19"/>
      <c r="F2641" s="30">
        <v>43544</v>
      </c>
      <c r="G2641" s="30" t="str">
        <f t="shared" si="41"/>
        <v xml:space="preserve"> </v>
      </c>
      <c r="H2641" s="72"/>
      <c r="I2641" s="72"/>
      <c r="J2641" s="74" t="s">
        <v>124</v>
      </c>
      <c r="K2641" s="74" t="str">
        <f>IF(Table1[صباحي]&gt;0,TEXT(Table1[صباحي],"h:mm  AM/PM")," ")</f>
        <v xml:space="preserve"> </v>
      </c>
      <c r="L2641" s="80" t="str">
        <f>IFERROR(IF(Table1[[#This Row],[مسائي -]]&gt;=K2641,I2641-K2641,I2641+1-K2641)," ")</f>
        <v xml:space="preserve"> </v>
      </c>
      <c r="M2641" s="77" t="str">
        <f>IF(H2641&gt;0,INDEX(Sheet1!$H:$H,MATCH(B:B,Sheet1!B:B,0))," ")</f>
        <v xml:space="preserve"> </v>
      </c>
      <c r="N264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41" s="1" t="s">
        <v>4</v>
      </c>
    </row>
    <row r="2642" spans="1:15">
      <c r="A2642" s="1" t="s">
        <v>3</v>
      </c>
      <c r="B2642" s="2">
        <v>1866</v>
      </c>
      <c r="C2642" s="21" t="str">
        <f>INDEX(Sheet1!C:C,MATCH(B:B,Sheet1!B:B,0))</f>
        <v>شهاب سعد مفتاح ميهوب</v>
      </c>
      <c r="D2642" s="19">
        <v>43544.873449074075</v>
      </c>
      <c r="E2642" s="19"/>
      <c r="F2642" s="30">
        <v>43544</v>
      </c>
      <c r="G2642" s="30" t="str">
        <f t="shared" si="41"/>
        <v>0.872916666666667 AM</v>
      </c>
      <c r="H2642" s="72">
        <v>0.87291666666666667</v>
      </c>
      <c r="I2642" s="72" t="str">
        <f>IF(Table1[[#This Row],[مسائي]]&gt;0,TEXT($D2642,"h:mm AM/PM")," ")</f>
        <v>8:57 PM</v>
      </c>
      <c r="J2642" s="74">
        <v>0.37152777777777773</v>
      </c>
      <c r="K2642" s="74" t="str">
        <f>IF(Table1[صباحي]&gt;0,TEXT(Table1[صباحي],"h:mm  AM/PM")," ")</f>
        <v>8:55  AM</v>
      </c>
      <c r="L2642" s="78">
        <f>IFERROR(IF(Table1[[#This Row],[مسائي -]]&gt;=K2642,I2642-K2642,I2642+1-K2642)," ")</f>
        <v>0.50138888888888888</v>
      </c>
      <c r="M2642" s="77">
        <f>IF(H2642&gt;0,INDEX(Sheet1!$H:$H,MATCH(B:B,Sheet1!B:B,0))," ")</f>
        <v>0.5</v>
      </c>
      <c r="N2642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1.388888888888884E-3</v>
      </c>
      <c r="O2642" s="1" t="s">
        <v>4</v>
      </c>
    </row>
    <row r="2643" spans="1:15">
      <c r="A2643" s="1" t="s">
        <v>3</v>
      </c>
      <c r="B2643" s="2">
        <v>1866</v>
      </c>
      <c r="C2643" s="21" t="str">
        <f>INDEX(Sheet1!C:C,MATCH(B:B,Sheet1!B:B,0))</f>
        <v>شهاب سعد مفتاح ميهوب</v>
      </c>
      <c r="D2643" s="19">
        <v>43545.384571759256</v>
      </c>
      <c r="E2643" s="19"/>
      <c r="F2643" s="30">
        <v>43545</v>
      </c>
      <c r="G2643" s="30" t="str">
        <f t="shared" si="41"/>
        <v xml:space="preserve"> </v>
      </c>
      <c r="H2643" s="72"/>
      <c r="I2643" s="72"/>
      <c r="J2643" s="74" t="s">
        <v>124</v>
      </c>
      <c r="K2643" s="74" t="str">
        <f>IF(Table1[صباحي]&gt;0,TEXT(Table1[صباحي],"h:mm  AM/PM")," ")</f>
        <v xml:space="preserve"> </v>
      </c>
      <c r="L2643" s="80" t="str">
        <f>IFERROR(IF(Table1[[#This Row],[مسائي -]]&gt;=K2643,I2643-K2643,I2643+1-K2643)," ")</f>
        <v xml:space="preserve"> </v>
      </c>
      <c r="M2643" s="77" t="str">
        <f>IF(H2643&gt;0,INDEX(Sheet1!$H:$H,MATCH(B:B,Sheet1!B:B,0))," ")</f>
        <v xml:space="preserve"> </v>
      </c>
      <c r="N2643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43" s="1" t="s">
        <v>4</v>
      </c>
    </row>
    <row r="2644" spans="1:15">
      <c r="A2644" s="1" t="s">
        <v>3</v>
      </c>
      <c r="B2644" s="2">
        <v>1866</v>
      </c>
      <c r="C2644" s="21" t="str">
        <f>INDEX(Sheet1!C:C,MATCH(B:B,Sheet1!B:B,0))</f>
        <v>شهاب سعد مفتاح ميهوب</v>
      </c>
      <c r="D2644" s="19">
        <v>43545.876828703702</v>
      </c>
      <c r="E2644" s="19"/>
      <c r="F2644" s="30">
        <v>43545</v>
      </c>
      <c r="G2644" s="30" t="str">
        <f t="shared" si="41"/>
        <v>0.876388888888889 AM</v>
      </c>
      <c r="H2644" s="72">
        <v>0.87638888888888899</v>
      </c>
      <c r="I2644" s="72" t="str">
        <f>IF(Table1[[#This Row],[مسائي]]&gt;0,TEXT($D2644,"h:mm AM/PM")," ")</f>
        <v>9:02 PM</v>
      </c>
      <c r="J2644" s="74">
        <v>0.3840277777777778</v>
      </c>
      <c r="K2644" s="74" t="str">
        <f>IF(Table1[صباحي]&gt;0,TEXT(Table1[صباحي],"h:mm  AM/PM")," ")</f>
        <v>9:13  AM</v>
      </c>
      <c r="L2644" s="78">
        <f>IFERROR(IF(Table1[[#This Row],[مسائي -]]&gt;=K2644,I2644-K2644,I2644+1-K2644)," ")</f>
        <v>1.4923611111111112</v>
      </c>
      <c r="M2644" s="77">
        <f>IF(H2644&gt;0,INDEX(Sheet1!$H:$H,MATCH(B:B,Sheet1!B:B,0))," ")</f>
        <v>0.5</v>
      </c>
      <c r="N2644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0.99236111111111125</v>
      </c>
      <c r="O2644" s="1" t="s">
        <v>4</v>
      </c>
    </row>
    <row r="2645" spans="1:15">
      <c r="A2645" s="1" t="s">
        <v>3</v>
      </c>
      <c r="B2645" s="2">
        <v>1866</v>
      </c>
      <c r="C2645" s="21" t="str">
        <f>INDEX(Sheet1!C:C,MATCH(B:B,Sheet1!B:B,0))</f>
        <v>شهاب سعد مفتاح ميهوب</v>
      </c>
      <c r="D2645" s="19">
        <v>43546.37809027778</v>
      </c>
      <c r="E2645" s="19"/>
      <c r="F2645" s="30">
        <v>43546</v>
      </c>
      <c r="G2645" s="30" t="str">
        <f t="shared" si="41"/>
        <v xml:space="preserve"> </v>
      </c>
      <c r="H2645" s="72"/>
      <c r="I2645" s="72"/>
      <c r="J2645" s="74" t="s">
        <v>124</v>
      </c>
      <c r="K2645" s="74" t="str">
        <f>IF(Table1[صباحي]&gt;0,TEXT(Table1[صباحي],"h:mm  AM/PM")," ")</f>
        <v xml:space="preserve"> </v>
      </c>
      <c r="L2645" s="80" t="str">
        <f>IFERROR(IF(Table1[[#This Row],[مسائي -]]&gt;=K2645,I2645-K2645,I2645+1-K2645)," ")</f>
        <v xml:space="preserve"> </v>
      </c>
      <c r="M2645" s="77" t="str">
        <f>IF(H2645&gt;0,INDEX(Sheet1!$H:$H,MATCH(B:B,Sheet1!B:B,0))," ")</f>
        <v xml:space="preserve"> </v>
      </c>
      <c r="N2645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45" s="1" t="s">
        <v>4</v>
      </c>
    </row>
    <row r="2646" spans="1:15">
      <c r="A2646" s="1" t="s">
        <v>3</v>
      </c>
      <c r="B2646" s="2">
        <v>1866</v>
      </c>
      <c r="C2646" s="21" t="str">
        <f>INDEX(Sheet1!C:C,MATCH(B:B,Sheet1!B:B,0))</f>
        <v>شهاب سعد مفتاح ميهوب</v>
      </c>
      <c r="D2646" s="19">
        <v>43546.857905092591</v>
      </c>
      <c r="E2646" s="19"/>
      <c r="F2646" s="30">
        <v>43546</v>
      </c>
      <c r="G2646" s="30" t="str">
        <f t="shared" si="41"/>
        <v>0.857638888888889 AM</v>
      </c>
      <c r="H2646" s="72">
        <v>0.85763888888888884</v>
      </c>
      <c r="I2646" s="72" t="str">
        <f>IF(Table1[[#This Row],[مسائي]]&gt;0,TEXT($D2646,"h:mm AM/PM")," ")</f>
        <v>8:35 PM</v>
      </c>
      <c r="J2646" s="74">
        <v>0.37777777777777777</v>
      </c>
      <c r="K2646" s="74" t="str">
        <f>IF(Table1[صباحي]&gt;0,TEXT(Table1[صباحي],"h:mm  AM/PM")," ")</f>
        <v>9:04  AM</v>
      </c>
      <c r="L2646" s="78">
        <f>IFERROR(IF(Table1[[#This Row],[مسائي -]]&gt;=K2646,I2646-K2646,I2646+1-K2646)," ")</f>
        <v>1.4798611111111111</v>
      </c>
      <c r="M2646" s="77">
        <f>IF(H2646&gt;0,INDEX(Sheet1!$H:$H,MATCH(B:B,Sheet1!B:B,0))," ")</f>
        <v>0.5</v>
      </c>
      <c r="N2646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0.97986111111111107</v>
      </c>
      <c r="O2646" s="1" t="s">
        <v>4</v>
      </c>
    </row>
    <row r="2647" spans="1:15">
      <c r="A2647" s="1" t="s">
        <v>3</v>
      </c>
      <c r="B2647" s="2">
        <v>1866</v>
      </c>
      <c r="C2647" s="21" t="str">
        <f>INDEX(Sheet1!C:C,MATCH(B:B,Sheet1!B:B,0))</f>
        <v>شهاب سعد مفتاح ميهوب</v>
      </c>
      <c r="D2647" s="19">
        <v>43547.378831018519</v>
      </c>
      <c r="E2647" s="19"/>
      <c r="F2647" s="30">
        <v>43547</v>
      </c>
      <c r="G2647" s="30" t="str">
        <f t="shared" si="41"/>
        <v xml:space="preserve"> </v>
      </c>
      <c r="H2647" s="72"/>
      <c r="I2647" s="72"/>
      <c r="J2647" s="74" t="s">
        <v>124</v>
      </c>
      <c r="K2647" s="74" t="str">
        <f>IF(Table1[صباحي]&gt;0,TEXT(Table1[صباحي],"h:mm  AM/PM")," ")</f>
        <v xml:space="preserve"> </v>
      </c>
      <c r="L2647" s="80" t="str">
        <f>IFERROR(IF(Table1[[#This Row],[مسائي -]]&gt;=K2647,I2647-K2647,I2647+1-K2647)," ")</f>
        <v xml:space="preserve"> </v>
      </c>
      <c r="M2647" s="77" t="str">
        <f>IF(H2647&gt;0,INDEX(Sheet1!$H:$H,MATCH(B:B,Sheet1!B:B,0))," ")</f>
        <v xml:space="preserve"> </v>
      </c>
      <c r="N2647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47" s="1" t="s">
        <v>4</v>
      </c>
    </row>
    <row r="2648" spans="1:15">
      <c r="A2648" s="1" t="s">
        <v>3</v>
      </c>
      <c r="B2648" s="2">
        <v>1866</v>
      </c>
      <c r="C2648" s="21" t="str">
        <f>INDEX(Sheet1!C:C,MATCH(B:B,Sheet1!B:B,0))</f>
        <v>شهاب سعد مفتاح ميهوب</v>
      </c>
      <c r="D2648" s="19">
        <v>43547.915300925924</v>
      </c>
      <c r="E2648" s="19"/>
      <c r="F2648" s="30">
        <v>43547</v>
      </c>
      <c r="G2648" s="30" t="str">
        <f t="shared" si="41"/>
        <v>0.915277777777778 AM</v>
      </c>
      <c r="H2648" s="72">
        <v>0.91527777777777775</v>
      </c>
      <c r="I2648" s="72" t="str">
        <f>IF(Table1[[#This Row],[مسائي]]&gt;0,TEXT($D2648,"h:mm AM/PM")," ")</f>
        <v>9:58 PM</v>
      </c>
      <c r="J2648" s="74">
        <v>0.37847222222222227</v>
      </c>
      <c r="K2648" s="74" t="str">
        <f>IF(Table1[صباحي]&gt;0,TEXT(Table1[صباحي],"h:mm  AM/PM")," ")</f>
        <v>9:05  AM</v>
      </c>
      <c r="L2648" s="78">
        <f>IFERROR(IF(Table1[[#This Row],[مسائي -]]&gt;=K2648,I2648-K2648,I2648+1-K2648)," ")</f>
        <v>0.53680555555555554</v>
      </c>
      <c r="M2648" s="77">
        <f>IF(H2648&gt;0,INDEX(Sheet1!$H:$H,MATCH(B:B,Sheet1!B:B,0))," ")</f>
        <v>0.5</v>
      </c>
      <c r="N2648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3.6805555555555536E-2</v>
      </c>
      <c r="O2648" s="1" t="s">
        <v>4</v>
      </c>
    </row>
    <row r="2649" spans="1:15">
      <c r="A2649" s="1" t="s">
        <v>3</v>
      </c>
      <c r="B2649" s="2">
        <v>1866</v>
      </c>
      <c r="C2649" s="21" t="str">
        <f>INDEX(Sheet1!C:C,MATCH(B:B,Sheet1!B:B,0))</f>
        <v>شهاب سعد مفتاح ميهوب</v>
      </c>
      <c r="D2649" s="19">
        <v>43549.399768518517</v>
      </c>
      <c r="E2649" s="19"/>
      <c r="F2649" s="30">
        <v>43549</v>
      </c>
      <c r="G2649" s="30" t="str">
        <f t="shared" si="41"/>
        <v xml:space="preserve"> </v>
      </c>
      <c r="H2649" s="72"/>
      <c r="I2649" s="72"/>
      <c r="J2649" s="74" t="s">
        <v>124</v>
      </c>
      <c r="K2649" s="74" t="str">
        <f>IF(Table1[صباحي]&gt;0,TEXT(Table1[صباحي],"h:mm  AM/PM")," ")</f>
        <v xml:space="preserve"> </v>
      </c>
      <c r="L2649" s="80" t="str">
        <f>IFERROR(IF(Table1[[#This Row],[مسائي -]]&gt;=K2649,I2649-K2649,I2649+1-K2649)," ")</f>
        <v xml:space="preserve"> </v>
      </c>
      <c r="M2649" s="77" t="str">
        <f>IF(H2649&gt;0,INDEX(Sheet1!$H:$H,MATCH(B:B,Sheet1!B:B,0))," ")</f>
        <v xml:space="preserve"> </v>
      </c>
      <c r="N2649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49" s="1" t="s">
        <v>4</v>
      </c>
    </row>
    <row r="2650" spans="1:15">
      <c r="A2650" s="1" t="s">
        <v>3</v>
      </c>
      <c r="B2650" s="2">
        <v>1867</v>
      </c>
      <c r="C2650" s="21" t="str">
        <f>INDEX(Sheet1!C:C,MATCH(B:B,Sheet1!B:B,0))</f>
        <v>أحمد أيمن توفيق</v>
      </c>
      <c r="D2650" s="19">
        <v>43542.68582175926</v>
      </c>
      <c r="E2650" s="19"/>
      <c r="F2650" s="30">
        <v>43542</v>
      </c>
      <c r="G2650" s="30" t="str">
        <f t="shared" si="41"/>
        <v>0.685416666666667 AM</v>
      </c>
      <c r="H2650" s="72">
        <v>0.68541666666666667</v>
      </c>
      <c r="I2650" s="72" t="str">
        <f>IF(Table1[[#This Row],[مسائي]]&gt;0,TEXT($D2650,"h:mm AM/PM")," ")</f>
        <v>4:27 PM</v>
      </c>
      <c r="J2650" s="74">
        <v>0.39930555555555558</v>
      </c>
      <c r="K2650" s="74" t="str">
        <f>IF(Table1[صباحي]&gt;0,TEXT(Table1[صباحي],"h:mm  AM/PM")," ")</f>
        <v>9:35  AM</v>
      </c>
      <c r="L2650" s="78">
        <f>IFERROR(IF(Table1[[#This Row],[مسائي -]]&gt;=K2650,I2650-K2650,I2650+1-K2650)," ")</f>
        <v>1.2861111111111112</v>
      </c>
      <c r="M2650" s="77">
        <f>IF(H2650&gt;0,INDEX(Sheet1!$H:$H,MATCH(B:B,Sheet1!B:B,0))," ")</f>
        <v>0.5</v>
      </c>
      <c r="N2650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0.7861111111111112</v>
      </c>
      <c r="O2650" s="1" t="s">
        <v>4</v>
      </c>
    </row>
    <row r="2651" spans="1:15">
      <c r="A2651" s="1" t="s">
        <v>3</v>
      </c>
      <c r="B2651" s="2">
        <v>1868</v>
      </c>
      <c r="C2651" s="21" t="str">
        <f>INDEX(Sheet1!C:C,MATCH(B:B,Sheet1!B:B,0))</f>
        <v>محمد جوده على محمد</v>
      </c>
      <c r="D2651" s="19">
        <v>43542.689375000002</v>
      </c>
      <c r="E2651" s="19"/>
      <c r="F2651" s="30">
        <v>43542</v>
      </c>
      <c r="G2651" s="30" t="str">
        <f t="shared" si="41"/>
        <v>0.688888888888889 AM</v>
      </c>
      <c r="H2651" s="72">
        <v>0.68888888888888899</v>
      </c>
      <c r="I2651" s="72" t="str">
        <f>IF(Table1[[#This Row],[مسائي]]&gt;0,TEXT($D2651,"h:mm AM/PM")," ")</f>
        <v>4:32 PM</v>
      </c>
      <c r="J2651" s="74" t="s">
        <v>124</v>
      </c>
      <c r="K2651" s="74" t="str">
        <f>IF(Table1[صباحي]&gt;0,TEXT(Table1[صباحي],"h:mm  AM/PM")," ")</f>
        <v xml:space="preserve"> </v>
      </c>
      <c r="L2651" s="80" t="str">
        <f>IFERROR(IF(Table1[[#This Row],[مسائي -]]&gt;=K2651,I2651-K2651,I2651+1-K2651)," ")</f>
        <v xml:space="preserve"> </v>
      </c>
      <c r="M2651" s="77">
        <f>IF(H2651&gt;0,INDEX(Sheet1!$H:$H,MATCH(B:B,Sheet1!B:B,0))," ")</f>
        <v>0.5</v>
      </c>
      <c r="N2651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51" s="1" t="s">
        <v>4</v>
      </c>
    </row>
    <row r="2652" spans="1:15">
      <c r="A2652" s="1" t="s">
        <v>3</v>
      </c>
      <c r="B2652" s="2">
        <v>1868</v>
      </c>
      <c r="C2652" s="21" t="str">
        <f>INDEX(Sheet1!C:C,MATCH(B:B,Sheet1!B:B,0))</f>
        <v>محمد جوده على محمد</v>
      </c>
      <c r="D2652" s="19">
        <v>43543.06422453704</v>
      </c>
      <c r="E2652" s="19"/>
      <c r="F2652" s="30">
        <v>43543</v>
      </c>
      <c r="G2652" s="30" t="str">
        <f t="shared" si="41"/>
        <v xml:space="preserve"> </v>
      </c>
      <c r="H2652" s="72"/>
      <c r="I2652" s="72"/>
      <c r="J2652" s="74" t="s">
        <v>124</v>
      </c>
      <c r="K2652" s="74" t="str">
        <f>IF(Table1[صباحي]&gt;0,TEXT(Table1[صباحي],"h:mm  AM/PM")," ")</f>
        <v xml:space="preserve"> </v>
      </c>
      <c r="L2652" s="80" t="str">
        <f>IFERROR(IF(Table1[[#This Row],[مسائي -]]&gt;=K2652,I2652-K2652,I2652+1-K2652)," ")</f>
        <v xml:space="preserve"> </v>
      </c>
      <c r="M2652" s="77" t="str">
        <f>IF(H2652&gt;0,INDEX(Sheet1!$H:$H,MATCH(B:B,Sheet1!B:B,0))," ")</f>
        <v xml:space="preserve"> </v>
      </c>
      <c r="N265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52" s="1" t="s">
        <v>4</v>
      </c>
    </row>
    <row r="2653" spans="1:15">
      <c r="A2653" s="1" t="s">
        <v>3</v>
      </c>
      <c r="B2653" s="2">
        <v>1868</v>
      </c>
      <c r="C2653" s="21" t="str">
        <f>INDEX(Sheet1!C:C,MATCH(B:B,Sheet1!B:B,0))</f>
        <v>محمد جوده على محمد</v>
      </c>
      <c r="D2653" s="19">
        <v>43543.513761574075</v>
      </c>
      <c r="E2653" s="19"/>
      <c r="F2653" s="30">
        <v>43543</v>
      </c>
      <c r="G2653" s="30" t="str">
        <f t="shared" si="41"/>
        <v>0.513194444444444 AM</v>
      </c>
      <c r="H2653" s="72">
        <v>0.5131944444444444</v>
      </c>
      <c r="I2653" s="72" t="str">
        <f>IF(Table1[[#This Row],[مسائي]]&gt;0,TEXT($D2653,"h:mm AM/PM")," ")</f>
        <v>12:19 PM</v>
      </c>
      <c r="J2653" s="74">
        <v>6.3888888888888884E-2</v>
      </c>
      <c r="K2653" s="74" t="str">
        <f>IF(Table1[صباحي]&gt;0,TEXT(Table1[صباحي],"h:mm  AM/PM")," ")</f>
        <v>1:32  AM</v>
      </c>
      <c r="L2653" s="78">
        <f>IFERROR(IF(Table1[[#This Row],[مسائي -]]&gt;=K2653,I2653-K2653,I2653+1-K2653)," ")</f>
        <v>0.44930555555555551</v>
      </c>
      <c r="M2653" s="77">
        <f>IF(H2653&gt;0,INDEX(Sheet1!$H:$H,MATCH(B:B,Sheet1!B:B,0))," ")</f>
        <v>0.5</v>
      </c>
      <c r="N2653" s="76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653" s="1" t="s">
        <v>4</v>
      </c>
    </row>
    <row r="2654" spans="1:15">
      <c r="A2654" s="1" t="s">
        <v>3</v>
      </c>
      <c r="B2654" s="2">
        <v>1868</v>
      </c>
      <c r="C2654" s="21" t="str">
        <f>INDEX(Sheet1!C:C,MATCH(B:B,Sheet1!B:B,0))</f>
        <v>محمد جوده على محمد</v>
      </c>
      <c r="D2654" s="19">
        <v>43544.014432870368</v>
      </c>
      <c r="E2654" s="19"/>
      <c r="F2654" s="30">
        <v>43544</v>
      </c>
      <c r="G2654" s="30" t="str">
        <f t="shared" si="41"/>
        <v xml:space="preserve"> </v>
      </c>
      <c r="H2654" s="72"/>
      <c r="I2654" s="72"/>
      <c r="J2654" s="74" t="s">
        <v>124</v>
      </c>
      <c r="K2654" s="74" t="str">
        <f>IF(Table1[صباحي]&gt;0,TEXT(Table1[صباحي],"h:mm  AM/PM")," ")</f>
        <v xml:space="preserve"> </v>
      </c>
      <c r="L2654" s="80" t="str">
        <f>IFERROR(IF(Table1[[#This Row],[مسائي -]]&gt;=K2654,I2654-K2654,I2654+1-K2654)," ")</f>
        <v xml:space="preserve"> </v>
      </c>
      <c r="M2654" s="77" t="str">
        <f>IF(H2654&gt;0,INDEX(Sheet1!$H:$H,MATCH(B:B,Sheet1!B:B,0))," ")</f>
        <v xml:space="preserve"> </v>
      </c>
      <c r="N265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54" s="1" t="s">
        <v>4</v>
      </c>
    </row>
    <row r="2655" spans="1:15">
      <c r="A2655" s="1" t="s">
        <v>3</v>
      </c>
      <c r="B2655" s="2">
        <v>1868</v>
      </c>
      <c r="C2655" s="21" t="str">
        <f>INDEX(Sheet1!C:C,MATCH(B:B,Sheet1!B:B,0))</f>
        <v>محمد جوده على محمد</v>
      </c>
      <c r="D2655" s="19">
        <v>43544.489699074074</v>
      </c>
      <c r="E2655" s="19"/>
      <c r="F2655" s="30">
        <v>43544</v>
      </c>
      <c r="G2655" s="30" t="str">
        <f t="shared" si="41"/>
        <v xml:space="preserve"> </v>
      </c>
      <c r="H2655" s="72"/>
      <c r="I2655" s="72"/>
      <c r="J2655" s="74">
        <v>1.3888888888888888E-2</v>
      </c>
      <c r="K2655" s="74" t="str">
        <f>IF(Table1[صباحي]&gt;0,TEXT(Table1[صباحي],"h:mm  AM/PM")," ")</f>
        <v>12:20  AM</v>
      </c>
      <c r="L2655" s="78">
        <f>IFERROR(IF(Table1[[#This Row],[مسائي -]]&gt;=K2655,I2655-K2655,I2655+1-K2655)," ")</f>
        <v>0.98611111111111116</v>
      </c>
      <c r="M2655" s="77" t="str">
        <f>IF(H2655&gt;0,INDEX(Sheet1!$H:$H,MATCH(B:B,Sheet1!B:B,0))," ")</f>
        <v xml:space="preserve"> </v>
      </c>
      <c r="N2655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655" s="1" t="s">
        <v>4</v>
      </c>
    </row>
    <row r="2656" spans="1:15">
      <c r="A2656" s="1" t="s">
        <v>3</v>
      </c>
      <c r="B2656" s="2">
        <v>1868</v>
      </c>
      <c r="C2656" s="21" t="str">
        <f>INDEX(Sheet1!C:C,MATCH(B:B,Sheet1!B:B,0))</f>
        <v>محمد جوده على محمد</v>
      </c>
      <c r="D2656" s="19">
        <v>43545.002997685187</v>
      </c>
      <c r="E2656" s="19"/>
      <c r="F2656" s="30">
        <v>43545</v>
      </c>
      <c r="G2656" s="30" t="str">
        <f t="shared" si="41"/>
        <v xml:space="preserve"> </v>
      </c>
      <c r="H2656" s="72"/>
      <c r="I2656" s="72"/>
      <c r="J2656" s="74">
        <v>0.48958333333333331</v>
      </c>
      <c r="K2656" s="74" t="str">
        <f>IF(Table1[صباحي]&gt;0,TEXT(Table1[صباحي],"h:mm  AM/PM")," ")</f>
        <v>11:45  AM</v>
      </c>
      <c r="L2656" s="78">
        <f>IFERROR(IF(Table1[[#This Row],[مسائي -]]&gt;=K2656,I2656-K2656,I2656+1-K2656)," ")</f>
        <v>0.51041666666666674</v>
      </c>
      <c r="M2656" s="77" t="str">
        <f>IF(H2656&gt;0,INDEX(Sheet1!$H:$H,MATCH(B:B,Sheet1!B:B,0))," ")</f>
        <v xml:space="preserve"> </v>
      </c>
      <c r="N2656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656" s="1" t="s">
        <v>4</v>
      </c>
    </row>
    <row r="2657" spans="1:15">
      <c r="A2657" s="1" t="s">
        <v>3</v>
      </c>
      <c r="B2657" s="2">
        <v>1868</v>
      </c>
      <c r="C2657" s="21" t="str">
        <f>INDEX(Sheet1!C:C,MATCH(B:B,Sheet1!B:B,0))</f>
        <v>محمد جوده على محمد</v>
      </c>
      <c r="D2657" s="19">
        <v>43545.502974537034</v>
      </c>
      <c r="E2657" s="19"/>
      <c r="F2657" s="30">
        <v>43545</v>
      </c>
      <c r="G2657" s="30" t="str">
        <f t="shared" si="41"/>
        <v>0.502777777777778 AM</v>
      </c>
      <c r="H2657" s="72">
        <v>0.50277777777777777</v>
      </c>
      <c r="I2657" s="72" t="str">
        <f>IF(Table1[[#This Row],[مسائي]]&gt;0,TEXT($D2657,"h:mm AM/PM")," ")</f>
        <v>12:04 PM</v>
      </c>
      <c r="J2657" s="74">
        <v>2.7777777777777779E-3</v>
      </c>
      <c r="K2657" s="74" t="str">
        <f>IF(Table1[صباحي]&gt;0,TEXT(Table1[صباحي],"h:mm  AM/PM")," ")</f>
        <v>12:04  AM</v>
      </c>
      <c r="L2657" s="78">
        <f>IFERROR(IF(Table1[[#This Row],[مسائي -]]&gt;=K2657,I2657-K2657,I2657+1-K2657)," ")</f>
        <v>0.5</v>
      </c>
      <c r="M2657" s="77">
        <f>IF(H2657&gt;0,INDEX(Sheet1!$H:$H,MATCH(B:B,Sheet1!B:B,0))," ")</f>
        <v>0.5</v>
      </c>
      <c r="N265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</v>
      </c>
      <c r="O2657" s="1" t="s">
        <v>4</v>
      </c>
    </row>
    <row r="2658" spans="1:15">
      <c r="A2658" s="1" t="s">
        <v>3</v>
      </c>
      <c r="B2658" s="2">
        <v>1868</v>
      </c>
      <c r="C2658" s="21" t="str">
        <f>INDEX(Sheet1!C:C,MATCH(B:B,Sheet1!B:B,0))</f>
        <v>محمد جوده على محمد</v>
      </c>
      <c r="D2658" s="19">
        <v>43546.032372685186</v>
      </c>
      <c r="E2658" s="19"/>
      <c r="F2658" s="30">
        <v>43546</v>
      </c>
      <c r="G2658" s="30" t="str">
        <f t="shared" si="41"/>
        <v xml:space="preserve"> </v>
      </c>
      <c r="H2658" s="72"/>
      <c r="I2658" s="72"/>
      <c r="J2658" s="74" t="s">
        <v>124</v>
      </c>
      <c r="K2658" s="74" t="str">
        <f>IF(Table1[صباحي]&gt;0,TEXT(Table1[صباحي],"h:mm  AM/PM")," ")</f>
        <v xml:space="preserve"> </v>
      </c>
      <c r="L2658" s="80" t="str">
        <f>IFERROR(IF(Table1[[#This Row],[مسائي -]]&gt;=K2658,I2658-K2658,I2658+1-K2658)," ")</f>
        <v xml:space="preserve"> </v>
      </c>
      <c r="M2658" s="77" t="str">
        <f>IF(H2658&gt;0,INDEX(Sheet1!$H:$H,MATCH(B:B,Sheet1!B:B,0))," ")</f>
        <v xml:space="preserve"> </v>
      </c>
      <c r="N265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58" s="1" t="s">
        <v>4</v>
      </c>
    </row>
    <row r="2659" spans="1:15">
      <c r="A2659" s="1" t="s">
        <v>3</v>
      </c>
      <c r="B2659" s="2">
        <v>1868</v>
      </c>
      <c r="C2659" s="21" t="str">
        <f>INDEX(Sheet1!C:C,MATCH(B:B,Sheet1!B:B,0))</f>
        <v>محمد جوده على محمد</v>
      </c>
      <c r="D2659" s="19">
        <v>43546.501168981478</v>
      </c>
      <c r="E2659" s="19"/>
      <c r="F2659" s="30">
        <v>43546</v>
      </c>
      <c r="G2659" s="30" t="str">
        <f t="shared" si="41"/>
        <v>0.500694444444444 AM</v>
      </c>
      <c r="H2659" s="72">
        <v>0.50069444444444444</v>
      </c>
      <c r="I2659" s="72" t="str">
        <f>IF(Table1[[#This Row],[مسائي]]&gt;0,TEXT($D2659,"h:mm AM/PM")," ")</f>
        <v>12:01 PM</v>
      </c>
      <c r="J2659" s="74">
        <v>3.1944444444444449E-2</v>
      </c>
      <c r="K2659" s="74" t="str">
        <f>IF(Table1[صباحي]&gt;0,TEXT(Table1[صباحي],"h:mm  AM/PM")," ")</f>
        <v>12:46  AM</v>
      </c>
      <c r="L2659" s="78">
        <f>IFERROR(IF(Table1[[#This Row],[مسائي -]]&gt;=K2659,I2659-K2659,I2659+1-K2659)," ")</f>
        <v>1.46875</v>
      </c>
      <c r="M2659" s="77">
        <f>IF(H2659&gt;0,INDEX(Sheet1!$H:$H,MATCH(B:B,Sheet1!B:B,0))," ")</f>
        <v>0.5</v>
      </c>
      <c r="N265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0.96875</v>
      </c>
      <c r="O2659" s="1" t="s">
        <v>4</v>
      </c>
    </row>
    <row r="2660" spans="1:15">
      <c r="A2660" s="1" t="s">
        <v>3</v>
      </c>
      <c r="B2660" s="2">
        <v>1868</v>
      </c>
      <c r="C2660" s="21" t="str">
        <f>INDEX(Sheet1!C:C,MATCH(B:B,Sheet1!B:B,0))</f>
        <v>محمد جوده على محمد</v>
      </c>
      <c r="D2660" s="19">
        <v>43547.04546296296</v>
      </c>
      <c r="E2660" s="19"/>
      <c r="F2660" s="30">
        <v>43547</v>
      </c>
      <c r="G2660" s="30" t="str">
        <f t="shared" si="41"/>
        <v xml:space="preserve"> </v>
      </c>
      <c r="H2660" s="72"/>
      <c r="I2660" s="72"/>
      <c r="J2660" s="74" t="s">
        <v>124</v>
      </c>
      <c r="K2660" s="74" t="str">
        <f>IF(Table1[صباحي]&gt;0,TEXT(Table1[صباحي],"h:mm  AM/PM")," ")</f>
        <v xml:space="preserve"> </v>
      </c>
      <c r="L2660" s="80" t="str">
        <f>IFERROR(IF(Table1[[#This Row],[مسائي -]]&gt;=K2660,I2660-K2660,I2660+1-K2660)," ")</f>
        <v xml:space="preserve"> </v>
      </c>
      <c r="M2660" s="77" t="str">
        <f>IF(H2660&gt;0,INDEX(Sheet1!$H:$H,MATCH(B:B,Sheet1!B:B,0))," ")</f>
        <v xml:space="preserve"> </v>
      </c>
      <c r="N266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60" s="1" t="s">
        <v>4</v>
      </c>
    </row>
    <row r="2661" spans="1:15">
      <c r="A2661" s="1" t="s">
        <v>3</v>
      </c>
      <c r="B2661" s="2">
        <v>1868</v>
      </c>
      <c r="C2661" s="21" t="str">
        <f>INDEX(Sheet1!C:C,MATCH(B:B,Sheet1!B:B,0))</f>
        <v>محمد جوده على محمد</v>
      </c>
      <c r="D2661" s="19">
        <v>43547.396782407406</v>
      </c>
      <c r="E2661" s="19"/>
      <c r="F2661" s="30">
        <v>43547</v>
      </c>
      <c r="G2661" s="30" t="str">
        <f t="shared" si="41"/>
        <v xml:space="preserve"> </v>
      </c>
      <c r="H2661" s="72"/>
      <c r="I2661" s="72"/>
      <c r="J2661" s="74">
        <v>4.5138888888888888E-2</v>
      </c>
      <c r="K2661" s="74" t="str">
        <f>IF(Table1[صباحي]&gt;0,TEXT(Table1[صباحي],"h:mm  AM/PM")," ")</f>
        <v>1:05  AM</v>
      </c>
      <c r="L2661" s="78">
        <f>IFERROR(IF(Table1[[#This Row],[مسائي -]]&gt;=K2661,I2661-K2661,I2661+1-K2661)," ")</f>
        <v>0.95486111111111116</v>
      </c>
      <c r="M2661" s="77" t="str">
        <f>IF(H2661&gt;0,INDEX(Sheet1!$H:$H,MATCH(B:B,Sheet1!B:B,0))," ")</f>
        <v xml:space="preserve"> </v>
      </c>
      <c r="N2661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661" s="1" t="s">
        <v>4</v>
      </c>
    </row>
    <row r="2662" spans="1:15">
      <c r="A2662" s="1" t="s">
        <v>3</v>
      </c>
      <c r="B2662" s="2">
        <v>1868</v>
      </c>
      <c r="C2662" s="21" t="str">
        <f>INDEX(Sheet1!C:C,MATCH(B:B,Sheet1!B:B,0))</f>
        <v>محمد جوده على محمد</v>
      </c>
      <c r="D2662" s="19">
        <v>43548.027407407404</v>
      </c>
      <c r="E2662" s="19"/>
      <c r="F2662" s="30">
        <v>43548</v>
      </c>
      <c r="G2662" s="30" t="str">
        <f t="shared" si="41"/>
        <v xml:space="preserve"> </v>
      </c>
      <c r="H2662" s="72"/>
      <c r="I2662" s="72"/>
      <c r="J2662" s="74">
        <v>0.39652777777777781</v>
      </c>
      <c r="K2662" s="74" t="str">
        <f>IF(Table1[صباحي]&gt;0,TEXT(Table1[صباحي],"h:mm  AM/PM")," ")</f>
        <v>9:31  AM</v>
      </c>
      <c r="L2662" s="78">
        <f>IFERROR(IF(Table1[[#This Row],[مسائي -]]&gt;=K2662,I2662-K2662,I2662+1-K2662)," ")</f>
        <v>0.60347222222222219</v>
      </c>
      <c r="M2662" s="77" t="str">
        <f>IF(H2662&gt;0,INDEX(Sheet1!$H:$H,MATCH(B:B,Sheet1!B:B,0))," ")</f>
        <v xml:space="preserve"> </v>
      </c>
      <c r="N2662" s="78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zzz</v>
      </c>
      <c r="O2662" s="1" t="s">
        <v>4</v>
      </c>
    </row>
    <row r="2663" spans="1:15">
      <c r="A2663" s="1" t="s">
        <v>3</v>
      </c>
      <c r="B2663" s="2">
        <v>1868</v>
      </c>
      <c r="C2663" s="21" t="str">
        <f>INDEX(Sheet1!C:C,MATCH(B:B,Sheet1!B:B,0))</f>
        <v>محمد جوده على محمد</v>
      </c>
      <c r="D2663" s="19">
        <v>43548.508622685185</v>
      </c>
      <c r="E2663" s="19"/>
      <c r="F2663" s="30">
        <v>43548</v>
      </c>
      <c r="G2663" s="30" t="str">
        <f t="shared" si="41"/>
        <v>0.508333333333333 AM</v>
      </c>
      <c r="H2663" s="72">
        <v>0.5083333333333333</v>
      </c>
      <c r="I2663" s="72" t="str">
        <f>IF(Table1[[#This Row],[مسائي]]&gt;0,TEXT($D2663,"h:mm AM/PM")," ")</f>
        <v>12:12 PM</v>
      </c>
      <c r="J2663" s="74">
        <v>2.7083333333333334E-2</v>
      </c>
      <c r="K2663" s="74" t="str">
        <f>IF(Table1[صباحي]&gt;0,TEXT(Table1[صباحي],"h:mm  AM/PM")," ")</f>
        <v>12:39  AM</v>
      </c>
      <c r="L2663" s="78">
        <f>IFERROR(IF(Table1[[#This Row],[مسائي -]]&gt;=K2663,I2663-K2663,I2663+1-K2663)," ")</f>
        <v>1.48125</v>
      </c>
      <c r="M2663" s="77">
        <f>IF(H2663&gt;0,INDEX(Sheet1!$H:$H,MATCH(B:B,Sheet1!B:B,0))," ")</f>
        <v>0.5</v>
      </c>
      <c r="N266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0.98124999999999996</v>
      </c>
      <c r="O2663" s="1" t="s">
        <v>4</v>
      </c>
    </row>
    <row r="2664" spans="1:15">
      <c r="A2664" s="1" t="s">
        <v>3</v>
      </c>
      <c r="B2664" s="2">
        <v>1868</v>
      </c>
      <c r="C2664" s="21" t="str">
        <f>INDEX(Sheet1!C:C,MATCH(B:B,Sheet1!B:B,0))</f>
        <v>محمد جوده على محمد</v>
      </c>
      <c r="D2664" s="19">
        <v>43549.006145833337</v>
      </c>
      <c r="E2664" s="19"/>
      <c r="F2664" s="30">
        <v>43549</v>
      </c>
      <c r="G2664" s="30" t="str">
        <f t="shared" si="41"/>
        <v xml:space="preserve"> </v>
      </c>
      <c r="H2664" s="72"/>
      <c r="I2664" s="72"/>
      <c r="J2664" s="74" t="s">
        <v>124</v>
      </c>
      <c r="K2664" s="74" t="str">
        <f>IF(Table1[صباحي]&gt;0,TEXT(Table1[صباحي],"h:mm  AM/PM")," ")</f>
        <v xml:space="preserve"> </v>
      </c>
      <c r="L2664" s="80" t="str">
        <f>IFERROR(IF(Table1[[#This Row],[مسائي -]]&gt;=K2664,I2664-K2664,I2664+1-K2664)," ")</f>
        <v xml:space="preserve"> </v>
      </c>
      <c r="M2664" s="77" t="str">
        <f>IF(H2664&gt;0,INDEX(Sheet1!$H:$H,MATCH(B:B,Sheet1!B:B,0))," ")</f>
        <v xml:space="preserve"> </v>
      </c>
      <c r="N266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64" s="1" t="s">
        <v>4</v>
      </c>
    </row>
    <row r="2665" spans="1:15">
      <c r="A2665" s="1" t="s">
        <v>3</v>
      </c>
      <c r="B2665" s="2">
        <v>1869</v>
      </c>
      <c r="C2665" s="21" t="str">
        <f>INDEX(Sheet1!C:C,MATCH(B:B,Sheet1!B:B,0))</f>
        <v>أحمد إبراهيم عبد الحليم</v>
      </c>
      <c r="D2665" s="19">
        <v>43544.706099537034</v>
      </c>
      <c r="E2665" s="19"/>
      <c r="F2665" s="30">
        <v>43544</v>
      </c>
      <c r="G2665" s="30" t="str">
        <f t="shared" si="41"/>
        <v>0.705555555555556 AM</v>
      </c>
      <c r="H2665" s="72">
        <v>0.7055555555555556</v>
      </c>
      <c r="I2665" s="72" t="str">
        <f>IF(Table1[[#This Row],[مسائي]]&gt;0,TEXT($D2665,"h:mm AM/PM")," ")</f>
        <v>4:56 PM</v>
      </c>
      <c r="J2665" s="74">
        <v>5.5555555555555558E-3</v>
      </c>
      <c r="K2665" s="74" t="str">
        <f>IF(Table1[صباحي]&gt;0,TEXT(Table1[صباحي],"h:mm  AM/PM")," ")</f>
        <v>12:08  AM</v>
      </c>
      <c r="L2665" s="78">
        <f>IFERROR(IF(Table1[[#This Row],[مسائي -]]&gt;=K2665,I2665-K2665,I2665+1-K2665)," ")</f>
        <v>0.70000000000000007</v>
      </c>
      <c r="M2665" s="77">
        <f>IF(H2665&gt;0,INDEX(Sheet1!$H:$H,MATCH(B:B,Sheet1!B:B,0))," ")</f>
        <v>0.5</v>
      </c>
      <c r="N2665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0.20000000000000007</v>
      </c>
      <c r="O2665" s="1" t="s">
        <v>4</v>
      </c>
    </row>
    <row r="2666" spans="1:15">
      <c r="A2666" s="1" t="s">
        <v>3</v>
      </c>
      <c r="B2666" s="2">
        <v>1869</v>
      </c>
      <c r="C2666" s="21" t="str">
        <f>INDEX(Sheet1!C:C,MATCH(B:B,Sheet1!B:B,0))</f>
        <v>أحمد إبراهيم عبد الحليم</v>
      </c>
      <c r="D2666" s="19">
        <v>43545.129270833335</v>
      </c>
      <c r="E2666" s="19"/>
      <c r="F2666" s="30">
        <v>43545</v>
      </c>
      <c r="G2666" s="30" t="str">
        <f t="shared" si="41"/>
        <v xml:space="preserve"> </v>
      </c>
      <c r="H2666" s="72"/>
      <c r="I2666" s="72"/>
      <c r="J2666" s="74" t="s">
        <v>124</v>
      </c>
      <c r="K2666" s="74" t="str">
        <f>IF(Table1[صباحي]&gt;0,TEXT(Table1[صباحي],"h:mm  AM/PM")," ")</f>
        <v xml:space="preserve"> </v>
      </c>
      <c r="L2666" s="80" t="str">
        <f>IFERROR(IF(Table1[[#This Row],[مسائي -]]&gt;=K2666,I2666-K2666,I2666+1-K2666)," ")</f>
        <v xml:space="preserve"> </v>
      </c>
      <c r="M2666" s="77" t="str">
        <f>IF(H2666&gt;0,INDEX(Sheet1!$H:$H,MATCH(B:B,Sheet1!B:B,0))," ")</f>
        <v xml:space="preserve"> </v>
      </c>
      <c r="N2666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66" s="1" t="s">
        <v>4</v>
      </c>
    </row>
    <row r="2667" spans="1:15">
      <c r="A2667" s="1" t="s">
        <v>3</v>
      </c>
      <c r="B2667" s="2">
        <v>1869</v>
      </c>
      <c r="C2667" s="21" t="str">
        <f>INDEX(Sheet1!C:C,MATCH(B:B,Sheet1!B:B,0))</f>
        <v>أحمد إبراهيم عبد الحليم</v>
      </c>
      <c r="D2667" s="19">
        <v>43545.623287037037</v>
      </c>
      <c r="E2667" s="19"/>
      <c r="F2667" s="30">
        <v>43545</v>
      </c>
      <c r="G2667" s="30" t="str">
        <f t="shared" si="41"/>
        <v>0.622916666666667 AM</v>
      </c>
      <c r="H2667" s="72">
        <v>0.62291666666666667</v>
      </c>
      <c r="I2667" s="72" t="str">
        <f>IF(Table1[[#This Row],[مسائي]]&gt;0,TEXT($D2667,"h:mm AM/PM")," ")</f>
        <v>2:57 PM</v>
      </c>
      <c r="J2667" s="74">
        <v>0.12916666666666668</v>
      </c>
      <c r="K2667" s="74" t="str">
        <f>IF(Table1[صباحي]&gt;0,TEXT(Table1[صباحي],"h:mm  AM/PM")," ")</f>
        <v>3:06  AM</v>
      </c>
      <c r="L2667" s="78">
        <f>IFERROR(IF(Table1[[#This Row],[مسائي -]]&gt;=K2667,I2667-K2667,I2667+1-K2667)," ")</f>
        <v>1.4937500000000001</v>
      </c>
      <c r="M2667" s="77">
        <f>IF(H2667&gt;0,INDEX(Sheet1!$H:$H,MATCH(B:B,Sheet1!B:B,0))," ")</f>
        <v>0.5</v>
      </c>
      <c r="N2667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0.99375000000000013</v>
      </c>
      <c r="O2667" s="1" t="s">
        <v>4</v>
      </c>
    </row>
    <row r="2668" spans="1:15">
      <c r="A2668" s="1" t="s">
        <v>3</v>
      </c>
      <c r="B2668" s="2">
        <v>1869</v>
      </c>
      <c r="C2668" s="21" t="str">
        <f>INDEX(Sheet1!C:C,MATCH(B:B,Sheet1!B:B,0))</f>
        <v>أحمد إبراهيم عبد الحليم</v>
      </c>
      <c r="D2668" s="19">
        <v>43546.125347222223</v>
      </c>
      <c r="E2668" s="19"/>
      <c r="F2668" s="30">
        <v>43546</v>
      </c>
      <c r="G2668" s="30" t="str">
        <f t="shared" si="41"/>
        <v xml:space="preserve"> </v>
      </c>
      <c r="H2668" s="72"/>
      <c r="I2668" s="72"/>
      <c r="J2668" s="74" t="s">
        <v>124</v>
      </c>
      <c r="K2668" s="74" t="str">
        <f>IF(Table1[صباحي]&gt;0,TEXT(Table1[صباحي],"h:mm  AM/PM")," ")</f>
        <v xml:space="preserve"> </v>
      </c>
      <c r="L2668" s="80" t="str">
        <f>IFERROR(IF(Table1[[#This Row],[مسائي -]]&gt;=K2668,I2668-K2668,I2668+1-K2668)," ")</f>
        <v xml:space="preserve"> </v>
      </c>
      <c r="M2668" s="77" t="str">
        <f>IF(H2668&gt;0,INDEX(Sheet1!$H:$H,MATCH(B:B,Sheet1!B:B,0))," ")</f>
        <v xml:space="preserve"> </v>
      </c>
      <c r="N2668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68" s="1" t="s">
        <v>4</v>
      </c>
    </row>
    <row r="2669" spans="1:15">
      <c r="A2669" s="1" t="s">
        <v>3</v>
      </c>
      <c r="B2669" s="2">
        <v>1869</v>
      </c>
      <c r="C2669" s="21" t="str">
        <f>INDEX(Sheet1!C:C,MATCH(B:B,Sheet1!B:B,0))</f>
        <v>أحمد إبراهيم عبد الحليم</v>
      </c>
      <c r="D2669" s="19">
        <v>43546.619166666664</v>
      </c>
      <c r="E2669" s="19"/>
      <c r="F2669" s="30">
        <v>43546</v>
      </c>
      <c r="G2669" s="30" t="str">
        <f t="shared" si="41"/>
        <v>0.61875 AM</v>
      </c>
      <c r="H2669" s="72">
        <v>0.61875000000000002</v>
      </c>
      <c r="I2669" s="72" t="str">
        <f>IF(Table1[[#This Row],[مسائي]]&gt;0,TEXT($D2669,"h:mm AM/PM")," ")</f>
        <v>2:51 PM</v>
      </c>
      <c r="J2669" s="74">
        <v>0.125</v>
      </c>
      <c r="K2669" s="74" t="str">
        <f>IF(Table1[صباحي]&gt;0,TEXT(Table1[صباحي],"h:mm  AM/PM")," ")</f>
        <v>3:00  AM</v>
      </c>
      <c r="L2669" s="78">
        <f>IFERROR(IF(Table1[[#This Row],[مسائي -]]&gt;=K2669,I2669-K2669,I2669+1-K2669)," ")</f>
        <v>1.4937499999999999</v>
      </c>
      <c r="M2669" s="77">
        <f>IF(H2669&gt;0,INDEX(Sheet1!$H:$H,MATCH(B:B,Sheet1!B:B,0))," ")</f>
        <v>0.5</v>
      </c>
      <c r="N2669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0.99374999999999991</v>
      </c>
      <c r="O2669" s="1" t="s">
        <v>4</v>
      </c>
    </row>
    <row r="2670" spans="1:15">
      <c r="A2670" s="1" t="s">
        <v>3</v>
      </c>
      <c r="B2670" s="2">
        <v>1869</v>
      </c>
      <c r="C2670" s="21" t="str">
        <f>INDEX(Sheet1!C:C,MATCH(B:B,Sheet1!B:B,0))</f>
        <v>أحمد إبراهيم عبد الحليم</v>
      </c>
      <c r="D2670" s="19">
        <v>43547.125393518516</v>
      </c>
      <c r="E2670" s="19"/>
      <c r="F2670" s="30">
        <v>43547</v>
      </c>
      <c r="G2670" s="30" t="str">
        <f t="shared" si="41"/>
        <v xml:space="preserve"> </v>
      </c>
      <c r="H2670" s="72"/>
      <c r="I2670" s="72"/>
      <c r="J2670" s="74" t="s">
        <v>124</v>
      </c>
      <c r="K2670" s="74" t="str">
        <f>IF(Table1[صباحي]&gt;0,TEXT(Table1[صباحي],"h:mm  AM/PM")," ")</f>
        <v xml:space="preserve"> </v>
      </c>
      <c r="L2670" s="80" t="str">
        <f>IFERROR(IF(Table1[[#This Row],[مسائي -]]&gt;=K2670,I2670-K2670,I2670+1-K2670)," ")</f>
        <v xml:space="preserve"> </v>
      </c>
      <c r="M2670" s="77" t="str">
        <f>IF(H2670&gt;0,INDEX(Sheet1!$H:$H,MATCH(B:B,Sheet1!B:B,0))," ")</f>
        <v xml:space="preserve"> </v>
      </c>
      <c r="N2670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70" s="1" t="s">
        <v>4</v>
      </c>
    </row>
    <row r="2671" spans="1:15">
      <c r="A2671" s="1" t="s">
        <v>3</v>
      </c>
      <c r="B2671" s="2">
        <v>1869</v>
      </c>
      <c r="C2671" s="21" t="str">
        <f>INDEX(Sheet1!C:C,MATCH(B:B,Sheet1!B:B,0))</f>
        <v>أحمد إبراهيم عبد الحليم</v>
      </c>
      <c r="D2671" s="19">
        <v>43547.590821759259</v>
      </c>
      <c r="E2671" s="19"/>
      <c r="F2671" s="30">
        <v>43547</v>
      </c>
      <c r="G2671" s="30" t="str">
        <f t="shared" si="41"/>
        <v>0.590277777777778 AM</v>
      </c>
      <c r="H2671" s="72">
        <v>0.59027777777777779</v>
      </c>
      <c r="I2671" s="72" t="str">
        <f>IF(Table1[[#This Row],[مسائي]]&gt;0,TEXT($D2671,"h:mm AM/PM")," ")</f>
        <v>2:10 PM</v>
      </c>
      <c r="J2671" s="74">
        <v>0.125</v>
      </c>
      <c r="K2671" s="74" t="str">
        <f>IF(Table1[صباحي]&gt;0,TEXT(Table1[صباحي],"h:mm  AM/PM")," ")</f>
        <v>3:00  AM</v>
      </c>
      <c r="L2671" s="78">
        <f>IFERROR(IF(Table1[[#This Row],[مسائي -]]&gt;=K2671,I2671-K2671,I2671+1-K2671)," ")</f>
        <v>1.4652777777777777</v>
      </c>
      <c r="M2671" s="77">
        <f>IF(H2671&gt;0,INDEX(Sheet1!$H:$H,MATCH(B:B,Sheet1!B:B,0))," ")</f>
        <v>0.5</v>
      </c>
      <c r="N2671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0.96527777777777768</v>
      </c>
      <c r="O2671" s="1" t="s">
        <v>4</v>
      </c>
    </row>
    <row r="2672" spans="1:15">
      <c r="A2672" s="1" t="s">
        <v>3</v>
      </c>
      <c r="B2672" s="2">
        <v>1869</v>
      </c>
      <c r="C2672" s="21" t="str">
        <f>INDEX(Sheet1!C:C,MATCH(B:B,Sheet1!B:B,0))</f>
        <v>أحمد إبراهيم عبد الحليم</v>
      </c>
      <c r="D2672" s="19">
        <v>43548.111527777779</v>
      </c>
      <c r="E2672" s="19"/>
      <c r="F2672" s="30">
        <v>43548</v>
      </c>
      <c r="G2672" s="30" t="str">
        <f t="shared" si="41"/>
        <v xml:space="preserve"> </v>
      </c>
      <c r="H2672" s="72"/>
      <c r="I2672" s="72"/>
      <c r="J2672" s="74" t="s">
        <v>124</v>
      </c>
      <c r="K2672" s="74" t="str">
        <f>IF(Table1[صباحي]&gt;0,TEXT(Table1[صباحي],"h:mm  AM/PM")," ")</f>
        <v xml:space="preserve"> </v>
      </c>
      <c r="L2672" s="80" t="str">
        <f>IFERROR(IF(Table1[[#This Row],[مسائي -]]&gt;=K2672,I2672-K2672,I2672+1-K2672)," ")</f>
        <v xml:space="preserve"> </v>
      </c>
      <c r="M2672" s="77" t="str">
        <f>IF(H2672&gt;0,INDEX(Sheet1!$H:$H,MATCH(B:B,Sheet1!B:B,0))," ")</f>
        <v xml:space="preserve"> </v>
      </c>
      <c r="N2672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72" s="1" t="s">
        <v>4</v>
      </c>
    </row>
    <row r="2673" spans="1:15">
      <c r="A2673" s="1" t="s">
        <v>3</v>
      </c>
      <c r="B2673" s="2">
        <v>1869</v>
      </c>
      <c r="C2673" s="21" t="str">
        <f>INDEX(Sheet1!C:C,MATCH(B:B,Sheet1!B:B,0))</f>
        <v>أحمد إبراهيم عبد الحليم</v>
      </c>
      <c r="D2673" s="19">
        <v>43548.624351851853</v>
      </c>
      <c r="E2673" s="19"/>
      <c r="F2673" s="30">
        <v>43548</v>
      </c>
      <c r="G2673" s="30" t="str">
        <f t="shared" si="41"/>
        <v>0.624305555555556 AM</v>
      </c>
      <c r="H2673" s="72">
        <v>0.62430555555555556</v>
      </c>
      <c r="I2673" s="72" t="str">
        <f>IF(Table1[[#This Row],[مسائي]]&gt;0,TEXT($D2673,"h:mm AM/PM")," ")</f>
        <v>2:59 PM</v>
      </c>
      <c r="J2673" s="74">
        <v>0.1111111111111111</v>
      </c>
      <c r="K2673" s="74" t="str">
        <f>IF(Table1[صباحي]&gt;0,TEXT(Table1[صباحي],"h:mm  AM/PM")," ")</f>
        <v>2:40  AM</v>
      </c>
      <c r="L2673" s="78">
        <f>IFERROR(IF(Table1[[#This Row],[مسائي -]]&gt;=K2673,I2673-K2673,I2673+1-K2673)," ")</f>
        <v>0.51319444444444451</v>
      </c>
      <c r="M2673" s="77">
        <f>IF(H2673&gt;0,INDEX(Sheet1!$H:$H,MATCH(B:B,Sheet1!B:B,0))," ")</f>
        <v>0.5</v>
      </c>
      <c r="N2673" s="76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>1.3194444444444509E-2</v>
      </c>
      <c r="O2673" s="1" t="s">
        <v>4</v>
      </c>
    </row>
    <row r="2674" spans="1:15">
      <c r="A2674" s="1" t="s">
        <v>3</v>
      </c>
      <c r="B2674" s="2">
        <v>1869</v>
      </c>
      <c r="C2674" s="21" t="str">
        <f>INDEX(Sheet1!C:C,MATCH(B:B,Sheet1!B:B,0))</f>
        <v>أحمد إبراهيم عبد الحليم</v>
      </c>
      <c r="D2674" s="19">
        <v>43549.125081018516</v>
      </c>
      <c r="E2674" s="19"/>
      <c r="F2674" s="30">
        <v>43549</v>
      </c>
      <c r="G2674" s="30" t="str">
        <f t="shared" si="41"/>
        <v xml:space="preserve"> </v>
      </c>
      <c r="H2674" s="72"/>
      <c r="I2674" s="72"/>
      <c r="J2674" s="74" t="s">
        <v>124</v>
      </c>
      <c r="K2674" s="74" t="str">
        <f>IF(Table1[صباحي]&gt;0,TEXT(Table1[صباحي],"h:mm  AM/PM")," ")</f>
        <v xml:space="preserve"> </v>
      </c>
      <c r="L2674" s="80" t="str">
        <f>IFERROR(IF(Table1[[#This Row],[مسائي -]]&gt;=K2674,I2674-K2674,I2674+1-K2674)," ")</f>
        <v xml:space="preserve"> </v>
      </c>
      <c r="M2674" s="77" t="str">
        <f>IF(H2674&gt;0,INDEX(Sheet1!$H:$H,MATCH(B:B,Sheet1!B:B,0))," ")</f>
        <v xml:space="preserve"> </v>
      </c>
      <c r="N2674" s="77" t="str">
        <f>IFERROR(IF(Table1[[#This Row],[عدد ساعات العمل الفعليه]]&gt;=Table1[[#This Row],[ساعات العمل الرسمية]],Table1[[#This Row],[عدد ساعات العمل الفعليه]]-Table1[[#This Row],[ساعات العمل الرسمية]],"zzz")," ")</f>
        <v xml:space="preserve"> </v>
      </c>
      <c r="O2674" s="1" t="s">
        <v>4</v>
      </c>
    </row>
    <row r="2675" spans="1:15">
      <c r="J2675" s="74"/>
      <c r="K2675" s="74"/>
      <c r="L2675" s="56"/>
      <c r="N2675" s="56"/>
    </row>
  </sheetData>
  <pageMargins left="0.75" right="0.75" top="1" bottom="1" header="0.5" footer="0.5"/>
  <pageSetup paperSize="9" orientation="portrait" r:id="rId1"/>
  <headerFooter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690"/>
  <sheetViews>
    <sheetView topLeftCell="A115" workbookViewId="0">
      <selection activeCell="E156" sqref="E156:K156"/>
      <pivotSelection pane="bottomRight" showHeader="1" extendable="1" axis="axisRow" dimension="3" start="151" min="151" max="153" activeRow="155" activeCol="3" previousRow="156" previousCol="3" click="1" r:id="rId1">
        <pivotArea dataOnly="0" outline="0" axis="axisRow" fieldPosition="0">
          <references count="2">
            <reference field="5" count="2" selected="0">
              <x v="0"/>
              <x v="342"/>
            </reference>
            <reference field="6" count="1">
              <x v="353"/>
            </reference>
          </references>
        </pivotArea>
      </pivotSelection>
    </sheetView>
  </sheetViews>
  <sheetFormatPr defaultColWidth="5.5703125" defaultRowHeight="12.75"/>
  <cols>
    <col min="1" max="1" width="10.28515625" style="29" bestFit="1" customWidth="1"/>
    <col min="2" max="2" width="26" style="29" bestFit="1" customWidth="1"/>
    <col min="3" max="3" width="12.140625" style="27" bestFit="1" customWidth="1"/>
    <col min="4" max="4" width="10.85546875" style="28" customWidth="1"/>
    <col min="5" max="5" width="7.28515625" style="28" customWidth="1"/>
    <col min="6" max="11" width="5.5703125" style="25" hidden="1" customWidth="1"/>
    <col min="12" max="12" width="11.5703125" style="25" bestFit="1" customWidth="1"/>
    <col min="13" max="13" width="5.5703125" style="25" bestFit="1"/>
    <col min="14" max="16384" width="5.5703125" style="25"/>
  </cols>
  <sheetData>
    <row r="3" spans="1:12">
      <c r="A3" s="49"/>
      <c r="B3" s="50"/>
      <c r="C3" s="50"/>
      <c r="D3" s="50"/>
      <c r="E3" s="50"/>
      <c r="F3" s="32"/>
      <c r="G3" s="33"/>
      <c r="H3" s="33"/>
      <c r="I3" s="33"/>
      <c r="J3" s="33"/>
      <c r="K3" s="34"/>
    </row>
    <row r="4" spans="1:12">
      <c r="A4" s="51" t="s">
        <v>1074</v>
      </c>
      <c r="B4" s="51" t="s">
        <v>1070</v>
      </c>
      <c r="C4" s="43" t="s">
        <v>6</v>
      </c>
      <c r="D4" s="44" t="s">
        <v>5</v>
      </c>
      <c r="E4" s="44" t="s">
        <v>1069</v>
      </c>
      <c r="F4" s="35"/>
      <c r="G4" s="36"/>
      <c r="H4" s="36"/>
      <c r="I4" s="36"/>
      <c r="J4" s="36"/>
      <c r="K4" s="37"/>
    </row>
    <row r="5" spans="1:12">
      <c r="A5" s="49">
        <v>119</v>
      </c>
      <c r="B5" s="47" t="s">
        <v>109</v>
      </c>
      <c r="C5" s="38">
        <v>43521</v>
      </c>
      <c r="D5" s="32" t="s">
        <v>124</v>
      </c>
      <c r="E5" s="32" t="s">
        <v>124</v>
      </c>
      <c r="F5" s="32"/>
      <c r="G5" s="33"/>
      <c r="H5" s="33"/>
      <c r="I5" s="33"/>
      <c r="J5" s="33"/>
      <c r="K5" s="34"/>
    </row>
    <row r="6" spans="1:12">
      <c r="A6" s="52"/>
      <c r="B6" s="48"/>
      <c r="C6" s="35"/>
      <c r="D6" s="32" t="s">
        <v>142</v>
      </c>
      <c r="E6" s="32" t="s">
        <v>655</v>
      </c>
      <c r="F6" s="35"/>
      <c r="G6" s="36"/>
      <c r="H6" s="36"/>
      <c r="I6" s="36"/>
      <c r="J6" s="36"/>
      <c r="K6" s="37"/>
    </row>
    <row r="7" spans="1:12">
      <c r="A7" s="52"/>
      <c r="B7" s="48"/>
      <c r="C7" s="38">
        <v>43522</v>
      </c>
      <c r="D7" s="32" t="s">
        <v>124</v>
      </c>
      <c r="E7" s="32" t="s">
        <v>124</v>
      </c>
      <c r="F7" s="35"/>
      <c r="G7" s="36"/>
      <c r="H7" s="36"/>
      <c r="I7" s="36"/>
      <c r="J7" s="36"/>
      <c r="K7" s="37"/>
      <c r="L7" s="26"/>
    </row>
    <row r="8" spans="1:12">
      <c r="A8" s="52"/>
      <c r="B8" s="48"/>
      <c r="C8" s="35"/>
      <c r="D8" s="32" t="s">
        <v>143</v>
      </c>
      <c r="E8" s="32" t="s">
        <v>656</v>
      </c>
      <c r="F8" s="35"/>
      <c r="G8" s="36"/>
      <c r="H8" s="36"/>
      <c r="I8" s="36"/>
      <c r="J8" s="36"/>
      <c r="K8" s="37"/>
    </row>
    <row r="9" spans="1:12">
      <c r="A9" s="52"/>
      <c r="B9" s="48"/>
      <c r="C9" s="38">
        <v>43523</v>
      </c>
      <c r="D9" s="32" t="s">
        <v>124</v>
      </c>
      <c r="E9" s="32" t="s">
        <v>124</v>
      </c>
      <c r="F9" s="35"/>
      <c r="G9" s="36"/>
      <c r="H9" s="36"/>
      <c r="I9" s="36"/>
      <c r="J9" s="36"/>
      <c r="K9" s="37"/>
    </row>
    <row r="10" spans="1:12">
      <c r="A10" s="52"/>
      <c r="B10" s="48"/>
      <c r="C10" s="35"/>
      <c r="D10" s="32" t="s">
        <v>144</v>
      </c>
      <c r="E10" s="32" t="s">
        <v>657</v>
      </c>
      <c r="F10" s="35"/>
      <c r="G10" s="36"/>
      <c r="H10" s="36"/>
      <c r="I10" s="36"/>
      <c r="J10" s="36"/>
      <c r="K10" s="37"/>
    </row>
    <row r="11" spans="1:12">
      <c r="A11" s="52"/>
      <c r="B11" s="48"/>
      <c r="C11" s="38">
        <v>43524</v>
      </c>
      <c r="D11" s="32" t="s">
        <v>124</v>
      </c>
      <c r="E11" s="32" t="s">
        <v>124</v>
      </c>
      <c r="F11" s="35"/>
      <c r="G11" s="36"/>
      <c r="H11" s="36"/>
      <c r="I11" s="36"/>
      <c r="J11" s="36"/>
      <c r="K11" s="37"/>
    </row>
    <row r="12" spans="1:12">
      <c r="A12" s="52"/>
      <c r="B12" s="48"/>
      <c r="C12" s="38">
        <v>43525</v>
      </c>
      <c r="D12" s="32" t="s">
        <v>145</v>
      </c>
      <c r="E12" s="32" t="s">
        <v>658</v>
      </c>
      <c r="F12" s="35"/>
      <c r="G12" s="36"/>
      <c r="H12" s="36"/>
      <c r="I12" s="36"/>
      <c r="J12" s="36"/>
      <c r="K12" s="37"/>
    </row>
    <row r="13" spans="1:12">
      <c r="A13" s="52"/>
      <c r="B13" s="48"/>
      <c r="C13" s="38">
        <v>43526</v>
      </c>
      <c r="D13" s="32" t="s">
        <v>124</v>
      </c>
      <c r="E13" s="32" t="s">
        <v>124</v>
      </c>
      <c r="F13" s="35"/>
      <c r="G13" s="36"/>
      <c r="H13" s="36"/>
      <c r="I13" s="36"/>
      <c r="J13" s="36"/>
      <c r="K13" s="37"/>
    </row>
    <row r="14" spans="1:12">
      <c r="A14" s="52"/>
      <c r="B14" s="48"/>
      <c r="C14" s="35"/>
      <c r="D14" s="32" t="s">
        <v>146</v>
      </c>
      <c r="E14" s="32" t="s">
        <v>659</v>
      </c>
      <c r="F14" s="35"/>
      <c r="G14" s="36"/>
      <c r="H14" s="36"/>
      <c r="I14" s="36"/>
      <c r="J14" s="36"/>
      <c r="K14" s="37"/>
    </row>
    <row r="15" spans="1:12">
      <c r="A15" s="52"/>
      <c r="B15" s="48"/>
      <c r="C15" s="38">
        <v>43527</v>
      </c>
      <c r="D15" s="32" t="s">
        <v>124</v>
      </c>
      <c r="E15" s="32" t="s">
        <v>124</v>
      </c>
      <c r="F15" s="35"/>
      <c r="G15" s="36"/>
      <c r="H15" s="36"/>
      <c r="I15" s="36"/>
      <c r="J15" s="36"/>
      <c r="K15" s="37"/>
    </row>
    <row r="16" spans="1:12">
      <c r="A16" s="52"/>
      <c r="B16" s="48"/>
      <c r="C16" s="35"/>
      <c r="D16" s="32" t="s">
        <v>147</v>
      </c>
      <c r="E16" s="32" t="s">
        <v>660</v>
      </c>
      <c r="F16" s="35"/>
      <c r="G16" s="36"/>
      <c r="H16" s="36"/>
      <c r="I16" s="36"/>
      <c r="J16" s="36"/>
      <c r="K16" s="37"/>
    </row>
    <row r="17" spans="1:11">
      <c r="A17" s="52"/>
      <c r="B17" s="48"/>
      <c r="C17" s="38">
        <v>43529</v>
      </c>
      <c r="D17" s="32" t="s">
        <v>148</v>
      </c>
      <c r="E17" s="32" t="s">
        <v>124</v>
      </c>
      <c r="F17" s="35"/>
      <c r="G17" s="36"/>
      <c r="H17" s="36"/>
      <c r="I17" s="36"/>
      <c r="J17" s="36"/>
      <c r="K17" s="37"/>
    </row>
    <row r="18" spans="1:11">
      <c r="A18" s="52"/>
      <c r="B18" s="48"/>
      <c r="C18" s="38">
        <v>43530</v>
      </c>
      <c r="D18" s="32" t="s">
        <v>124</v>
      </c>
      <c r="E18" s="32" t="s">
        <v>124</v>
      </c>
      <c r="F18" s="35"/>
      <c r="G18" s="36"/>
      <c r="H18" s="36"/>
      <c r="I18" s="36"/>
      <c r="J18" s="36"/>
      <c r="K18" s="37"/>
    </row>
    <row r="19" spans="1:11">
      <c r="A19" s="52"/>
      <c r="B19" s="48"/>
      <c r="C19" s="35"/>
      <c r="D19" s="32" t="s">
        <v>149</v>
      </c>
      <c r="E19" s="32" t="s">
        <v>658</v>
      </c>
      <c r="F19" s="35"/>
      <c r="G19" s="36"/>
      <c r="H19" s="36"/>
      <c r="I19" s="36"/>
      <c r="J19" s="36"/>
      <c r="K19" s="37"/>
    </row>
    <row r="20" spans="1:11">
      <c r="A20" s="52"/>
      <c r="B20" s="48"/>
      <c r="C20" s="38">
        <v>43531</v>
      </c>
      <c r="D20" s="32" t="s">
        <v>124</v>
      </c>
      <c r="E20" s="32" t="s">
        <v>124</v>
      </c>
      <c r="F20" s="35"/>
      <c r="G20" s="36"/>
      <c r="H20" s="36"/>
      <c r="I20" s="36"/>
      <c r="J20" s="36"/>
      <c r="K20" s="37"/>
    </row>
    <row r="21" spans="1:11">
      <c r="A21" s="52"/>
      <c r="B21" s="48"/>
      <c r="C21" s="35"/>
      <c r="D21" s="32" t="s">
        <v>150</v>
      </c>
      <c r="E21" s="32" t="s">
        <v>661</v>
      </c>
      <c r="F21" s="35"/>
      <c r="G21" s="36"/>
      <c r="H21" s="36"/>
      <c r="I21" s="36"/>
      <c r="J21" s="36"/>
      <c r="K21" s="37"/>
    </row>
    <row r="22" spans="1:11">
      <c r="A22" s="52"/>
      <c r="B22" s="48"/>
      <c r="C22" s="38">
        <v>43532</v>
      </c>
      <c r="D22" s="32" t="s">
        <v>124</v>
      </c>
      <c r="E22" s="32" t="s">
        <v>124</v>
      </c>
      <c r="F22" s="35"/>
      <c r="G22" s="36"/>
      <c r="H22" s="36"/>
      <c r="I22" s="36"/>
      <c r="J22" s="36"/>
      <c r="K22" s="37"/>
    </row>
    <row r="23" spans="1:11">
      <c r="A23" s="52"/>
      <c r="B23" s="48"/>
      <c r="C23" s="35"/>
      <c r="D23" s="32" t="s">
        <v>151</v>
      </c>
      <c r="E23" s="32" t="s">
        <v>662</v>
      </c>
      <c r="F23" s="35"/>
      <c r="G23" s="36"/>
      <c r="H23" s="36"/>
      <c r="I23" s="36"/>
      <c r="J23" s="36"/>
      <c r="K23" s="37"/>
    </row>
    <row r="24" spans="1:11">
      <c r="A24" s="52"/>
      <c r="B24" s="48"/>
      <c r="C24" s="38">
        <v>43533</v>
      </c>
      <c r="D24" s="32" t="s">
        <v>124</v>
      </c>
      <c r="E24" s="32" t="s">
        <v>124</v>
      </c>
      <c r="F24" s="35"/>
      <c r="G24" s="36"/>
      <c r="H24" s="36"/>
      <c r="I24" s="36"/>
      <c r="J24" s="36"/>
      <c r="K24" s="37"/>
    </row>
    <row r="25" spans="1:11">
      <c r="A25" s="52"/>
      <c r="B25" s="48"/>
      <c r="C25" s="38">
        <v>43534</v>
      </c>
      <c r="D25" s="32" t="s">
        <v>124</v>
      </c>
      <c r="E25" s="32" t="s">
        <v>663</v>
      </c>
      <c r="F25" s="35"/>
      <c r="G25" s="36"/>
      <c r="H25" s="36"/>
      <c r="I25" s="36"/>
      <c r="J25" s="36"/>
      <c r="K25" s="37"/>
    </row>
    <row r="26" spans="1:11">
      <c r="A26" s="52"/>
      <c r="B26" s="48"/>
      <c r="C26" s="38">
        <v>43535</v>
      </c>
      <c r="D26" s="32" t="s">
        <v>152</v>
      </c>
      <c r="E26" s="32" t="s">
        <v>664</v>
      </c>
      <c r="F26" s="35"/>
      <c r="G26" s="36"/>
      <c r="H26" s="36"/>
      <c r="I26" s="36"/>
      <c r="J26" s="36"/>
      <c r="K26" s="37"/>
    </row>
    <row r="27" spans="1:11">
      <c r="A27" s="52"/>
      <c r="B27" s="48"/>
      <c r="C27" s="38">
        <v>43536</v>
      </c>
      <c r="D27" s="32" t="s">
        <v>124</v>
      </c>
      <c r="E27" s="32" t="s">
        <v>124</v>
      </c>
      <c r="F27" s="35"/>
      <c r="G27" s="36"/>
      <c r="H27" s="36"/>
      <c r="I27" s="36"/>
      <c r="J27" s="36"/>
      <c r="K27" s="37"/>
    </row>
    <row r="28" spans="1:11">
      <c r="A28" s="52"/>
      <c r="B28" s="48"/>
      <c r="C28" s="35"/>
      <c r="D28" s="32" t="s">
        <v>153</v>
      </c>
      <c r="E28" s="32" t="s">
        <v>665</v>
      </c>
      <c r="F28" s="35"/>
      <c r="G28" s="36"/>
      <c r="H28" s="36"/>
      <c r="I28" s="36"/>
      <c r="J28" s="36"/>
      <c r="K28" s="37"/>
    </row>
    <row r="29" spans="1:11">
      <c r="A29" s="52"/>
      <c r="B29" s="48"/>
      <c r="C29" s="38">
        <v>43537</v>
      </c>
      <c r="D29" s="32" t="s">
        <v>124</v>
      </c>
      <c r="E29" s="32" t="s">
        <v>124</v>
      </c>
      <c r="F29" s="35"/>
      <c r="G29" s="36"/>
      <c r="H29" s="36"/>
      <c r="I29" s="36"/>
      <c r="J29" s="36"/>
      <c r="K29" s="37"/>
    </row>
    <row r="30" spans="1:11">
      <c r="A30" s="52"/>
      <c r="B30" s="48"/>
      <c r="C30" s="35"/>
      <c r="D30" s="32" t="s">
        <v>146</v>
      </c>
      <c r="E30" s="32" t="s">
        <v>666</v>
      </c>
      <c r="F30" s="35"/>
      <c r="G30" s="36"/>
      <c r="H30" s="36"/>
      <c r="I30" s="36"/>
      <c r="J30" s="36"/>
      <c r="K30" s="37"/>
    </row>
    <row r="31" spans="1:11">
      <c r="A31" s="52"/>
      <c r="B31" s="48"/>
      <c r="C31" s="38">
        <v>43538</v>
      </c>
      <c r="D31" s="32" t="s">
        <v>124</v>
      </c>
      <c r="E31" s="32" t="s">
        <v>124</v>
      </c>
      <c r="F31" s="35"/>
      <c r="G31" s="36"/>
      <c r="H31" s="36"/>
      <c r="I31" s="36"/>
      <c r="J31" s="36"/>
      <c r="K31" s="37"/>
    </row>
    <row r="32" spans="1:11">
      <c r="A32" s="52"/>
      <c r="B32" s="48"/>
      <c r="C32" s="35"/>
      <c r="D32" s="32" t="s">
        <v>154</v>
      </c>
      <c r="E32" s="32" t="s">
        <v>667</v>
      </c>
      <c r="F32" s="35"/>
      <c r="G32" s="36"/>
      <c r="H32" s="36"/>
      <c r="I32" s="36"/>
      <c r="J32" s="36"/>
      <c r="K32" s="37"/>
    </row>
    <row r="33" spans="1:11">
      <c r="A33" s="52"/>
      <c r="B33" s="48"/>
      <c r="C33" s="38">
        <v>43539</v>
      </c>
      <c r="D33" s="32" t="s">
        <v>124</v>
      </c>
      <c r="E33" s="32" t="s">
        <v>124</v>
      </c>
      <c r="F33" s="35"/>
      <c r="G33" s="36"/>
      <c r="H33" s="36"/>
      <c r="I33" s="36"/>
      <c r="J33" s="36"/>
      <c r="K33" s="37"/>
    </row>
    <row r="34" spans="1:11">
      <c r="A34" s="52"/>
      <c r="B34" s="48"/>
      <c r="C34" s="35"/>
      <c r="D34" s="32" t="s">
        <v>155</v>
      </c>
      <c r="E34" s="32" t="s">
        <v>668</v>
      </c>
      <c r="F34" s="35"/>
      <c r="G34" s="36"/>
      <c r="H34" s="36"/>
      <c r="I34" s="36"/>
      <c r="J34" s="36"/>
      <c r="K34" s="37"/>
    </row>
    <row r="35" spans="1:11">
      <c r="A35" s="52"/>
      <c r="B35" s="48"/>
      <c r="C35" s="38">
        <v>43540</v>
      </c>
      <c r="D35" s="32" t="s">
        <v>124</v>
      </c>
      <c r="E35" s="32" t="s">
        <v>124</v>
      </c>
      <c r="F35" s="35"/>
      <c r="G35" s="36"/>
      <c r="H35" s="36"/>
      <c r="I35" s="36"/>
      <c r="J35" s="36"/>
      <c r="K35" s="37"/>
    </row>
    <row r="36" spans="1:11">
      <c r="A36" s="52"/>
      <c r="B36" s="48"/>
      <c r="C36" s="38">
        <v>43541</v>
      </c>
      <c r="D36" s="32" t="s">
        <v>124</v>
      </c>
      <c r="E36" s="32" t="s">
        <v>669</v>
      </c>
      <c r="F36" s="35"/>
      <c r="G36" s="36"/>
      <c r="H36" s="36"/>
      <c r="I36" s="36"/>
      <c r="J36" s="36"/>
      <c r="K36" s="37"/>
    </row>
    <row r="37" spans="1:11">
      <c r="A37" s="52"/>
      <c r="B37" s="48"/>
      <c r="C37" s="35"/>
      <c r="D37" s="32" t="s">
        <v>156</v>
      </c>
      <c r="E37" s="32" t="s">
        <v>670</v>
      </c>
      <c r="F37" s="35"/>
      <c r="G37" s="36"/>
      <c r="H37" s="36"/>
      <c r="I37" s="36"/>
      <c r="J37" s="36"/>
      <c r="K37" s="37"/>
    </row>
    <row r="38" spans="1:11">
      <c r="A38" s="52"/>
      <c r="B38" s="48"/>
      <c r="C38" s="38">
        <v>43542</v>
      </c>
      <c r="D38" s="32" t="s">
        <v>124</v>
      </c>
      <c r="E38" s="32" t="s">
        <v>124</v>
      </c>
      <c r="F38" s="35"/>
      <c r="G38" s="36"/>
      <c r="H38" s="36"/>
      <c r="I38" s="36"/>
      <c r="J38" s="36"/>
      <c r="K38" s="37"/>
    </row>
    <row r="39" spans="1:11">
      <c r="A39" s="52"/>
      <c r="B39" s="48"/>
      <c r="C39" s="35"/>
      <c r="D39" s="32" t="s">
        <v>157</v>
      </c>
      <c r="E39" s="32" t="s">
        <v>671</v>
      </c>
      <c r="F39" s="35"/>
      <c r="G39" s="36"/>
      <c r="H39" s="36"/>
      <c r="I39" s="36"/>
      <c r="J39" s="36"/>
      <c r="K39" s="37"/>
    </row>
    <row r="40" spans="1:11">
      <c r="A40" s="52"/>
      <c r="B40" s="48"/>
      <c r="C40" s="38">
        <v>43543</v>
      </c>
      <c r="D40" s="32" t="s">
        <v>124</v>
      </c>
      <c r="E40" s="32" t="s">
        <v>124</v>
      </c>
      <c r="F40" s="35"/>
      <c r="G40" s="36"/>
      <c r="H40" s="36"/>
      <c r="I40" s="36"/>
      <c r="J40" s="36"/>
      <c r="K40" s="37"/>
    </row>
    <row r="41" spans="1:11">
      <c r="A41" s="52"/>
      <c r="B41" s="48"/>
      <c r="C41" s="38">
        <v>43544</v>
      </c>
      <c r="D41" s="32" t="s">
        <v>158</v>
      </c>
      <c r="E41" s="32" t="s">
        <v>672</v>
      </c>
      <c r="F41" s="35"/>
      <c r="G41" s="36"/>
      <c r="H41" s="36"/>
      <c r="I41" s="36"/>
      <c r="J41" s="36"/>
      <c r="K41" s="37"/>
    </row>
    <row r="42" spans="1:11">
      <c r="A42" s="52"/>
      <c r="B42" s="48"/>
      <c r="C42" s="38">
        <v>43545</v>
      </c>
      <c r="D42" s="32" t="s">
        <v>124</v>
      </c>
      <c r="E42" s="32" t="s">
        <v>124</v>
      </c>
      <c r="F42" s="35"/>
      <c r="G42" s="36"/>
      <c r="H42" s="36"/>
      <c r="I42" s="36"/>
      <c r="J42" s="36"/>
      <c r="K42" s="37"/>
    </row>
    <row r="43" spans="1:11">
      <c r="A43" s="52"/>
      <c r="B43" s="48"/>
      <c r="C43" s="35"/>
      <c r="D43" s="32" t="s">
        <v>159</v>
      </c>
      <c r="E43" s="32" t="s">
        <v>673</v>
      </c>
      <c r="F43" s="35"/>
      <c r="G43" s="36"/>
      <c r="H43" s="36"/>
      <c r="I43" s="36"/>
      <c r="J43" s="36"/>
      <c r="K43" s="37"/>
    </row>
    <row r="44" spans="1:11">
      <c r="A44" s="52"/>
      <c r="B44" s="48"/>
      <c r="C44" s="38">
        <v>43546</v>
      </c>
      <c r="D44" s="32" t="s">
        <v>124</v>
      </c>
      <c r="E44" s="32" t="s">
        <v>124</v>
      </c>
      <c r="F44" s="35"/>
      <c r="G44" s="36"/>
      <c r="H44" s="36"/>
      <c r="I44" s="36"/>
      <c r="J44" s="36"/>
      <c r="K44" s="37"/>
    </row>
    <row r="45" spans="1:11">
      <c r="A45" s="49">
        <v>1000</v>
      </c>
      <c r="B45" s="47" t="s">
        <v>93</v>
      </c>
      <c r="C45" s="38">
        <v>43521</v>
      </c>
      <c r="D45" s="32" t="s">
        <v>124</v>
      </c>
      <c r="E45" s="32" t="s">
        <v>674</v>
      </c>
      <c r="F45" s="35"/>
      <c r="G45" s="36"/>
      <c r="H45" s="36"/>
      <c r="I45" s="36"/>
      <c r="J45" s="36"/>
      <c r="K45" s="37"/>
    </row>
    <row r="46" spans="1:11">
      <c r="A46" s="52"/>
      <c r="B46" s="48"/>
      <c r="C46" s="35"/>
      <c r="D46" s="32" t="s">
        <v>160</v>
      </c>
      <c r="E46" s="32" t="s">
        <v>675</v>
      </c>
      <c r="F46" s="35"/>
      <c r="G46" s="36"/>
      <c r="H46" s="36"/>
      <c r="I46" s="36"/>
      <c r="J46" s="36"/>
      <c r="K46" s="37"/>
    </row>
    <row r="47" spans="1:11">
      <c r="A47" s="52"/>
      <c r="B47" s="48"/>
      <c r="C47" s="38">
        <v>43522</v>
      </c>
      <c r="D47" s="32" t="s">
        <v>124</v>
      </c>
      <c r="E47" s="32" t="s">
        <v>124</v>
      </c>
      <c r="F47" s="35"/>
      <c r="G47" s="36"/>
      <c r="H47" s="36"/>
      <c r="I47" s="36"/>
      <c r="J47" s="36"/>
      <c r="K47" s="37"/>
    </row>
    <row r="48" spans="1:11">
      <c r="A48" s="52"/>
      <c r="B48" s="48"/>
      <c r="C48" s="35"/>
      <c r="D48" s="32" t="s">
        <v>151</v>
      </c>
      <c r="E48" s="32" t="s">
        <v>676</v>
      </c>
      <c r="F48" s="35"/>
      <c r="G48" s="36"/>
      <c r="H48" s="36"/>
      <c r="I48" s="36"/>
      <c r="J48" s="36"/>
      <c r="K48" s="37"/>
    </row>
    <row r="49" spans="1:11">
      <c r="A49" s="52"/>
      <c r="B49" s="48"/>
      <c r="C49" s="38">
        <v>43523</v>
      </c>
      <c r="D49" s="32" t="s">
        <v>124</v>
      </c>
      <c r="E49" s="32" t="s">
        <v>124</v>
      </c>
      <c r="F49" s="35"/>
      <c r="G49" s="36"/>
      <c r="H49" s="36"/>
      <c r="I49" s="36"/>
      <c r="J49" s="36"/>
      <c r="K49" s="37"/>
    </row>
    <row r="50" spans="1:11">
      <c r="A50" s="52"/>
      <c r="B50" s="48"/>
      <c r="C50" s="35"/>
      <c r="D50" s="32" t="s">
        <v>161</v>
      </c>
      <c r="E50" s="32" t="s">
        <v>677</v>
      </c>
      <c r="F50" s="35"/>
      <c r="G50" s="36"/>
      <c r="H50" s="36"/>
      <c r="I50" s="36"/>
      <c r="J50" s="36"/>
      <c r="K50" s="37"/>
    </row>
    <row r="51" spans="1:11">
      <c r="A51" s="52"/>
      <c r="B51" s="48"/>
      <c r="C51" s="38">
        <v>43524</v>
      </c>
      <c r="D51" s="32" t="s">
        <v>124</v>
      </c>
      <c r="E51" s="32" t="s">
        <v>124</v>
      </c>
      <c r="F51" s="35"/>
      <c r="G51" s="36"/>
      <c r="H51" s="36"/>
      <c r="I51" s="36"/>
      <c r="J51" s="36"/>
      <c r="K51" s="37"/>
    </row>
    <row r="52" spans="1:11">
      <c r="A52" s="52"/>
      <c r="B52" s="48"/>
      <c r="C52" s="35"/>
      <c r="D52" s="32" t="s">
        <v>162</v>
      </c>
      <c r="E52" s="32" t="s">
        <v>678</v>
      </c>
      <c r="F52" s="35"/>
      <c r="G52" s="36"/>
      <c r="H52" s="36"/>
      <c r="I52" s="36"/>
      <c r="J52" s="36"/>
      <c r="K52" s="37"/>
    </row>
    <row r="53" spans="1:11">
      <c r="A53" s="52"/>
      <c r="B53" s="48"/>
      <c r="C53" s="38">
        <v>43525</v>
      </c>
      <c r="D53" s="32" t="s">
        <v>163</v>
      </c>
      <c r="E53" s="32" t="s">
        <v>124</v>
      </c>
      <c r="F53" s="35"/>
      <c r="G53" s="36"/>
      <c r="H53" s="36"/>
      <c r="I53" s="36"/>
      <c r="J53" s="36"/>
      <c r="K53" s="37"/>
    </row>
    <row r="54" spans="1:11">
      <c r="A54" s="52"/>
      <c r="B54" s="48"/>
      <c r="C54" s="38">
        <v>43526</v>
      </c>
      <c r="D54" s="32" t="s">
        <v>124</v>
      </c>
      <c r="E54" s="32" t="s">
        <v>124</v>
      </c>
      <c r="F54" s="35"/>
      <c r="G54" s="36"/>
      <c r="H54" s="36"/>
      <c r="I54" s="36"/>
      <c r="J54" s="36"/>
      <c r="K54" s="37"/>
    </row>
    <row r="55" spans="1:11">
      <c r="A55" s="52"/>
      <c r="B55" s="48"/>
      <c r="C55" s="35"/>
      <c r="D55" s="32" t="s">
        <v>141</v>
      </c>
      <c r="E55" s="32" t="s">
        <v>679</v>
      </c>
      <c r="F55" s="35"/>
      <c r="G55" s="36"/>
      <c r="H55" s="36"/>
      <c r="I55" s="36"/>
      <c r="J55" s="36"/>
      <c r="K55" s="37"/>
    </row>
    <row r="56" spans="1:11">
      <c r="A56" s="52"/>
      <c r="B56" s="48"/>
      <c r="C56" s="38">
        <v>43528</v>
      </c>
      <c r="D56" s="32" t="s">
        <v>124</v>
      </c>
      <c r="E56" s="32" t="s">
        <v>124</v>
      </c>
      <c r="F56" s="35"/>
      <c r="G56" s="36"/>
      <c r="H56" s="36"/>
      <c r="I56" s="36"/>
      <c r="J56" s="36"/>
      <c r="K56" s="37"/>
    </row>
    <row r="57" spans="1:11">
      <c r="A57" s="52"/>
      <c r="B57" s="48"/>
      <c r="C57" s="35"/>
      <c r="D57" s="32" t="s">
        <v>164</v>
      </c>
      <c r="E57" s="32" t="s">
        <v>675</v>
      </c>
      <c r="F57" s="35"/>
      <c r="G57" s="36"/>
      <c r="H57" s="36"/>
      <c r="I57" s="36"/>
      <c r="J57" s="36"/>
      <c r="K57" s="37"/>
    </row>
    <row r="58" spans="1:11">
      <c r="A58" s="52"/>
      <c r="B58" s="48"/>
      <c r="C58" s="38">
        <v>43529</v>
      </c>
      <c r="D58" s="32" t="s">
        <v>165</v>
      </c>
      <c r="E58" s="32" t="s">
        <v>124</v>
      </c>
      <c r="F58" s="35"/>
      <c r="G58" s="36"/>
      <c r="H58" s="36"/>
      <c r="I58" s="36"/>
      <c r="J58" s="36"/>
      <c r="K58" s="37"/>
    </row>
    <row r="59" spans="1:11">
      <c r="A59" s="52"/>
      <c r="B59" s="48"/>
      <c r="C59" s="38">
        <v>43530</v>
      </c>
      <c r="D59" s="32" t="s">
        <v>124</v>
      </c>
      <c r="E59" s="32" t="s">
        <v>124</v>
      </c>
      <c r="F59" s="35"/>
      <c r="G59" s="36"/>
      <c r="H59" s="36"/>
      <c r="I59" s="36"/>
      <c r="J59" s="36"/>
      <c r="K59" s="37"/>
    </row>
    <row r="60" spans="1:11">
      <c r="A60" s="52"/>
      <c r="B60" s="48"/>
      <c r="C60" s="35"/>
      <c r="D60" s="32" t="s">
        <v>166</v>
      </c>
      <c r="E60" s="32" t="s">
        <v>680</v>
      </c>
      <c r="F60" s="35"/>
      <c r="G60" s="36"/>
      <c r="H60" s="36"/>
      <c r="I60" s="36"/>
      <c r="J60" s="36"/>
      <c r="K60" s="37"/>
    </row>
    <row r="61" spans="1:11">
      <c r="A61" s="52"/>
      <c r="B61" s="48"/>
      <c r="C61" s="38">
        <v>43531</v>
      </c>
      <c r="D61" s="32" t="s">
        <v>124</v>
      </c>
      <c r="E61" s="32" t="s">
        <v>124</v>
      </c>
      <c r="F61" s="35"/>
      <c r="G61" s="36"/>
      <c r="H61" s="36"/>
      <c r="I61" s="36"/>
      <c r="J61" s="36"/>
      <c r="K61" s="37"/>
    </row>
    <row r="62" spans="1:11">
      <c r="A62" s="52"/>
      <c r="B62" s="48"/>
      <c r="C62" s="35"/>
      <c r="D62" s="32" t="s">
        <v>153</v>
      </c>
      <c r="E62" s="32" t="s">
        <v>678</v>
      </c>
      <c r="F62" s="35"/>
      <c r="G62" s="36"/>
      <c r="H62" s="36"/>
      <c r="I62" s="36"/>
      <c r="J62" s="36"/>
      <c r="K62" s="37"/>
    </row>
    <row r="63" spans="1:11">
      <c r="A63" s="52"/>
      <c r="B63" s="48"/>
      <c r="C63" s="38">
        <v>43532</v>
      </c>
      <c r="D63" s="32" t="s">
        <v>156</v>
      </c>
      <c r="E63" s="32" t="s">
        <v>124</v>
      </c>
      <c r="F63" s="35"/>
      <c r="G63" s="36"/>
      <c r="H63" s="36"/>
      <c r="I63" s="36"/>
      <c r="J63" s="36"/>
      <c r="K63" s="37"/>
    </row>
    <row r="64" spans="1:11">
      <c r="A64" s="52"/>
      <c r="B64" s="48"/>
      <c r="C64" s="38">
        <v>43533</v>
      </c>
      <c r="D64" s="32" t="s">
        <v>124</v>
      </c>
      <c r="E64" s="32" t="s">
        <v>124</v>
      </c>
      <c r="F64" s="35"/>
      <c r="G64" s="36"/>
      <c r="H64" s="36"/>
      <c r="I64" s="36"/>
      <c r="J64" s="36"/>
      <c r="K64" s="37"/>
    </row>
    <row r="65" spans="1:11">
      <c r="A65" s="52"/>
      <c r="B65" s="48"/>
      <c r="C65" s="35"/>
      <c r="D65" s="32" t="s">
        <v>167</v>
      </c>
      <c r="E65" s="32" t="s">
        <v>681</v>
      </c>
      <c r="F65" s="35"/>
      <c r="G65" s="36"/>
      <c r="H65" s="36"/>
      <c r="I65" s="36"/>
      <c r="J65" s="36"/>
      <c r="K65" s="37"/>
    </row>
    <row r="66" spans="1:11">
      <c r="A66" s="52"/>
      <c r="B66" s="48"/>
      <c r="C66" s="38">
        <v>43535</v>
      </c>
      <c r="D66" s="32" t="s">
        <v>124</v>
      </c>
      <c r="E66" s="32" t="s">
        <v>124</v>
      </c>
      <c r="F66" s="35"/>
      <c r="G66" s="36"/>
      <c r="H66" s="36"/>
      <c r="I66" s="36"/>
      <c r="J66" s="36"/>
      <c r="K66" s="37"/>
    </row>
    <row r="67" spans="1:11">
      <c r="A67" s="52"/>
      <c r="B67" s="48"/>
      <c r="C67" s="35"/>
      <c r="D67" s="32" t="s">
        <v>168</v>
      </c>
      <c r="E67" s="32" t="s">
        <v>677</v>
      </c>
      <c r="F67" s="35"/>
      <c r="G67" s="36"/>
      <c r="H67" s="36"/>
      <c r="I67" s="36"/>
      <c r="J67" s="36"/>
      <c r="K67" s="37"/>
    </row>
    <row r="68" spans="1:11">
      <c r="A68" s="52"/>
      <c r="B68" s="48"/>
      <c r="C68" s="38">
        <v>43536</v>
      </c>
      <c r="D68" s="32" t="s">
        <v>124</v>
      </c>
      <c r="E68" s="32" t="s">
        <v>124</v>
      </c>
      <c r="F68" s="35"/>
      <c r="G68" s="36"/>
      <c r="H68" s="36"/>
      <c r="I68" s="36"/>
      <c r="J68" s="36"/>
      <c r="K68" s="37"/>
    </row>
    <row r="69" spans="1:11">
      <c r="A69" s="52"/>
      <c r="B69" s="48"/>
      <c r="C69" s="35"/>
      <c r="D69" s="32" t="s">
        <v>144</v>
      </c>
      <c r="E69" s="32" t="s">
        <v>682</v>
      </c>
      <c r="F69" s="35"/>
      <c r="G69" s="36"/>
      <c r="H69" s="36"/>
      <c r="I69" s="36"/>
      <c r="J69" s="36"/>
      <c r="K69" s="37"/>
    </row>
    <row r="70" spans="1:11">
      <c r="A70" s="52"/>
      <c r="B70" s="48"/>
      <c r="C70" s="38">
        <v>43537</v>
      </c>
      <c r="D70" s="32" t="s">
        <v>124</v>
      </c>
      <c r="E70" s="32" t="s">
        <v>124</v>
      </c>
      <c r="F70" s="35"/>
      <c r="G70" s="36"/>
      <c r="H70" s="36"/>
      <c r="I70" s="36"/>
      <c r="J70" s="36"/>
      <c r="K70" s="37"/>
    </row>
    <row r="71" spans="1:11">
      <c r="A71" s="52"/>
      <c r="B71" s="48"/>
      <c r="C71" s="35"/>
      <c r="D71" s="32" t="s">
        <v>169</v>
      </c>
      <c r="E71" s="32" t="s">
        <v>683</v>
      </c>
      <c r="F71" s="35"/>
      <c r="G71" s="36"/>
      <c r="H71" s="36"/>
      <c r="I71" s="36"/>
      <c r="J71" s="36"/>
      <c r="K71" s="37"/>
    </row>
    <row r="72" spans="1:11">
      <c r="A72" s="52"/>
      <c r="B72" s="48"/>
      <c r="C72" s="38">
        <v>43538</v>
      </c>
      <c r="D72" s="32" t="s">
        <v>124</v>
      </c>
      <c r="E72" s="32" t="s">
        <v>124</v>
      </c>
      <c r="F72" s="35"/>
      <c r="G72" s="36"/>
      <c r="H72" s="36"/>
      <c r="I72" s="36"/>
      <c r="J72" s="36"/>
      <c r="K72" s="37"/>
    </row>
    <row r="73" spans="1:11">
      <c r="A73" s="52"/>
      <c r="B73" s="48"/>
      <c r="C73" s="35"/>
      <c r="D73" s="32" t="s">
        <v>170</v>
      </c>
      <c r="E73" s="32" t="s">
        <v>684</v>
      </c>
      <c r="F73" s="35"/>
      <c r="G73" s="36"/>
      <c r="H73" s="36"/>
      <c r="I73" s="36"/>
      <c r="J73" s="36"/>
      <c r="K73" s="37"/>
    </row>
    <row r="74" spans="1:11">
      <c r="A74" s="52"/>
      <c r="B74" s="48"/>
      <c r="C74" s="38">
        <v>43541</v>
      </c>
      <c r="D74" s="32" t="s">
        <v>124</v>
      </c>
      <c r="E74" s="32" t="s">
        <v>124</v>
      </c>
      <c r="F74" s="35"/>
      <c r="G74" s="36"/>
      <c r="H74" s="36"/>
      <c r="I74" s="36"/>
      <c r="J74" s="36"/>
      <c r="K74" s="37"/>
    </row>
    <row r="75" spans="1:11">
      <c r="A75" s="52"/>
      <c r="B75" s="48"/>
      <c r="C75" s="35"/>
      <c r="D75" s="32" t="s">
        <v>171</v>
      </c>
      <c r="E75" s="32" t="s">
        <v>685</v>
      </c>
      <c r="F75" s="35"/>
      <c r="G75" s="36"/>
      <c r="H75" s="36"/>
      <c r="I75" s="36"/>
      <c r="J75" s="36"/>
      <c r="K75" s="37"/>
    </row>
    <row r="76" spans="1:11">
      <c r="A76" s="52"/>
      <c r="B76" s="48"/>
      <c r="C76" s="38">
        <v>43542</v>
      </c>
      <c r="D76" s="32" t="s">
        <v>124</v>
      </c>
      <c r="E76" s="32" t="s">
        <v>124</v>
      </c>
      <c r="F76" s="35"/>
      <c r="G76" s="36"/>
      <c r="H76" s="36"/>
      <c r="I76" s="36"/>
      <c r="J76" s="36"/>
      <c r="K76" s="37"/>
    </row>
    <row r="77" spans="1:11">
      <c r="A77" s="52"/>
      <c r="B77" s="48"/>
      <c r="C77" s="35"/>
      <c r="D77" s="32" t="s">
        <v>172</v>
      </c>
      <c r="E77" s="32" t="s">
        <v>686</v>
      </c>
      <c r="F77" s="35"/>
      <c r="G77" s="36"/>
      <c r="H77" s="36"/>
      <c r="I77" s="36"/>
      <c r="J77" s="36"/>
      <c r="K77" s="37"/>
    </row>
    <row r="78" spans="1:11">
      <c r="A78" s="52"/>
      <c r="B78" s="48"/>
      <c r="C78" s="38">
        <v>43543</v>
      </c>
      <c r="D78" s="32" t="s">
        <v>173</v>
      </c>
      <c r="E78" s="32" t="s">
        <v>124</v>
      </c>
      <c r="F78" s="35"/>
      <c r="G78" s="36"/>
      <c r="H78" s="36"/>
      <c r="I78" s="36"/>
      <c r="J78" s="36"/>
      <c r="K78" s="37"/>
    </row>
    <row r="79" spans="1:11">
      <c r="A79" s="52"/>
      <c r="B79" s="48"/>
      <c r="C79" s="35"/>
      <c r="D79" s="32" t="s">
        <v>174</v>
      </c>
      <c r="E79" s="32" t="s">
        <v>124</v>
      </c>
      <c r="F79" s="35"/>
      <c r="G79" s="36"/>
      <c r="H79" s="36"/>
      <c r="I79" s="36"/>
      <c r="J79" s="36"/>
      <c r="K79" s="37"/>
    </row>
    <row r="80" spans="1:11">
      <c r="A80" s="52"/>
      <c r="B80" s="48"/>
      <c r="C80" s="38">
        <v>43544</v>
      </c>
      <c r="D80" s="32" t="s">
        <v>124</v>
      </c>
      <c r="E80" s="32" t="s">
        <v>124</v>
      </c>
      <c r="F80" s="35"/>
      <c r="G80" s="36"/>
      <c r="H80" s="36"/>
      <c r="I80" s="36"/>
      <c r="J80" s="36"/>
      <c r="K80" s="37"/>
    </row>
    <row r="81" spans="1:11">
      <c r="A81" s="52"/>
      <c r="B81" s="48"/>
      <c r="C81" s="35"/>
      <c r="D81" s="32" t="s">
        <v>175</v>
      </c>
      <c r="E81" s="32" t="s">
        <v>687</v>
      </c>
      <c r="F81" s="35"/>
      <c r="G81" s="36"/>
      <c r="H81" s="36"/>
      <c r="I81" s="36"/>
      <c r="J81" s="36"/>
      <c r="K81" s="37"/>
    </row>
    <row r="82" spans="1:11">
      <c r="A82" s="52"/>
      <c r="B82" s="48"/>
      <c r="C82" s="38">
        <v>43545</v>
      </c>
      <c r="D82" s="32" t="s">
        <v>176</v>
      </c>
      <c r="E82" s="32" t="s">
        <v>124</v>
      </c>
      <c r="F82" s="35"/>
      <c r="G82" s="36"/>
      <c r="H82" s="36"/>
      <c r="I82" s="36"/>
      <c r="J82" s="36"/>
      <c r="K82" s="37"/>
    </row>
    <row r="83" spans="1:11">
      <c r="A83" s="52"/>
      <c r="B83" s="48"/>
      <c r="C83" s="38">
        <v>43546</v>
      </c>
      <c r="D83" s="32" t="s">
        <v>124</v>
      </c>
      <c r="E83" s="32" t="s">
        <v>124</v>
      </c>
      <c r="F83" s="35"/>
      <c r="G83" s="36"/>
      <c r="H83" s="36"/>
      <c r="I83" s="36"/>
      <c r="J83" s="36"/>
      <c r="K83" s="37"/>
    </row>
    <row r="84" spans="1:11">
      <c r="A84" s="52"/>
      <c r="B84" s="48"/>
      <c r="C84" s="35"/>
      <c r="D84" s="32" t="s">
        <v>177</v>
      </c>
      <c r="E84" s="32" t="s">
        <v>686</v>
      </c>
      <c r="F84" s="35"/>
      <c r="G84" s="36"/>
      <c r="H84" s="36"/>
      <c r="I84" s="36"/>
      <c r="J84" s="36"/>
      <c r="K84" s="37"/>
    </row>
    <row r="85" spans="1:11">
      <c r="A85" s="52"/>
      <c r="B85" s="48"/>
      <c r="C85" s="38">
        <v>43547</v>
      </c>
      <c r="D85" s="32" t="s">
        <v>124</v>
      </c>
      <c r="E85" s="32" t="s">
        <v>124</v>
      </c>
      <c r="F85" s="35"/>
      <c r="G85" s="36"/>
      <c r="H85" s="36"/>
      <c r="I85" s="36"/>
      <c r="J85" s="36"/>
      <c r="K85" s="37"/>
    </row>
    <row r="86" spans="1:11">
      <c r="A86" s="52"/>
      <c r="B86" s="48"/>
      <c r="C86" s="35"/>
      <c r="D86" s="32" t="s">
        <v>178</v>
      </c>
      <c r="E86" s="32" t="s">
        <v>688</v>
      </c>
      <c r="F86" s="35"/>
      <c r="G86" s="36"/>
      <c r="H86" s="36"/>
      <c r="I86" s="36"/>
      <c r="J86" s="36"/>
      <c r="K86" s="37"/>
    </row>
    <row r="87" spans="1:11">
      <c r="A87" s="49">
        <v>1001</v>
      </c>
      <c r="B87" s="47" t="s">
        <v>50</v>
      </c>
      <c r="C87" s="38">
        <v>43521</v>
      </c>
      <c r="D87" s="32" t="s">
        <v>124</v>
      </c>
      <c r="E87" s="32" t="s">
        <v>124</v>
      </c>
      <c r="F87" s="35"/>
      <c r="G87" s="36"/>
      <c r="H87" s="36"/>
      <c r="I87" s="36"/>
      <c r="J87" s="36"/>
      <c r="K87" s="37"/>
    </row>
    <row r="88" spans="1:11">
      <c r="A88" s="52"/>
      <c r="B88" s="48"/>
      <c r="C88" s="35"/>
      <c r="D88" s="32" t="s">
        <v>158</v>
      </c>
      <c r="E88" s="32" t="s">
        <v>689</v>
      </c>
      <c r="F88" s="35"/>
      <c r="G88" s="36"/>
      <c r="H88" s="36"/>
      <c r="I88" s="36"/>
      <c r="J88" s="36"/>
      <c r="K88" s="37"/>
    </row>
    <row r="89" spans="1:11">
      <c r="A89" s="52"/>
      <c r="B89" s="48"/>
      <c r="C89" s="38">
        <v>43522</v>
      </c>
      <c r="D89" s="32" t="s">
        <v>124</v>
      </c>
      <c r="E89" s="32" t="s">
        <v>124</v>
      </c>
      <c r="F89" s="35"/>
      <c r="G89" s="36"/>
      <c r="H89" s="36"/>
      <c r="I89" s="36"/>
      <c r="J89" s="36"/>
      <c r="K89" s="37"/>
    </row>
    <row r="90" spans="1:11">
      <c r="A90" s="52"/>
      <c r="B90" s="48"/>
      <c r="C90" s="35"/>
      <c r="D90" s="32" t="s">
        <v>179</v>
      </c>
      <c r="E90" s="32" t="s">
        <v>675</v>
      </c>
      <c r="F90" s="35"/>
      <c r="G90" s="36"/>
      <c r="H90" s="36"/>
      <c r="I90" s="36"/>
      <c r="J90" s="36"/>
      <c r="K90" s="37"/>
    </row>
    <row r="91" spans="1:11">
      <c r="A91" s="52"/>
      <c r="B91" s="48"/>
      <c r="C91" s="38">
        <v>43523</v>
      </c>
      <c r="D91" s="32" t="s">
        <v>124</v>
      </c>
      <c r="E91" s="32" t="s">
        <v>124</v>
      </c>
      <c r="F91" s="35"/>
      <c r="G91" s="36"/>
      <c r="H91" s="36"/>
      <c r="I91" s="36"/>
      <c r="J91" s="36"/>
      <c r="K91" s="37"/>
    </row>
    <row r="92" spans="1:11">
      <c r="A92" s="52"/>
      <c r="B92" s="48"/>
      <c r="C92" s="35"/>
      <c r="D92" s="32" t="s">
        <v>127</v>
      </c>
      <c r="E92" s="32" t="s">
        <v>690</v>
      </c>
      <c r="F92" s="35"/>
      <c r="G92" s="36"/>
      <c r="H92" s="36"/>
      <c r="I92" s="36"/>
      <c r="J92" s="36"/>
      <c r="K92" s="37"/>
    </row>
    <row r="93" spans="1:11">
      <c r="A93" s="52"/>
      <c r="B93" s="48"/>
      <c r="C93" s="38">
        <v>43524</v>
      </c>
      <c r="D93" s="32" t="s">
        <v>124</v>
      </c>
      <c r="E93" s="32" t="s">
        <v>124</v>
      </c>
      <c r="F93" s="35"/>
      <c r="G93" s="36"/>
      <c r="H93" s="36"/>
      <c r="I93" s="36"/>
      <c r="J93" s="36"/>
      <c r="K93" s="37"/>
    </row>
    <row r="94" spans="1:11">
      <c r="A94" s="52"/>
      <c r="B94" s="48"/>
      <c r="C94" s="35"/>
      <c r="D94" s="32" t="s">
        <v>180</v>
      </c>
      <c r="E94" s="32" t="s">
        <v>691</v>
      </c>
      <c r="F94" s="35"/>
      <c r="G94" s="36"/>
      <c r="H94" s="36"/>
      <c r="I94" s="36"/>
      <c r="J94" s="36"/>
      <c r="K94" s="37"/>
    </row>
    <row r="95" spans="1:11">
      <c r="A95" s="52"/>
      <c r="B95" s="48"/>
      <c r="C95" s="38">
        <v>43525</v>
      </c>
      <c r="D95" s="32" t="s">
        <v>124</v>
      </c>
      <c r="E95" s="32" t="s">
        <v>124</v>
      </c>
      <c r="F95" s="35"/>
      <c r="G95" s="36"/>
      <c r="H95" s="36"/>
      <c r="I95" s="36"/>
      <c r="J95" s="36"/>
      <c r="K95" s="37"/>
    </row>
    <row r="96" spans="1:11">
      <c r="A96" s="52"/>
      <c r="B96" s="48"/>
      <c r="C96" s="35"/>
      <c r="D96" s="32" t="s">
        <v>181</v>
      </c>
      <c r="E96" s="32" t="s">
        <v>691</v>
      </c>
      <c r="F96" s="35"/>
      <c r="G96" s="36"/>
      <c r="H96" s="36"/>
      <c r="I96" s="36"/>
      <c r="J96" s="36"/>
      <c r="K96" s="37"/>
    </row>
    <row r="97" spans="1:11">
      <c r="A97" s="52"/>
      <c r="B97" s="48"/>
      <c r="C97" s="38">
        <v>43526</v>
      </c>
      <c r="D97" s="32" t="s">
        <v>124</v>
      </c>
      <c r="E97" s="32" t="s">
        <v>124</v>
      </c>
      <c r="F97" s="35"/>
      <c r="G97" s="36"/>
      <c r="H97" s="36"/>
      <c r="I97" s="36"/>
      <c r="J97" s="36"/>
      <c r="K97" s="37"/>
    </row>
    <row r="98" spans="1:11">
      <c r="A98" s="52"/>
      <c r="B98" s="48"/>
      <c r="C98" s="35"/>
      <c r="D98" s="32" t="s">
        <v>182</v>
      </c>
      <c r="E98" s="32" t="s">
        <v>692</v>
      </c>
      <c r="F98" s="35"/>
      <c r="G98" s="36"/>
      <c r="H98" s="36"/>
      <c r="I98" s="36"/>
      <c r="J98" s="36"/>
      <c r="K98" s="37"/>
    </row>
    <row r="99" spans="1:11">
      <c r="A99" s="52"/>
      <c r="B99" s="48"/>
      <c r="C99" s="38">
        <v>43528</v>
      </c>
      <c r="D99" s="32" t="s">
        <v>124</v>
      </c>
      <c r="E99" s="32" t="s">
        <v>124</v>
      </c>
      <c r="F99" s="35"/>
      <c r="G99" s="36"/>
      <c r="H99" s="36"/>
      <c r="I99" s="36"/>
      <c r="J99" s="36"/>
      <c r="K99" s="37"/>
    </row>
    <row r="100" spans="1:11">
      <c r="A100" s="52"/>
      <c r="B100" s="48"/>
      <c r="C100" s="35"/>
      <c r="D100" s="32" t="s">
        <v>183</v>
      </c>
      <c r="E100" s="32" t="s">
        <v>693</v>
      </c>
      <c r="F100" s="35"/>
      <c r="G100" s="36"/>
      <c r="H100" s="36"/>
      <c r="I100" s="36"/>
      <c r="J100" s="36"/>
      <c r="K100" s="37"/>
    </row>
    <row r="101" spans="1:11">
      <c r="A101" s="52"/>
      <c r="B101" s="48"/>
      <c r="C101" s="38">
        <v>43529</v>
      </c>
      <c r="D101" s="32" t="s">
        <v>124</v>
      </c>
      <c r="E101" s="32" t="s">
        <v>124</v>
      </c>
      <c r="F101" s="35"/>
      <c r="G101" s="36"/>
      <c r="H101" s="36"/>
      <c r="I101" s="36"/>
      <c r="J101" s="36"/>
      <c r="K101" s="37"/>
    </row>
    <row r="102" spans="1:11">
      <c r="A102" s="52"/>
      <c r="B102" s="48"/>
      <c r="C102" s="35"/>
      <c r="D102" s="32" t="s">
        <v>184</v>
      </c>
      <c r="E102" s="32" t="s">
        <v>694</v>
      </c>
      <c r="F102" s="35"/>
      <c r="G102" s="36"/>
      <c r="H102" s="36"/>
      <c r="I102" s="36"/>
      <c r="J102" s="36"/>
      <c r="K102" s="37"/>
    </row>
    <row r="103" spans="1:11">
      <c r="A103" s="52"/>
      <c r="B103" s="48"/>
      <c r="C103" s="38">
        <v>43530</v>
      </c>
      <c r="D103" s="32" t="s">
        <v>124</v>
      </c>
      <c r="E103" s="32" t="s">
        <v>124</v>
      </c>
      <c r="F103" s="35"/>
      <c r="G103" s="36"/>
      <c r="H103" s="36"/>
      <c r="I103" s="36"/>
      <c r="J103" s="36"/>
      <c r="K103" s="37"/>
    </row>
    <row r="104" spans="1:11">
      <c r="A104" s="52"/>
      <c r="B104" s="48"/>
      <c r="C104" s="35"/>
      <c r="D104" s="32" t="s">
        <v>154</v>
      </c>
      <c r="E104" s="32" t="s">
        <v>695</v>
      </c>
      <c r="F104" s="35"/>
      <c r="G104" s="36"/>
      <c r="H104" s="36"/>
      <c r="I104" s="36"/>
      <c r="J104" s="36"/>
      <c r="K104" s="37"/>
    </row>
    <row r="105" spans="1:11">
      <c r="A105" s="52"/>
      <c r="B105" s="48"/>
      <c r="C105" s="38">
        <v>43531</v>
      </c>
      <c r="D105" s="32" t="s">
        <v>124</v>
      </c>
      <c r="E105" s="32" t="s">
        <v>124</v>
      </c>
      <c r="F105" s="35"/>
      <c r="G105" s="36"/>
      <c r="H105" s="36"/>
      <c r="I105" s="36"/>
      <c r="J105" s="36"/>
      <c r="K105" s="37"/>
    </row>
    <row r="106" spans="1:11">
      <c r="A106" s="52"/>
      <c r="B106" s="48"/>
      <c r="C106" s="35"/>
      <c r="D106" s="32" t="s">
        <v>185</v>
      </c>
      <c r="E106" s="32" t="s">
        <v>696</v>
      </c>
      <c r="F106" s="35"/>
      <c r="G106" s="36"/>
      <c r="H106" s="36"/>
      <c r="I106" s="36"/>
      <c r="J106" s="36"/>
      <c r="K106" s="37"/>
    </row>
    <row r="107" spans="1:11">
      <c r="A107" s="52"/>
      <c r="B107" s="48"/>
      <c r="C107" s="38">
        <v>43533</v>
      </c>
      <c r="D107" s="32" t="s">
        <v>124</v>
      </c>
      <c r="E107" s="32" t="s">
        <v>124</v>
      </c>
      <c r="F107" s="35"/>
      <c r="G107" s="36"/>
      <c r="H107" s="36"/>
      <c r="I107" s="36"/>
      <c r="J107" s="36"/>
      <c r="K107" s="37"/>
    </row>
    <row r="108" spans="1:11">
      <c r="A108" s="52"/>
      <c r="B108" s="48"/>
      <c r="C108" s="35"/>
      <c r="D108" s="32" t="s">
        <v>164</v>
      </c>
      <c r="E108" s="32" t="s">
        <v>680</v>
      </c>
      <c r="F108" s="35"/>
      <c r="G108" s="36"/>
      <c r="H108" s="36"/>
      <c r="I108" s="36"/>
      <c r="J108" s="36"/>
      <c r="K108" s="37"/>
    </row>
    <row r="109" spans="1:11">
      <c r="A109" s="52"/>
      <c r="B109" s="48"/>
      <c r="C109" s="38">
        <v>43534</v>
      </c>
      <c r="D109" s="32" t="s">
        <v>124</v>
      </c>
      <c r="E109" s="32" t="s">
        <v>124</v>
      </c>
      <c r="F109" s="35"/>
      <c r="G109" s="36"/>
      <c r="H109" s="36"/>
      <c r="I109" s="36"/>
      <c r="J109" s="36"/>
      <c r="K109" s="37"/>
    </row>
    <row r="110" spans="1:11">
      <c r="A110" s="52"/>
      <c r="B110" s="48"/>
      <c r="C110" s="35"/>
      <c r="D110" s="32" t="s">
        <v>186</v>
      </c>
      <c r="E110" s="32" t="s">
        <v>697</v>
      </c>
      <c r="F110" s="35"/>
      <c r="G110" s="36"/>
      <c r="H110" s="36"/>
      <c r="I110" s="36"/>
      <c r="J110" s="36"/>
      <c r="K110" s="37"/>
    </row>
    <row r="111" spans="1:11">
      <c r="A111" s="52"/>
      <c r="B111" s="48"/>
      <c r="C111" s="38">
        <v>43535</v>
      </c>
      <c r="D111" s="32" t="s">
        <v>187</v>
      </c>
      <c r="E111" s="32" t="s">
        <v>124</v>
      </c>
      <c r="F111" s="35"/>
      <c r="G111" s="36"/>
      <c r="H111" s="36"/>
      <c r="I111" s="36"/>
      <c r="J111" s="36"/>
      <c r="K111" s="37"/>
    </row>
    <row r="112" spans="1:11">
      <c r="A112" s="52"/>
      <c r="B112" s="48"/>
      <c r="C112" s="38">
        <v>43536</v>
      </c>
      <c r="D112" s="32" t="s">
        <v>124</v>
      </c>
      <c r="E112" s="32" t="s">
        <v>124</v>
      </c>
      <c r="F112" s="35"/>
      <c r="G112" s="36"/>
      <c r="H112" s="36"/>
      <c r="I112" s="36"/>
      <c r="J112" s="36"/>
      <c r="K112" s="37"/>
    </row>
    <row r="113" spans="1:11">
      <c r="A113" s="52"/>
      <c r="B113" s="48"/>
      <c r="C113" s="35"/>
      <c r="D113" s="32" t="s">
        <v>144</v>
      </c>
      <c r="E113" s="32" t="s">
        <v>698</v>
      </c>
      <c r="F113" s="35"/>
      <c r="G113" s="36"/>
      <c r="H113" s="36"/>
      <c r="I113" s="36"/>
      <c r="J113" s="36"/>
      <c r="K113" s="37"/>
    </row>
    <row r="114" spans="1:11">
      <c r="A114" s="52"/>
      <c r="B114" s="48"/>
      <c r="C114" s="38">
        <v>43537</v>
      </c>
      <c r="D114" s="32" t="s">
        <v>124</v>
      </c>
      <c r="E114" s="32" t="s">
        <v>124</v>
      </c>
      <c r="F114" s="35"/>
      <c r="G114" s="36"/>
      <c r="H114" s="36"/>
      <c r="I114" s="36"/>
      <c r="J114" s="36"/>
      <c r="K114" s="37"/>
    </row>
    <row r="115" spans="1:11">
      <c r="A115" s="52"/>
      <c r="B115" s="48"/>
      <c r="C115" s="35"/>
      <c r="D115" s="32" t="s">
        <v>188</v>
      </c>
      <c r="E115" s="32" t="s">
        <v>689</v>
      </c>
      <c r="F115" s="35"/>
      <c r="G115" s="36"/>
      <c r="H115" s="36"/>
      <c r="I115" s="36"/>
      <c r="J115" s="36"/>
      <c r="K115" s="37"/>
    </row>
    <row r="116" spans="1:11">
      <c r="A116" s="52"/>
      <c r="B116" s="48"/>
      <c r="C116" s="38">
        <v>43538</v>
      </c>
      <c r="D116" s="32" t="s">
        <v>124</v>
      </c>
      <c r="E116" s="32" t="s">
        <v>124</v>
      </c>
      <c r="F116" s="35"/>
      <c r="G116" s="36"/>
      <c r="H116" s="36"/>
      <c r="I116" s="36"/>
      <c r="J116" s="36"/>
      <c r="K116" s="37"/>
    </row>
    <row r="117" spans="1:11">
      <c r="A117" s="52"/>
      <c r="B117" s="48"/>
      <c r="C117" s="35"/>
      <c r="D117" s="32" t="s">
        <v>189</v>
      </c>
      <c r="E117" s="32" t="s">
        <v>699</v>
      </c>
      <c r="F117" s="35"/>
      <c r="G117" s="36"/>
      <c r="H117" s="36"/>
      <c r="I117" s="36"/>
      <c r="J117" s="36"/>
      <c r="K117" s="37"/>
    </row>
    <row r="118" spans="1:11">
      <c r="A118" s="52"/>
      <c r="B118" s="48"/>
      <c r="C118" s="38">
        <v>43539</v>
      </c>
      <c r="D118" s="32" t="s">
        <v>124</v>
      </c>
      <c r="E118" s="32" t="s">
        <v>124</v>
      </c>
      <c r="F118" s="35"/>
      <c r="G118" s="36"/>
      <c r="H118" s="36"/>
      <c r="I118" s="36"/>
      <c r="J118" s="36"/>
      <c r="K118" s="37"/>
    </row>
    <row r="119" spans="1:11">
      <c r="A119" s="52"/>
      <c r="B119" s="48"/>
      <c r="C119" s="35"/>
      <c r="D119" s="32" t="s">
        <v>190</v>
      </c>
      <c r="E119" s="32" t="s">
        <v>700</v>
      </c>
      <c r="F119" s="35"/>
      <c r="G119" s="36"/>
      <c r="H119" s="36"/>
      <c r="I119" s="36"/>
      <c r="J119" s="36"/>
      <c r="K119" s="37"/>
    </row>
    <row r="120" spans="1:11">
      <c r="A120" s="52"/>
      <c r="B120" s="48"/>
      <c r="C120" s="38">
        <v>43540</v>
      </c>
      <c r="D120" s="32" t="s">
        <v>124</v>
      </c>
      <c r="E120" s="32" t="s">
        <v>124</v>
      </c>
      <c r="F120" s="35"/>
      <c r="G120" s="36"/>
      <c r="H120" s="36"/>
      <c r="I120" s="36"/>
      <c r="J120" s="36"/>
      <c r="K120" s="37"/>
    </row>
    <row r="121" spans="1:11">
      <c r="A121" s="52"/>
      <c r="B121" s="48"/>
      <c r="C121" s="35"/>
      <c r="D121" s="32" t="s">
        <v>185</v>
      </c>
      <c r="E121" s="32" t="s">
        <v>701</v>
      </c>
      <c r="F121" s="35"/>
      <c r="G121" s="36"/>
      <c r="H121" s="36"/>
      <c r="I121" s="36"/>
      <c r="J121" s="36"/>
      <c r="K121" s="37"/>
    </row>
    <row r="122" spans="1:11">
      <c r="A122" s="52"/>
      <c r="B122" s="48"/>
      <c r="C122" s="38">
        <v>43542</v>
      </c>
      <c r="D122" s="32" t="s">
        <v>124</v>
      </c>
      <c r="E122" s="32" t="s">
        <v>124</v>
      </c>
      <c r="F122" s="35"/>
      <c r="G122" s="36"/>
      <c r="H122" s="36"/>
      <c r="I122" s="36"/>
      <c r="J122" s="36"/>
      <c r="K122" s="37"/>
    </row>
    <row r="123" spans="1:11">
      <c r="A123" s="52"/>
      <c r="B123" s="48"/>
      <c r="C123" s="35"/>
      <c r="D123" s="32" t="s">
        <v>191</v>
      </c>
      <c r="E123" s="32" t="s">
        <v>702</v>
      </c>
      <c r="F123" s="35"/>
      <c r="G123" s="36"/>
      <c r="H123" s="36"/>
      <c r="I123" s="36"/>
      <c r="J123" s="36"/>
      <c r="K123" s="37"/>
    </row>
    <row r="124" spans="1:11">
      <c r="A124" s="52"/>
      <c r="B124" s="48"/>
      <c r="C124" s="38">
        <v>43543</v>
      </c>
      <c r="D124" s="32" t="s">
        <v>124</v>
      </c>
      <c r="E124" s="32" t="s">
        <v>124</v>
      </c>
      <c r="F124" s="35"/>
      <c r="G124" s="36"/>
      <c r="H124" s="36"/>
      <c r="I124" s="36"/>
      <c r="J124" s="36"/>
      <c r="K124" s="37"/>
    </row>
    <row r="125" spans="1:11">
      <c r="A125" s="52"/>
      <c r="B125" s="48"/>
      <c r="C125" s="35"/>
      <c r="D125" s="32" t="s">
        <v>192</v>
      </c>
      <c r="E125" s="32" t="s">
        <v>691</v>
      </c>
      <c r="F125" s="35"/>
      <c r="G125" s="36"/>
      <c r="H125" s="36"/>
      <c r="I125" s="36"/>
      <c r="J125" s="36"/>
      <c r="K125" s="37"/>
    </row>
    <row r="126" spans="1:11">
      <c r="A126" s="52"/>
      <c r="B126" s="48"/>
      <c r="C126" s="38">
        <v>43544</v>
      </c>
      <c r="D126" s="32" t="s">
        <v>124</v>
      </c>
      <c r="E126" s="32" t="s">
        <v>124</v>
      </c>
      <c r="F126" s="35"/>
      <c r="G126" s="36"/>
      <c r="H126" s="36"/>
      <c r="I126" s="36"/>
      <c r="J126" s="36"/>
      <c r="K126" s="37"/>
    </row>
    <row r="127" spans="1:11">
      <c r="A127" s="52"/>
      <c r="B127" s="48"/>
      <c r="C127" s="35"/>
      <c r="D127" s="32" t="s">
        <v>175</v>
      </c>
      <c r="E127" s="32" t="s">
        <v>703</v>
      </c>
      <c r="F127" s="35"/>
      <c r="G127" s="36"/>
      <c r="H127" s="36"/>
      <c r="I127" s="36"/>
      <c r="J127" s="36"/>
      <c r="K127" s="37"/>
    </row>
    <row r="128" spans="1:11">
      <c r="A128" s="52"/>
      <c r="B128" s="48"/>
      <c r="C128" s="38">
        <v>43545</v>
      </c>
      <c r="D128" s="32" t="s">
        <v>124</v>
      </c>
      <c r="E128" s="32" t="s">
        <v>124</v>
      </c>
      <c r="F128" s="35"/>
      <c r="G128" s="36"/>
      <c r="H128" s="36"/>
      <c r="I128" s="36"/>
      <c r="J128" s="36"/>
      <c r="K128" s="37"/>
    </row>
    <row r="129" spans="1:11">
      <c r="A129" s="52"/>
      <c r="B129" s="48"/>
      <c r="C129" s="35"/>
      <c r="D129" s="32" t="s">
        <v>154</v>
      </c>
      <c r="E129" s="32" t="s">
        <v>704</v>
      </c>
      <c r="F129" s="35"/>
      <c r="G129" s="36"/>
      <c r="H129" s="36"/>
      <c r="I129" s="36"/>
      <c r="J129" s="36"/>
      <c r="K129" s="37"/>
    </row>
    <row r="130" spans="1:11">
      <c r="A130" s="52"/>
      <c r="B130" s="48"/>
      <c r="C130" s="38">
        <v>43546</v>
      </c>
      <c r="D130" s="32" t="s">
        <v>124</v>
      </c>
      <c r="E130" s="32" t="s">
        <v>124</v>
      </c>
      <c r="F130" s="35"/>
      <c r="G130" s="36"/>
      <c r="H130" s="36"/>
      <c r="I130" s="36"/>
      <c r="J130" s="36"/>
      <c r="K130" s="37"/>
    </row>
    <row r="131" spans="1:11">
      <c r="A131" s="52"/>
      <c r="B131" s="48"/>
      <c r="C131" s="35"/>
      <c r="D131" s="32" t="s">
        <v>193</v>
      </c>
      <c r="E131" s="32" t="s">
        <v>705</v>
      </c>
      <c r="F131" s="35"/>
      <c r="G131" s="36"/>
      <c r="H131" s="36"/>
      <c r="I131" s="36"/>
      <c r="J131" s="36"/>
      <c r="K131" s="37"/>
    </row>
    <row r="132" spans="1:11">
      <c r="A132" s="52"/>
      <c r="B132" s="48"/>
      <c r="C132" s="38">
        <v>43547</v>
      </c>
      <c r="D132" s="32" t="s">
        <v>124</v>
      </c>
      <c r="E132" s="32" t="s">
        <v>124</v>
      </c>
      <c r="F132" s="35"/>
      <c r="G132" s="36"/>
      <c r="H132" s="36"/>
      <c r="I132" s="36"/>
      <c r="J132" s="36"/>
      <c r="K132" s="37"/>
    </row>
    <row r="133" spans="1:11">
      <c r="A133" s="52"/>
      <c r="B133" s="48"/>
      <c r="C133" s="35"/>
      <c r="D133" s="32" t="s">
        <v>194</v>
      </c>
      <c r="E133" s="32" t="s">
        <v>686</v>
      </c>
      <c r="F133" s="35"/>
      <c r="G133" s="36"/>
      <c r="H133" s="36"/>
      <c r="I133" s="36"/>
      <c r="J133" s="36"/>
      <c r="K133" s="37"/>
    </row>
    <row r="134" spans="1:11">
      <c r="A134" s="49">
        <v>1002</v>
      </c>
      <c r="B134" s="47" t="s">
        <v>53</v>
      </c>
      <c r="C134" s="38">
        <v>43521</v>
      </c>
      <c r="D134" s="32" t="s">
        <v>124</v>
      </c>
      <c r="E134" s="32" t="s">
        <v>124</v>
      </c>
      <c r="F134" s="35"/>
      <c r="G134" s="36"/>
      <c r="H134" s="36"/>
      <c r="I134" s="36"/>
      <c r="J134" s="36"/>
      <c r="K134" s="37"/>
    </row>
    <row r="135" spans="1:11">
      <c r="A135" s="52"/>
      <c r="B135" s="48"/>
      <c r="C135" s="35"/>
      <c r="D135" s="32" t="s">
        <v>195</v>
      </c>
      <c r="E135" s="32" t="s">
        <v>675</v>
      </c>
      <c r="F135" s="35"/>
      <c r="G135" s="36"/>
      <c r="H135" s="36"/>
      <c r="I135" s="36"/>
      <c r="J135" s="36"/>
      <c r="K135" s="37"/>
    </row>
    <row r="136" spans="1:11">
      <c r="A136" s="52"/>
      <c r="B136" s="48"/>
      <c r="C136" s="38">
        <v>43522</v>
      </c>
      <c r="D136" s="32" t="s">
        <v>124</v>
      </c>
      <c r="E136" s="32" t="s">
        <v>124</v>
      </c>
      <c r="F136" s="35"/>
      <c r="G136" s="36"/>
      <c r="H136" s="36"/>
      <c r="I136" s="36"/>
      <c r="J136" s="36"/>
      <c r="K136" s="37"/>
    </row>
    <row r="137" spans="1:11">
      <c r="A137" s="52"/>
      <c r="B137" s="48"/>
      <c r="C137" s="35"/>
      <c r="D137" s="32" t="s">
        <v>196</v>
      </c>
      <c r="E137" s="32" t="s">
        <v>680</v>
      </c>
      <c r="F137" s="35"/>
      <c r="G137" s="36"/>
      <c r="H137" s="36"/>
      <c r="I137" s="36"/>
      <c r="J137" s="36"/>
      <c r="K137" s="37"/>
    </row>
    <row r="138" spans="1:11">
      <c r="A138" s="52"/>
      <c r="B138" s="48"/>
      <c r="C138" s="38">
        <v>43523</v>
      </c>
      <c r="D138" s="32" t="s">
        <v>124</v>
      </c>
      <c r="E138" s="32" t="s">
        <v>124</v>
      </c>
      <c r="F138" s="35"/>
      <c r="G138" s="36"/>
      <c r="H138" s="36"/>
      <c r="I138" s="36"/>
      <c r="J138" s="36"/>
      <c r="K138" s="37"/>
    </row>
    <row r="139" spans="1:11">
      <c r="A139" s="52"/>
      <c r="B139" s="48"/>
      <c r="C139" s="35"/>
      <c r="D139" s="32" t="s">
        <v>176</v>
      </c>
      <c r="E139" s="32" t="s">
        <v>706</v>
      </c>
      <c r="F139" s="35"/>
      <c r="G139" s="36"/>
      <c r="H139" s="36"/>
      <c r="I139" s="36"/>
      <c r="J139" s="36"/>
      <c r="K139" s="37"/>
    </row>
    <row r="140" spans="1:11">
      <c r="A140" s="52"/>
      <c r="B140" s="48"/>
      <c r="C140" s="38">
        <v>43524</v>
      </c>
      <c r="D140" s="32" t="s">
        <v>124</v>
      </c>
      <c r="E140" s="32" t="s">
        <v>124</v>
      </c>
      <c r="F140" s="35"/>
      <c r="G140" s="36"/>
      <c r="H140" s="36"/>
      <c r="I140" s="36"/>
      <c r="J140" s="36"/>
      <c r="K140" s="37"/>
    </row>
    <row r="141" spans="1:11">
      <c r="A141" s="52"/>
      <c r="B141" s="48"/>
      <c r="C141" s="35"/>
      <c r="D141" s="32" t="s">
        <v>197</v>
      </c>
      <c r="E141" s="32" t="s">
        <v>696</v>
      </c>
      <c r="F141" s="35"/>
      <c r="G141" s="36"/>
      <c r="H141" s="36"/>
      <c r="I141" s="36"/>
      <c r="J141" s="36"/>
      <c r="K141" s="37"/>
    </row>
    <row r="142" spans="1:11">
      <c r="A142" s="52"/>
      <c r="B142" s="48"/>
      <c r="C142" s="38">
        <v>43525</v>
      </c>
      <c r="D142" s="32" t="s">
        <v>124</v>
      </c>
      <c r="E142" s="32" t="s">
        <v>124</v>
      </c>
      <c r="F142" s="35"/>
      <c r="G142" s="36"/>
      <c r="H142" s="36"/>
      <c r="I142" s="36"/>
      <c r="J142" s="36"/>
      <c r="K142" s="37"/>
    </row>
    <row r="143" spans="1:11">
      <c r="A143" s="52"/>
      <c r="B143" s="48"/>
      <c r="C143" s="35"/>
      <c r="D143" s="32" t="s">
        <v>198</v>
      </c>
      <c r="E143" s="32" t="s">
        <v>686</v>
      </c>
      <c r="F143" s="35"/>
      <c r="G143" s="36"/>
      <c r="H143" s="36"/>
      <c r="I143" s="36"/>
      <c r="J143" s="36"/>
      <c r="K143" s="37"/>
    </row>
    <row r="144" spans="1:11">
      <c r="A144" s="52"/>
      <c r="B144" s="48"/>
      <c r="C144" s="38">
        <v>43526</v>
      </c>
      <c r="D144" s="32" t="s">
        <v>124</v>
      </c>
      <c r="E144" s="32" t="s">
        <v>124</v>
      </c>
      <c r="F144" s="35"/>
      <c r="G144" s="36"/>
      <c r="H144" s="36"/>
      <c r="I144" s="36"/>
      <c r="J144" s="36"/>
      <c r="K144" s="37"/>
    </row>
    <row r="145" spans="1:11">
      <c r="A145" s="52"/>
      <c r="B145" s="48"/>
      <c r="C145" s="35"/>
      <c r="D145" s="32" t="s">
        <v>188</v>
      </c>
      <c r="E145" s="32" t="s">
        <v>707</v>
      </c>
      <c r="F145" s="35"/>
      <c r="G145" s="36"/>
      <c r="H145" s="36"/>
      <c r="I145" s="36"/>
      <c r="J145" s="36"/>
      <c r="K145" s="37"/>
    </row>
    <row r="146" spans="1:11">
      <c r="A146" s="52"/>
      <c r="B146" s="48"/>
      <c r="C146" s="38">
        <v>43528</v>
      </c>
      <c r="D146" s="32" t="s">
        <v>124</v>
      </c>
      <c r="E146" s="32" t="s">
        <v>124</v>
      </c>
      <c r="F146" s="35"/>
      <c r="G146" s="36"/>
      <c r="H146" s="36"/>
      <c r="I146" s="36"/>
      <c r="J146" s="36"/>
      <c r="K146" s="37"/>
    </row>
    <row r="147" spans="1:11">
      <c r="A147" s="52"/>
      <c r="B147" s="48"/>
      <c r="C147" s="38">
        <v>43529</v>
      </c>
      <c r="D147" s="32" t="s">
        <v>124</v>
      </c>
      <c r="E147" s="32" t="s">
        <v>686</v>
      </c>
      <c r="F147" s="35"/>
      <c r="G147" s="36"/>
      <c r="H147" s="36"/>
      <c r="I147" s="36"/>
      <c r="J147" s="36"/>
      <c r="K147" s="37"/>
    </row>
    <row r="148" spans="1:11">
      <c r="A148" s="52"/>
      <c r="B148" s="48"/>
      <c r="C148" s="35"/>
      <c r="D148" s="32" t="s">
        <v>199</v>
      </c>
      <c r="E148" s="32" t="s">
        <v>693</v>
      </c>
      <c r="F148" s="35"/>
      <c r="G148" s="36"/>
      <c r="H148" s="36"/>
      <c r="I148" s="36"/>
      <c r="J148" s="36"/>
      <c r="K148" s="37"/>
    </row>
    <row r="149" spans="1:11">
      <c r="A149" s="52"/>
      <c r="B149" s="48"/>
      <c r="C149" s="38">
        <v>43530</v>
      </c>
      <c r="D149" s="32" t="s">
        <v>124</v>
      </c>
      <c r="E149" s="32" t="s">
        <v>124</v>
      </c>
      <c r="F149" s="35"/>
      <c r="G149" s="36"/>
      <c r="H149" s="36"/>
      <c r="I149" s="36"/>
      <c r="J149" s="36"/>
      <c r="K149" s="37"/>
    </row>
    <row r="150" spans="1:11">
      <c r="A150" s="52"/>
      <c r="B150" s="48"/>
      <c r="C150" s="35"/>
      <c r="D150" s="32" t="s">
        <v>200</v>
      </c>
      <c r="E150" s="32" t="s">
        <v>708</v>
      </c>
      <c r="F150" s="35"/>
      <c r="G150" s="36"/>
      <c r="H150" s="36"/>
      <c r="I150" s="36"/>
      <c r="J150" s="36"/>
      <c r="K150" s="37"/>
    </row>
    <row r="151" spans="1:11">
      <c r="A151" s="52"/>
      <c r="B151" s="48"/>
      <c r="C151" s="38">
        <v>43531</v>
      </c>
      <c r="D151" s="32" t="s">
        <v>124</v>
      </c>
      <c r="E151" s="32" t="s">
        <v>124</v>
      </c>
      <c r="F151" s="35"/>
      <c r="G151" s="36"/>
      <c r="H151" s="36"/>
      <c r="I151" s="36"/>
      <c r="J151" s="36"/>
      <c r="K151" s="37"/>
    </row>
    <row r="152" spans="1:11">
      <c r="A152" s="52"/>
      <c r="B152" s="48"/>
      <c r="C152" s="35"/>
      <c r="D152" s="32" t="s">
        <v>201</v>
      </c>
      <c r="E152" s="32" t="s">
        <v>678</v>
      </c>
      <c r="F152" s="35"/>
      <c r="G152" s="36"/>
      <c r="H152" s="36"/>
      <c r="I152" s="36"/>
      <c r="J152" s="36"/>
      <c r="K152" s="37"/>
    </row>
    <row r="153" spans="1:11">
      <c r="A153" s="52"/>
      <c r="B153" s="48"/>
      <c r="C153" s="38">
        <v>43532</v>
      </c>
      <c r="D153" s="32" t="s">
        <v>124</v>
      </c>
      <c r="E153" s="32" t="s">
        <v>124</v>
      </c>
      <c r="F153" s="35"/>
      <c r="G153" s="36"/>
      <c r="H153" s="36"/>
      <c r="I153" s="36"/>
      <c r="J153" s="36"/>
      <c r="K153" s="37"/>
    </row>
    <row r="154" spans="1:11">
      <c r="A154" s="52"/>
      <c r="B154" s="48"/>
      <c r="C154" s="35"/>
      <c r="D154" s="32" t="s">
        <v>202</v>
      </c>
      <c r="E154" s="32" t="s">
        <v>696</v>
      </c>
      <c r="F154" s="35"/>
      <c r="G154" s="36"/>
      <c r="H154" s="36"/>
      <c r="I154" s="36"/>
      <c r="J154" s="36"/>
      <c r="K154" s="37"/>
    </row>
    <row r="155" spans="1:11">
      <c r="A155" s="52"/>
      <c r="B155" s="48"/>
      <c r="C155" s="38">
        <v>43533</v>
      </c>
      <c r="D155" s="32" t="s">
        <v>124</v>
      </c>
      <c r="E155" s="32" t="s">
        <v>124</v>
      </c>
      <c r="F155" s="35"/>
      <c r="G155" s="36"/>
      <c r="H155" s="36"/>
      <c r="I155" s="36"/>
      <c r="J155" s="36"/>
      <c r="K155" s="37"/>
    </row>
    <row r="156" spans="1:11">
      <c r="A156" s="52"/>
      <c r="B156" s="48"/>
      <c r="C156" s="38">
        <v>43536</v>
      </c>
      <c r="D156" s="32" t="s">
        <v>124</v>
      </c>
      <c r="E156" s="32" t="s">
        <v>678</v>
      </c>
      <c r="F156" s="35"/>
      <c r="G156" s="36"/>
      <c r="H156" s="36"/>
      <c r="I156" s="36"/>
      <c r="J156" s="36"/>
      <c r="K156" s="37"/>
    </row>
    <row r="157" spans="1:11">
      <c r="A157" s="52"/>
      <c r="B157" s="48"/>
      <c r="C157" s="35"/>
      <c r="D157" s="32" t="s">
        <v>203</v>
      </c>
      <c r="E157" s="32" t="s">
        <v>709</v>
      </c>
      <c r="F157" s="35"/>
      <c r="G157" s="36"/>
      <c r="H157" s="36"/>
      <c r="I157" s="36"/>
      <c r="J157" s="36"/>
      <c r="K157" s="37"/>
    </row>
    <row r="158" spans="1:11">
      <c r="A158" s="52"/>
      <c r="B158" s="48"/>
      <c r="C158" s="38">
        <v>43537</v>
      </c>
      <c r="D158" s="32" t="s">
        <v>124</v>
      </c>
      <c r="E158" s="32" t="s">
        <v>124</v>
      </c>
      <c r="F158" s="35"/>
      <c r="G158" s="36"/>
      <c r="H158" s="36"/>
      <c r="I158" s="36"/>
      <c r="J158" s="36"/>
      <c r="K158" s="37"/>
    </row>
    <row r="159" spans="1:11">
      <c r="A159" s="52"/>
      <c r="B159" s="48"/>
      <c r="C159" s="35"/>
      <c r="D159" s="32" t="s">
        <v>204</v>
      </c>
      <c r="E159" s="32" t="s">
        <v>710</v>
      </c>
      <c r="F159" s="35"/>
      <c r="G159" s="36"/>
      <c r="H159" s="36"/>
      <c r="I159" s="36"/>
      <c r="J159" s="36"/>
      <c r="K159" s="37"/>
    </row>
    <row r="160" spans="1:11">
      <c r="A160" s="52"/>
      <c r="B160" s="48"/>
      <c r="C160" s="38">
        <v>43538</v>
      </c>
      <c r="D160" s="32" t="s">
        <v>124</v>
      </c>
      <c r="E160" s="32" t="s">
        <v>124</v>
      </c>
      <c r="F160" s="35"/>
      <c r="G160" s="36"/>
      <c r="H160" s="36"/>
      <c r="I160" s="36"/>
      <c r="J160" s="36"/>
      <c r="K160" s="37"/>
    </row>
    <row r="161" spans="1:11">
      <c r="A161" s="52"/>
      <c r="B161" s="48"/>
      <c r="C161" s="35"/>
      <c r="D161" s="32" t="s">
        <v>205</v>
      </c>
      <c r="E161" s="32" t="s">
        <v>711</v>
      </c>
      <c r="F161" s="35"/>
      <c r="G161" s="36"/>
      <c r="H161" s="36"/>
      <c r="I161" s="36"/>
      <c r="J161" s="36"/>
      <c r="K161" s="37"/>
    </row>
    <row r="162" spans="1:11">
      <c r="A162" s="52"/>
      <c r="B162" s="48"/>
      <c r="C162" s="38">
        <v>43539</v>
      </c>
      <c r="D162" s="32" t="s">
        <v>124</v>
      </c>
      <c r="E162" s="32" t="s">
        <v>124</v>
      </c>
      <c r="F162" s="35"/>
      <c r="G162" s="36"/>
      <c r="H162" s="36"/>
      <c r="I162" s="36"/>
      <c r="J162" s="36"/>
      <c r="K162" s="37"/>
    </row>
    <row r="163" spans="1:11">
      <c r="A163" s="52"/>
      <c r="B163" s="48"/>
      <c r="C163" s="35"/>
      <c r="D163" s="32" t="s">
        <v>206</v>
      </c>
      <c r="E163" s="32" t="s">
        <v>712</v>
      </c>
      <c r="F163" s="35"/>
      <c r="G163" s="36"/>
      <c r="H163" s="36"/>
      <c r="I163" s="36"/>
      <c r="J163" s="36"/>
      <c r="K163" s="37"/>
    </row>
    <row r="164" spans="1:11">
      <c r="A164" s="52"/>
      <c r="B164" s="48"/>
      <c r="C164" s="38">
        <v>43542</v>
      </c>
      <c r="D164" s="32" t="s">
        <v>124</v>
      </c>
      <c r="E164" s="32" t="s">
        <v>124</v>
      </c>
      <c r="F164" s="35"/>
      <c r="G164" s="36"/>
      <c r="H164" s="36"/>
      <c r="I164" s="36"/>
      <c r="J164" s="36"/>
      <c r="K164" s="37"/>
    </row>
    <row r="165" spans="1:11">
      <c r="A165" s="52"/>
      <c r="B165" s="48"/>
      <c r="C165" s="35"/>
      <c r="D165" s="32" t="s">
        <v>164</v>
      </c>
      <c r="E165" s="32" t="s">
        <v>683</v>
      </c>
      <c r="F165" s="35"/>
      <c r="G165" s="36"/>
      <c r="H165" s="36"/>
      <c r="I165" s="36"/>
      <c r="J165" s="36"/>
      <c r="K165" s="37"/>
    </row>
    <row r="166" spans="1:11">
      <c r="A166" s="52"/>
      <c r="B166" s="48"/>
      <c r="C166" s="38">
        <v>43543</v>
      </c>
      <c r="D166" s="32" t="s">
        <v>124</v>
      </c>
      <c r="E166" s="32" t="s">
        <v>124</v>
      </c>
      <c r="F166" s="35"/>
      <c r="G166" s="36"/>
      <c r="H166" s="36"/>
      <c r="I166" s="36"/>
      <c r="J166" s="36"/>
      <c r="K166" s="37"/>
    </row>
    <row r="167" spans="1:11">
      <c r="A167" s="52"/>
      <c r="B167" s="48"/>
      <c r="C167" s="35"/>
      <c r="D167" s="32" t="s">
        <v>207</v>
      </c>
      <c r="E167" s="32" t="s">
        <v>677</v>
      </c>
      <c r="F167" s="35"/>
      <c r="G167" s="36"/>
      <c r="H167" s="36"/>
      <c r="I167" s="36"/>
      <c r="J167" s="36"/>
      <c r="K167" s="37"/>
    </row>
    <row r="168" spans="1:11">
      <c r="A168" s="52"/>
      <c r="B168" s="48"/>
      <c r="C168" s="38">
        <v>43544</v>
      </c>
      <c r="D168" s="32" t="s">
        <v>124</v>
      </c>
      <c r="E168" s="32" t="s">
        <v>124</v>
      </c>
      <c r="F168" s="35"/>
      <c r="G168" s="36"/>
      <c r="H168" s="36"/>
      <c r="I168" s="36"/>
      <c r="J168" s="36"/>
      <c r="K168" s="37"/>
    </row>
    <row r="169" spans="1:11">
      <c r="A169" s="52"/>
      <c r="B169" s="48"/>
      <c r="C169" s="38">
        <v>43545</v>
      </c>
      <c r="D169" s="32" t="s">
        <v>124</v>
      </c>
      <c r="E169" s="32" t="s">
        <v>713</v>
      </c>
      <c r="F169" s="35"/>
      <c r="G169" s="36"/>
      <c r="H169" s="36"/>
      <c r="I169" s="36"/>
      <c r="J169" s="36"/>
      <c r="K169" s="37"/>
    </row>
    <row r="170" spans="1:11">
      <c r="A170" s="52"/>
      <c r="B170" s="48"/>
      <c r="C170" s="35"/>
      <c r="D170" s="32" t="s">
        <v>208</v>
      </c>
      <c r="E170" s="32" t="s">
        <v>714</v>
      </c>
      <c r="F170" s="35"/>
      <c r="G170" s="36"/>
      <c r="H170" s="36"/>
      <c r="I170" s="36"/>
      <c r="J170" s="36"/>
      <c r="K170" s="37"/>
    </row>
    <row r="171" spans="1:11">
      <c r="A171" s="52"/>
      <c r="B171" s="48"/>
      <c r="C171" s="38">
        <v>43546</v>
      </c>
      <c r="D171" s="32" t="s">
        <v>124</v>
      </c>
      <c r="E171" s="32" t="s">
        <v>124</v>
      </c>
      <c r="F171" s="35"/>
      <c r="G171" s="36"/>
      <c r="H171" s="36"/>
      <c r="I171" s="36"/>
      <c r="J171" s="36"/>
      <c r="K171" s="37"/>
    </row>
    <row r="172" spans="1:11">
      <c r="A172" s="52"/>
      <c r="B172" s="48"/>
      <c r="C172" s="35"/>
      <c r="D172" s="32" t="s">
        <v>167</v>
      </c>
      <c r="E172" s="32" t="s">
        <v>715</v>
      </c>
      <c r="F172" s="35"/>
      <c r="G172" s="36"/>
      <c r="H172" s="36"/>
      <c r="I172" s="36"/>
      <c r="J172" s="36"/>
      <c r="K172" s="37"/>
    </row>
    <row r="173" spans="1:11">
      <c r="A173" s="52"/>
      <c r="B173" s="48"/>
      <c r="C173" s="38">
        <v>43547</v>
      </c>
      <c r="D173" s="32" t="s">
        <v>124</v>
      </c>
      <c r="E173" s="32" t="s">
        <v>124</v>
      </c>
      <c r="F173" s="35"/>
      <c r="G173" s="36"/>
      <c r="H173" s="36"/>
      <c r="I173" s="36"/>
      <c r="J173" s="36"/>
      <c r="K173" s="37"/>
    </row>
    <row r="174" spans="1:11">
      <c r="A174" s="49">
        <v>1007</v>
      </c>
      <c r="B174" s="47" t="s">
        <v>35</v>
      </c>
      <c r="C174" s="38">
        <v>43521</v>
      </c>
      <c r="D174" s="32" t="s">
        <v>124</v>
      </c>
      <c r="E174" s="32" t="s">
        <v>714</v>
      </c>
      <c r="F174" s="35"/>
      <c r="G174" s="36"/>
      <c r="H174" s="36"/>
      <c r="I174" s="36"/>
      <c r="J174" s="36"/>
      <c r="K174" s="37"/>
    </row>
    <row r="175" spans="1:11">
      <c r="A175" s="52"/>
      <c r="B175" s="48"/>
      <c r="C175" s="38">
        <v>43523</v>
      </c>
      <c r="D175" s="32" t="s">
        <v>124</v>
      </c>
      <c r="E175" s="32" t="s">
        <v>716</v>
      </c>
      <c r="F175" s="35"/>
      <c r="G175" s="36"/>
      <c r="H175" s="36"/>
      <c r="I175" s="36"/>
      <c r="J175" s="36"/>
      <c r="K175" s="37"/>
    </row>
    <row r="176" spans="1:11">
      <c r="A176" s="52"/>
      <c r="B176" s="48"/>
      <c r="C176" s="35"/>
      <c r="D176" s="32" t="s">
        <v>209</v>
      </c>
      <c r="E176" s="32" t="s">
        <v>713</v>
      </c>
      <c r="F176" s="35"/>
      <c r="G176" s="36"/>
      <c r="H176" s="36"/>
      <c r="I176" s="36"/>
      <c r="J176" s="36"/>
      <c r="K176" s="37"/>
    </row>
    <row r="177" spans="1:11">
      <c r="A177" s="52"/>
      <c r="B177" s="48"/>
      <c r="C177" s="38">
        <v>43524</v>
      </c>
      <c r="D177" s="32" t="s">
        <v>124</v>
      </c>
      <c r="E177" s="32" t="s">
        <v>124</v>
      </c>
      <c r="F177" s="35"/>
      <c r="G177" s="36"/>
      <c r="H177" s="36"/>
      <c r="I177" s="36"/>
      <c r="J177" s="36"/>
      <c r="K177" s="37"/>
    </row>
    <row r="178" spans="1:11">
      <c r="A178" s="52"/>
      <c r="B178" s="48"/>
      <c r="C178" s="38">
        <v>43525</v>
      </c>
      <c r="D178" s="32" t="s">
        <v>124</v>
      </c>
      <c r="E178" s="32" t="s">
        <v>718</v>
      </c>
      <c r="F178" s="35"/>
      <c r="G178" s="36"/>
      <c r="H178" s="36"/>
      <c r="I178" s="36"/>
      <c r="J178" s="36"/>
      <c r="K178" s="37"/>
    </row>
    <row r="179" spans="1:11">
      <c r="A179" s="52"/>
      <c r="B179" s="48"/>
      <c r="C179" s="35"/>
      <c r="D179" s="35"/>
      <c r="E179" s="39" t="s">
        <v>717</v>
      </c>
      <c r="F179" s="35"/>
      <c r="G179" s="36"/>
      <c r="H179" s="36"/>
      <c r="I179" s="36"/>
      <c r="J179" s="36"/>
      <c r="K179" s="37"/>
    </row>
    <row r="180" spans="1:11">
      <c r="A180" s="52"/>
      <c r="B180" s="48"/>
      <c r="C180" s="38">
        <v>43526</v>
      </c>
      <c r="D180" s="32" t="s">
        <v>124</v>
      </c>
      <c r="E180" s="32" t="s">
        <v>719</v>
      </c>
      <c r="F180" s="35"/>
      <c r="G180" s="36"/>
      <c r="H180" s="36"/>
      <c r="I180" s="36"/>
      <c r="J180" s="36"/>
      <c r="K180" s="37"/>
    </row>
    <row r="181" spans="1:11">
      <c r="A181" s="52"/>
      <c r="B181" s="48"/>
      <c r="C181" s="35"/>
      <c r="D181" s="32" t="s">
        <v>210</v>
      </c>
      <c r="E181" s="32" t="s">
        <v>718</v>
      </c>
      <c r="F181" s="35"/>
      <c r="G181" s="36"/>
      <c r="H181" s="36"/>
      <c r="I181" s="36"/>
      <c r="J181" s="36"/>
      <c r="K181" s="37"/>
    </row>
    <row r="182" spans="1:11">
      <c r="A182" s="52"/>
      <c r="B182" s="48"/>
      <c r="C182" s="38">
        <v>43527</v>
      </c>
      <c r="D182" s="32" t="s">
        <v>124</v>
      </c>
      <c r="E182" s="32" t="s">
        <v>720</v>
      </c>
      <c r="F182" s="35"/>
      <c r="G182" s="36"/>
      <c r="H182" s="36"/>
      <c r="I182" s="36"/>
      <c r="J182" s="36"/>
      <c r="K182" s="37"/>
    </row>
    <row r="183" spans="1:11">
      <c r="A183" s="52"/>
      <c r="B183" s="48"/>
      <c r="C183" s="35"/>
      <c r="D183" s="35"/>
      <c r="E183" s="39" t="s">
        <v>124</v>
      </c>
      <c r="F183" s="35"/>
      <c r="G183" s="36"/>
      <c r="H183" s="36"/>
      <c r="I183" s="36"/>
      <c r="J183" s="36"/>
      <c r="K183" s="37"/>
    </row>
    <row r="184" spans="1:11">
      <c r="A184" s="52"/>
      <c r="B184" s="48"/>
      <c r="C184" s="38">
        <v>43528</v>
      </c>
      <c r="D184" s="32" t="s">
        <v>124</v>
      </c>
      <c r="E184" s="32" t="s">
        <v>722</v>
      </c>
      <c r="F184" s="35"/>
      <c r="G184" s="36"/>
      <c r="H184" s="36"/>
      <c r="I184" s="36"/>
      <c r="J184" s="36"/>
      <c r="K184" s="37"/>
    </row>
    <row r="185" spans="1:11">
      <c r="A185" s="52"/>
      <c r="B185" s="48"/>
      <c r="C185" s="35"/>
      <c r="D185" s="35"/>
      <c r="E185" s="39" t="s">
        <v>721</v>
      </c>
      <c r="F185" s="35"/>
      <c r="G185" s="36"/>
      <c r="H185" s="36"/>
      <c r="I185" s="36"/>
      <c r="J185" s="36"/>
      <c r="K185" s="37"/>
    </row>
    <row r="186" spans="1:11">
      <c r="A186" s="52"/>
      <c r="B186" s="48"/>
      <c r="C186" s="38">
        <v>43529</v>
      </c>
      <c r="D186" s="32" t="s">
        <v>124</v>
      </c>
      <c r="E186" s="32" t="s">
        <v>724</v>
      </c>
      <c r="F186" s="35"/>
      <c r="G186" s="36"/>
      <c r="H186" s="36"/>
      <c r="I186" s="36"/>
      <c r="J186" s="36"/>
      <c r="K186" s="37"/>
    </row>
    <row r="187" spans="1:11">
      <c r="A187" s="52"/>
      <c r="B187" s="48"/>
      <c r="C187" s="35"/>
      <c r="D187" s="35"/>
      <c r="E187" s="39" t="s">
        <v>723</v>
      </c>
      <c r="F187" s="35"/>
      <c r="G187" s="36"/>
      <c r="H187" s="36"/>
      <c r="I187" s="36"/>
      <c r="J187" s="36"/>
      <c r="K187" s="37"/>
    </row>
    <row r="188" spans="1:11">
      <c r="A188" s="52"/>
      <c r="B188" s="48"/>
      <c r="C188" s="38">
        <v>43530</v>
      </c>
      <c r="D188" s="32" t="s">
        <v>124</v>
      </c>
      <c r="E188" s="32" t="s">
        <v>724</v>
      </c>
      <c r="F188" s="35"/>
      <c r="G188" s="36"/>
      <c r="H188" s="36"/>
      <c r="I188" s="36"/>
      <c r="J188" s="36"/>
      <c r="K188" s="37"/>
    </row>
    <row r="189" spans="1:11">
      <c r="A189" s="52"/>
      <c r="B189" s="48"/>
      <c r="C189" s="35"/>
      <c r="D189" s="35"/>
      <c r="E189" s="39" t="s">
        <v>721</v>
      </c>
      <c r="F189" s="35"/>
      <c r="G189" s="36"/>
      <c r="H189" s="36"/>
      <c r="I189" s="36"/>
      <c r="J189" s="36"/>
      <c r="K189" s="37"/>
    </row>
    <row r="190" spans="1:11">
      <c r="A190" s="52"/>
      <c r="B190" s="48"/>
      <c r="C190" s="38">
        <v>43531</v>
      </c>
      <c r="D190" s="32" t="s">
        <v>124</v>
      </c>
      <c r="E190" s="32" t="s">
        <v>725</v>
      </c>
      <c r="F190" s="35"/>
      <c r="G190" s="36"/>
      <c r="H190" s="36"/>
      <c r="I190" s="36"/>
      <c r="J190" s="36"/>
      <c r="K190" s="37"/>
    </row>
    <row r="191" spans="1:11">
      <c r="A191" s="52"/>
      <c r="B191" s="48"/>
      <c r="C191" s="35"/>
      <c r="D191" s="35"/>
      <c r="E191" s="39" t="s">
        <v>721</v>
      </c>
      <c r="F191" s="35"/>
      <c r="G191" s="36"/>
      <c r="H191" s="36"/>
      <c r="I191" s="36"/>
      <c r="J191" s="36"/>
      <c r="K191" s="37"/>
    </row>
    <row r="192" spans="1:11">
      <c r="A192" s="52"/>
      <c r="B192" s="48"/>
      <c r="C192" s="38">
        <v>43532</v>
      </c>
      <c r="D192" s="32" t="s">
        <v>124</v>
      </c>
      <c r="E192" s="32" t="s">
        <v>722</v>
      </c>
      <c r="F192" s="35"/>
      <c r="G192" s="36"/>
      <c r="H192" s="36"/>
      <c r="I192" s="36"/>
      <c r="J192" s="36"/>
      <c r="K192" s="37"/>
    </row>
    <row r="193" spans="1:11">
      <c r="A193" s="52"/>
      <c r="B193" s="48"/>
      <c r="C193" s="35"/>
      <c r="D193" s="35"/>
      <c r="E193" s="39" t="s">
        <v>717</v>
      </c>
      <c r="F193" s="35"/>
      <c r="G193" s="36"/>
      <c r="H193" s="36"/>
      <c r="I193" s="36"/>
      <c r="J193" s="36"/>
      <c r="K193" s="37"/>
    </row>
    <row r="194" spans="1:11">
      <c r="A194" s="52"/>
      <c r="B194" s="48"/>
      <c r="C194" s="38">
        <v>43533</v>
      </c>
      <c r="D194" s="32" t="s">
        <v>124</v>
      </c>
      <c r="E194" s="32" t="s">
        <v>727</v>
      </c>
      <c r="F194" s="35"/>
      <c r="G194" s="36"/>
      <c r="H194" s="36"/>
      <c r="I194" s="36"/>
      <c r="J194" s="36"/>
      <c r="K194" s="37"/>
    </row>
    <row r="195" spans="1:11">
      <c r="A195" s="52"/>
      <c r="B195" s="48"/>
      <c r="C195" s="35"/>
      <c r="D195" s="35"/>
      <c r="E195" s="39" t="s">
        <v>726</v>
      </c>
      <c r="F195" s="35"/>
      <c r="G195" s="36"/>
      <c r="H195" s="36"/>
      <c r="I195" s="36"/>
      <c r="J195" s="36"/>
      <c r="K195" s="37"/>
    </row>
    <row r="196" spans="1:11">
      <c r="A196" s="52"/>
      <c r="B196" s="48"/>
      <c r="C196" s="35"/>
      <c r="D196" s="32" t="s">
        <v>211</v>
      </c>
      <c r="E196" s="32" t="s">
        <v>728</v>
      </c>
      <c r="F196" s="35"/>
      <c r="G196" s="36"/>
      <c r="H196" s="36"/>
      <c r="I196" s="36"/>
      <c r="J196" s="36"/>
      <c r="K196" s="37"/>
    </row>
    <row r="197" spans="1:11">
      <c r="A197" s="52"/>
      <c r="B197" s="48"/>
      <c r="C197" s="38">
        <v>43534</v>
      </c>
      <c r="D197" s="32" t="s">
        <v>124</v>
      </c>
      <c r="E197" s="32" t="s">
        <v>124</v>
      </c>
      <c r="F197" s="35"/>
      <c r="G197" s="36"/>
      <c r="H197" s="36"/>
      <c r="I197" s="36"/>
      <c r="J197" s="36"/>
      <c r="K197" s="37"/>
    </row>
    <row r="198" spans="1:11">
      <c r="A198" s="52"/>
      <c r="B198" s="48"/>
      <c r="C198" s="35"/>
      <c r="D198" s="32" t="s">
        <v>212</v>
      </c>
      <c r="E198" s="32" t="s">
        <v>729</v>
      </c>
      <c r="F198" s="35"/>
      <c r="G198" s="36"/>
      <c r="H198" s="36"/>
      <c r="I198" s="36"/>
      <c r="J198" s="36"/>
      <c r="K198" s="37"/>
    </row>
    <row r="199" spans="1:11">
      <c r="A199" s="52"/>
      <c r="B199" s="48"/>
      <c r="C199" s="38">
        <v>43535</v>
      </c>
      <c r="D199" s="32" t="s">
        <v>124</v>
      </c>
      <c r="E199" s="32" t="s">
        <v>124</v>
      </c>
      <c r="F199" s="35"/>
      <c r="G199" s="36"/>
      <c r="H199" s="36"/>
      <c r="I199" s="36"/>
      <c r="J199" s="36"/>
      <c r="K199" s="37"/>
    </row>
    <row r="200" spans="1:11">
      <c r="A200" s="52"/>
      <c r="B200" s="48"/>
      <c r="C200" s="35"/>
      <c r="D200" s="32" t="s">
        <v>127</v>
      </c>
      <c r="E200" s="32" t="s">
        <v>730</v>
      </c>
      <c r="F200" s="35"/>
      <c r="G200" s="36"/>
      <c r="H200" s="36"/>
      <c r="I200" s="36"/>
      <c r="J200" s="36"/>
      <c r="K200" s="37"/>
    </row>
    <row r="201" spans="1:11">
      <c r="A201" s="52"/>
      <c r="B201" s="48"/>
      <c r="C201" s="38">
        <v>43536</v>
      </c>
      <c r="D201" s="32" t="s">
        <v>124</v>
      </c>
      <c r="E201" s="32" t="s">
        <v>124</v>
      </c>
      <c r="F201" s="35"/>
      <c r="G201" s="36"/>
      <c r="H201" s="36"/>
      <c r="I201" s="36"/>
      <c r="J201" s="36"/>
      <c r="K201" s="37"/>
    </row>
    <row r="202" spans="1:11">
      <c r="A202" s="52"/>
      <c r="B202" s="48"/>
      <c r="C202" s="35"/>
      <c r="D202" s="32" t="s">
        <v>213</v>
      </c>
      <c r="E202" s="32" t="s">
        <v>731</v>
      </c>
      <c r="F202" s="35"/>
      <c r="G202" s="36"/>
      <c r="H202" s="36"/>
      <c r="I202" s="36"/>
      <c r="J202" s="36"/>
      <c r="K202" s="37"/>
    </row>
    <row r="203" spans="1:11">
      <c r="A203" s="52"/>
      <c r="B203" s="48"/>
      <c r="C203" s="38">
        <v>43537</v>
      </c>
      <c r="D203" s="32" t="s">
        <v>124</v>
      </c>
      <c r="E203" s="32" t="s">
        <v>124</v>
      </c>
      <c r="F203" s="35"/>
      <c r="G203" s="36"/>
      <c r="H203" s="36"/>
      <c r="I203" s="36"/>
      <c r="J203" s="36"/>
      <c r="K203" s="37"/>
    </row>
    <row r="204" spans="1:11">
      <c r="A204" s="52"/>
      <c r="B204" s="48"/>
      <c r="C204" s="35"/>
      <c r="D204" s="32" t="s">
        <v>214</v>
      </c>
      <c r="E204" s="32" t="s">
        <v>732</v>
      </c>
      <c r="F204" s="35"/>
      <c r="G204" s="36"/>
      <c r="H204" s="36"/>
      <c r="I204" s="36"/>
      <c r="J204" s="36"/>
      <c r="K204" s="37"/>
    </row>
    <row r="205" spans="1:11">
      <c r="A205" s="52"/>
      <c r="B205" s="48"/>
      <c r="C205" s="38">
        <v>43538</v>
      </c>
      <c r="D205" s="32" t="s">
        <v>124</v>
      </c>
      <c r="E205" s="32" t="s">
        <v>124</v>
      </c>
      <c r="F205" s="35"/>
      <c r="G205" s="36"/>
      <c r="H205" s="36"/>
      <c r="I205" s="36"/>
      <c r="J205" s="36"/>
      <c r="K205" s="37"/>
    </row>
    <row r="206" spans="1:11">
      <c r="A206" s="52"/>
      <c r="B206" s="48"/>
      <c r="C206" s="38">
        <v>43539</v>
      </c>
      <c r="D206" s="32" t="s">
        <v>124</v>
      </c>
      <c r="E206" s="32" t="s">
        <v>724</v>
      </c>
      <c r="F206" s="35"/>
      <c r="G206" s="36"/>
      <c r="H206" s="36"/>
      <c r="I206" s="36"/>
      <c r="J206" s="36"/>
      <c r="K206" s="37"/>
    </row>
    <row r="207" spans="1:11">
      <c r="A207" s="52"/>
      <c r="B207" s="48"/>
      <c r="C207" s="35"/>
      <c r="D207" s="35"/>
      <c r="E207" s="39" t="s">
        <v>733</v>
      </c>
      <c r="F207" s="35"/>
      <c r="G207" s="36"/>
      <c r="H207" s="36"/>
      <c r="I207" s="36"/>
      <c r="J207" s="36"/>
      <c r="K207" s="37"/>
    </row>
    <row r="208" spans="1:11">
      <c r="A208" s="52"/>
      <c r="B208" s="48"/>
      <c r="C208" s="38">
        <v>43540</v>
      </c>
      <c r="D208" s="32" t="s">
        <v>124</v>
      </c>
      <c r="E208" s="32" t="s">
        <v>735</v>
      </c>
      <c r="F208" s="35"/>
      <c r="G208" s="36"/>
      <c r="H208" s="36"/>
      <c r="I208" s="36"/>
      <c r="J208" s="36"/>
      <c r="K208" s="37"/>
    </row>
    <row r="209" spans="1:11">
      <c r="A209" s="52"/>
      <c r="B209" s="48"/>
      <c r="C209" s="35"/>
      <c r="D209" s="35"/>
      <c r="E209" s="39" t="s">
        <v>734</v>
      </c>
      <c r="F209" s="35"/>
      <c r="G209" s="36"/>
      <c r="H209" s="36"/>
      <c r="I209" s="36"/>
      <c r="J209" s="36"/>
      <c r="K209" s="37"/>
    </row>
    <row r="210" spans="1:11">
      <c r="A210" s="52"/>
      <c r="B210" s="48"/>
      <c r="C210" s="38">
        <v>43544</v>
      </c>
      <c r="D210" s="32" t="s">
        <v>124</v>
      </c>
      <c r="E210" s="32" t="s">
        <v>736</v>
      </c>
      <c r="F210" s="35"/>
      <c r="G210" s="36"/>
      <c r="H210" s="36"/>
      <c r="I210" s="36"/>
      <c r="J210" s="36"/>
      <c r="K210" s="37"/>
    </row>
    <row r="211" spans="1:11">
      <c r="A211" s="52"/>
      <c r="B211" s="48"/>
      <c r="C211" s="38">
        <v>43545</v>
      </c>
      <c r="D211" s="32" t="s">
        <v>124</v>
      </c>
      <c r="E211" s="32" t="s">
        <v>737</v>
      </c>
      <c r="F211" s="35"/>
      <c r="G211" s="36"/>
      <c r="H211" s="36"/>
      <c r="I211" s="36"/>
      <c r="J211" s="36"/>
      <c r="K211" s="37"/>
    </row>
    <row r="212" spans="1:11">
      <c r="A212" s="52"/>
      <c r="B212" s="48"/>
      <c r="C212" s="35"/>
      <c r="D212" s="35"/>
      <c r="E212" s="39" t="s">
        <v>692</v>
      </c>
      <c r="F212" s="35"/>
      <c r="G212" s="36"/>
      <c r="H212" s="36"/>
      <c r="I212" s="36"/>
      <c r="J212" s="36"/>
      <c r="K212" s="37"/>
    </row>
    <row r="213" spans="1:11">
      <c r="A213" s="52"/>
      <c r="B213" s="48"/>
      <c r="C213" s="38">
        <v>43546</v>
      </c>
      <c r="D213" s="32" t="s">
        <v>124</v>
      </c>
      <c r="E213" s="32" t="s">
        <v>738</v>
      </c>
      <c r="F213" s="35"/>
      <c r="G213" s="36"/>
      <c r="H213" s="36"/>
      <c r="I213" s="36"/>
      <c r="J213" s="36"/>
      <c r="K213" s="37"/>
    </row>
    <row r="214" spans="1:11">
      <c r="A214" s="52"/>
      <c r="B214" s="48"/>
      <c r="C214" s="35"/>
      <c r="D214" s="35"/>
      <c r="E214" s="39" t="s">
        <v>717</v>
      </c>
      <c r="F214" s="35"/>
      <c r="G214" s="36"/>
      <c r="H214" s="36"/>
      <c r="I214" s="36"/>
      <c r="J214" s="36"/>
      <c r="K214" s="37"/>
    </row>
    <row r="215" spans="1:11">
      <c r="A215" s="52"/>
      <c r="B215" s="48"/>
      <c r="C215" s="38">
        <v>43547</v>
      </c>
      <c r="D215" s="32" t="s">
        <v>124</v>
      </c>
      <c r="E215" s="32" t="s">
        <v>722</v>
      </c>
      <c r="F215" s="35"/>
      <c r="G215" s="36"/>
      <c r="H215" s="36"/>
      <c r="I215" s="36"/>
      <c r="J215" s="36"/>
      <c r="K215" s="37"/>
    </row>
    <row r="216" spans="1:11">
      <c r="A216" s="52"/>
      <c r="B216" s="48"/>
      <c r="C216" s="35"/>
      <c r="D216" s="35"/>
      <c r="E216" s="39" t="s">
        <v>739</v>
      </c>
      <c r="F216" s="35"/>
      <c r="G216" s="36"/>
      <c r="H216" s="36"/>
      <c r="I216" s="36"/>
      <c r="J216" s="36"/>
      <c r="K216" s="37"/>
    </row>
    <row r="217" spans="1:11">
      <c r="A217" s="52"/>
      <c r="B217" s="48"/>
      <c r="C217" s="38">
        <v>43548</v>
      </c>
      <c r="D217" s="32" t="s">
        <v>124</v>
      </c>
      <c r="E217" s="32" t="s">
        <v>741</v>
      </c>
      <c r="F217" s="35"/>
      <c r="G217" s="36"/>
      <c r="H217" s="36"/>
      <c r="I217" s="36"/>
      <c r="J217" s="36"/>
      <c r="K217" s="37"/>
    </row>
    <row r="218" spans="1:11">
      <c r="A218" s="52"/>
      <c r="B218" s="48"/>
      <c r="C218" s="35"/>
      <c r="D218" s="35"/>
      <c r="E218" s="39" t="s">
        <v>740</v>
      </c>
      <c r="F218" s="35"/>
      <c r="G218" s="36"/>
      <c r="H218" s="36"/>
      <c r="I218" s="36"/>
      <c r="J218" s="36"/>
      <c r="K218" s="37"/>
    </row>
    <row r="219" spans="1:11">
      <c r="A219" s="52"/>
      <c r="B219" s="48"/>
      <c r="C219" s="38">
        <v>43549</v>
      </c>
      <c r="D219" s="32" t="s">
        <v>124</v>
      </c>
      <c r="E219" s="32" t="s">
        <v>718</v>
      </c>
      <c r="F219" s="35"/>
      <c r="G219" s="36"/>
      <c r="H219" s="36"/>
      <c r="I219" s="36"/>
      <c r="J219" s="36"/>
      <c r="K219" s="37"/>
    </row>
    <row r="220" spans="1:11">
      <c r="A220" s="52"/>
      <c r="B220" s="48"/>
      <c r="C220" s="35"/>
      <c r="D220" s="35"/>
      <c r="E220" s="39" t="s">
        <v>742</v>
      </c>
      <c r="F220" s="35"/>
      <c r="G220" s="36"/>
      <c r="H220" s="36"/>
      <c r="I220" s="36"/>
      <c r="J220" s="36"/>
      <c r="K220" s="37"/>
    </row>
    <row r="221" spans="1:11">
      <c r="A221" s="49">
        <v>1008</v>
      </c>
      <c r="B221" s="47" t="s">
        <v>34</v>
      </c>
      <c r="C221" s="38">
        <v>43522</v>
      </c>
      <c r="D221" s="32" t="s">
        <v>124</v>
      </c>
      <c r="E221" s="32" t="s">
        <v>743</v>
      </c>
      <c r="F221" s="35"/>
      <c r="G221" s="36"/>
      <c r="H221" s="36"/>
      <c r="I221" s="36"/>
      <c r="J221" s="36"/>
      <c r="K221" s="37"/>
    </row>
    <row r="222" spans="1:11">
      <c r="A222" s="52"/>
      <c r="B222" s="48"/>
      <c r="C222" s="38">
        <v>43523</v>
      </c>
      <c r="D222" s="32" t="s">
        <v>215</v>
      </c>
      <c r="E222" s="32" t="s">
        <v>744</v>
      </c>
      <c r="F222" s="35"/>
      <c r="G222" s="36"/>
      <c r="H222" s="36"/>
      <c r="I222" s="36"/>
      <c r="J222" s="36"/>
      <c r="K222" s="37"/>
    </row>
    <row r="223" spans="1:11">
      <c r="A223" s="52"/>
      <c r="B223" s="48"/>
      <c r="C223" s="38">
        <v>43524</v>
      </c>
      <c r="D223" s="32" t="s">
        <v>124</v>
      </c>
      <c r="E223" s="32" t="s">
        <v>124</v>
      </c>
      <c r="F223" s="35"/>
      <c r="G223" s="36"/>
      <c r="H223" s="36"/>
      <c r="I223" s="36"/>
      <c r="J223" s="36"/>
      <c r="K223" s="37"/>
    </row>
    <row r="224" spans="1:11">
      <c r="A224" s="52"/>
      <c r="B224" s="48"/>
      <c r="C224" s="35"/>
      <c r="D224" s="32" t="s">
        <v>216</v>
      </c>
      <c r="E224" s="32" t="s">
        <v>661</v>
      </c>
      <c r="F224" s="35"/>
      <c r="G224" s="36"/>
      <c r="H224" s="36"/>
      <c r="I224" s="36"/>
      <c r="J224" s="36"/>
      <c r="K224" s="37"/>
    </row>
    <row r="225" spans="1:11">
      <c r="A225" s="52"/>
      <c r="B225" s="48"/>
      <c r="C225" s="38">
        <v>43525</v>
      </c>
      <c r="D225" s="32" t="s">
        <v>124</v>
      </c>
      <c r="E225" s="32" t="s">
        <v>124</v>
      </c>
      <c r="F225" s="35"/>
      <c r="G225" s="36"/>
      <c r="H225" s="36"/>
      <c r="I225" s="36"/>
      <c r="J225" s="36"/>
      <c r="K225" s="37"/>
    </row>
    <row r="226" spans="1:11">
      <c r="A226" s="52"/>
      <c r="B226" s="48"/>
      <c r="C226" s="35"/>
      <c r="D226" s="32" t="s">
        <v>217</v>
      </c>
      <c r="E226" s="32" t="s">
        <v>745</v>
      </c>
      <c r="F226" s="35"/>
      <c r="G226" s="36"/>
      <c r="H226" s="36"/>
      <c r="I226" s="36"/>
      <c r="J226" s="36"/>
      <c r="K226" s="37"/>
    </row>
    <row r="227" spans="1:11">
      <c r="A227" s="52"/>
      <c r="B227" s="48"/>
      <c r="C227" s="38">
        <v>43526</v>
      </c>
      <c r="D227" s="32" t="s">
        <v>124</v>
      </c>
      <c r="E227" s="32" t="s">
        <v>124</v>
      </c>
      <c r="F227" s="35"/>
      <c r="G227" s="36"/>
      <c r="H227" s="36"/>
      <c r="I227" s="36"/>
      <c r="J227" s="36"/>
      <c r="K227" s="37"/>
    </row>
    <row r="228" spans="1:11">
      <c r="A228" s="52"/>
      <c r="B228" s="48"/>
      <c r="C228" s="35"/>
      <c r="D228" s="32" t="s">
        <v>218</v>
      </c>
      <c r="E228" s="32" t="s">
        <v>661</v>
      </c>
      <c r="F228" s="35"/>
      <c r="G228" s="36"/>
      <c r="H228" s="36"/>
      <c r="I228" s="36"/>
      <c r="J228" s="36"/>
      <c r="K228" s="37"/>
    </row>
    <row r="229" spans="1:11">
      <c r="A229" s="52"/>
      <c r="B229" s="48"/>
      <c r="C229" s="38">
        <v>43527</v>
      </c>
      <c r="D229" s="32" t="s">
        <v>124</v>
      </c>
      <c r="E229" s="32" t="s">
        <v>124</v>
      </c>
      <c r="F229" s="35"/>
      <c r="G229" s="36"/>
      <c r="H229" s="36"/>
      <c r="I229" s="36"/>
      <c r="J229" s="36"/>
      <c r="K229" s="37"/>
    </row>
    <row r="230" spans="1:11">
      <c r="A230" s="52"/>
      <c r="B230" s="48"/>
      <c r="C230" s="35"/>
      <c r="D230" s="32" t="s">
        <v>219</v>
      </c>
      <c r="E230" s="32" t="s">
        <v>746</v>
      </c>
      <c r="F230" s="35"/>
      <c r="G230" s="36"/>
      <c r="H230" s="36"/>
      <c r="I230" s="36"/>
      <c r="J230" s="36"/>
      <c r="K230" s="37"/>
    </row>
    <row r="231" spans="1:11">
      <c r="A231" s="52"/>
      <c r="B231" s="48"/>
      <c r="C231" s="38">
        <v>43528</v>
      </c>
      <c r="D231" s="32" t="s">
        <v>124</v>
      </c>
      <c r="E231" s="32" t="s">
        <v>124</v>
      </c>
      <c r="F231" s="35"/>
      <c r="G231" s="36"/>
      <c r="H231" s="36"/>
      <c r="I231" s="36"/>
      <c r="J231" s="36"/>
      <c r="K231" s="37"/>
    </row>
    <row r="232" spans="1:11">
      <c r="A232" s="52"/>
      <c r="B232" s="48"/>
      <c r="C232" s="35"/>
      <c r="D232" s="32" t="s">
        <v>220</v>
      </c>
      <c r="E232" s="32" t="s">
        <v>747</v>
      </c>
      <c r="F232" s="35"/>
      <c r="G232" s="36"/>
      <c r="H232" s="36"/>
      <c r="I232" s="36"/>
      <c r="J232" s="36"/>
      <c r="K232" s="37"/>
    </row>
    <row r="233" spans="1:11">
      <c r="A233" s="52"/>
      <c r="B233" s="48"/>
      <c r="C233" s="38">
        <v>43529</v>
      </c>
      <c r="D233" s="32" t="s">
        <v>124</v>
      </c>
      <c r="E233" s="32" t="s">
        <v>124</v>
      </c>
      <c r="F233" s="35"/>
      <c r="G233" s="36"/>
      <c r="H233" s="36"/>
      <c r="I233" s="36"/>
      <c r="J233" s="36"/>
      <c r="K233" s="37"/>
    </row>
    <row r="234" spans="1:11">
      <c r="A234" s="52"/>
      <c r="B234" s="48"/>
      <c r="C234" s="35"/>
      <c r="D234" s="32" t="s">
        <v>221</v>
      </c>
      <c r="E234" s="32" t="s">
        <v>658</v>
      </c>
      <c r="F234" s="35"/>
      <c r="G234" s="36"/>
      <c r="H234" s="36"/>
      <c r="I234" s="36"/>
      <c r="J234" s="36"/>
      <c r="K234" s="37"/>
    </row>
    <row r="235" spans="1:11">
      <c r="A235" s="52"/>
      <c r="B235" s="48"/>
      <c r="C235" s="38">
        <v>43530</v>
      </c>
      <c r="D235" s="32" t="s">
        <v>124</v>
      </c>
      <c r="E235" s="32" t="s">
        <v>124</v>
      </c>
      <c r="F235" s="35"/>
      <c r="G235" s="36"/>
      <c r="H235" s="36"/>
      <c r="I235" s="36"/>
      <c r="J235" s="36"/>
      <c r="K235" s="37"/>
    </row>
    <row r="236" spans="1:11">
      <c r="A236" s="52"/>
      <c r="B236" s="48"/>
      <c r="C236" s="38">
        <v>43531</v>
      </c>
      <c r="D236" s="32" t="s">
        <v>222</v>
      </c>
      <c r="E236" s="32" t="s">
        <v>748</v>
      </c>
      <c r="F236" s="35"/>
      <c r="G236" s="36"/>
      <c r="H236" s="36"/>
      <c r="I236" s="36"/>
      <c r="J236" s="36"/>
      <c r="K236" s="37"/>
    </row>
    <row r="237" spans="1:11">
      <c r="A237" s="52"/>
      <c r="B237" s="48"/>
      <c r="C237" s="38">
        <v>43532</v>
      </c>
      <c r="D237" s="32" t="s">
        <v>124</v>
      </c>
      <c r="E237" s="32" t="s">
        <v>124</v>
      </c>
      <c r="F237" s="35"/>
      <c r="G237" s="36"/>
      <c r="H237" s="36"/>
      <c r="I237" s="36"/>
      <c r="J237" s="36"/>
      <c r="K237" s="37"/>
    </row>
    <row r="238" spans="1:11">
      <c r="A238" s="52"/>
      <c r="B238" s="48"/>
      <c r="C238" s="35"/>
      <c r="D238" s="32" t="s">
        <v>223</v>
      </c>
      <c r="E238" s="32" t="s">
        <v>749</v>
      </c>
      <c r="F238" s="35"/>
      <c r="G238" s="36"/>
      <c r="H238" s="36"/>
      <c r="I238" s="36"/>
      <c r="J238" s="36"/>
      <c r="K238" s="37"/>
    </row>
    <row r="239" spans="1:11">
      <c r="A239" s="52"/>
      <c r="B239" s="48"/>
      <c r="C239" s="38">
        <v>43533</v>
      </c>
      <c r="D239" s="32" t="s">
        <v>124</v>
      </c>
      <c r="E239" s="32" t="s">
        <v>124</v>
      </c>
      <c r="F239" s="35"/>
      <c r="G239" s="36"/>
      <c r="H239" s="36"/>
      <c r="I239" s="36"/>
      <c r="J239" s="36"/>
      <c r="K239" s="37"/>
    </row>
    <row r="240" spans="1:11">
      <c r="A240" s="52"/>
      <c r="B240" s="48"/>
      <c r="C240" s="38">
        <v>43534</v>
      </c>
      <c r="D240" s="32" t="s">
        <v>222</v>
      </c>
      <c r="E240" s="32" t="s">
        <v>750</v>
      </c>
      <c r="F240" s="35"/>
      <c r="G240" s="36"/>
      <c r="H240" s="36"/>
      <c r="I240" s="36"/>
      <c r="J240" s="36"/>
      <c r="K240" s="37"/>
    </row>
    <row r="241" spans="1:11">
      <c r="A241" s="52"/>
      <c r="B241" s="48"/>
      <c r="C241" s="38">
        <v>43535</v>
      </c>
      <c r="D241" s="32" t="s">
        <v>124</v>
      </c>
      <c r="E241" s="32" t="s">
        <v>124</v>
      </c>
      <c r="F241" s="35"/>
      <c r="G241" s="36"/>
      <c r="H241" s="36"/>
      <c r="I241" s="36"/>
      <c r="J241" s="36"/>
      <c r="K241" s="37"/>
    </row>
    <row r="242" spans="1:11">
      <c r="A242" s="52"/>
      <c r="B242" s="48"/>
      <c r="C242" s="35"/>
      <c r="D242" s="32" t="s">
        <v>224</v>
      </c>
      <c r="E242" s="32" t="s">
        <v>751</v>
      </c>
      <c r="F242" s="35"/>
      <c r="G242" s="36"/>
      <c r="H242" s="36"/>
      <c r="I242" s="36"/>
      <c r="J242" s="36"/>
      <c r="K242" s="37"/>
    </row>
    <row r="243" spans="1:11">
      <c r="A243" s="52"/>
      <c r="B243" s="48"/>
      <c r="C243" s="38">
        <v>43536</v>
      </c>
      <c r="D243" s="32" t="s">
        <v>124</v>
      </c>
      <c r="E243" s="32" t="s">
        <v>124</v>
      </c>
      <c r="F243" s="35"/>
      <c r="G243" s="36"/>
      <c r="H243" s="36"/>
      <c r="I243" s="36"/>
      <c r="J243" s="36"/>
      <c r="K243" s="37"/>
    </row>
    <row r="244" spans="1:11">
      <c r="A244" s="52"/>
      <c r="B244" s="48"/>
      <c r="C244" s="35"/>
      <c r="D244" s="32" t="s">
        <v>225</v>
      </c>
      <c r="E244" s="32" t="s">
        <v>661</v>
      </c>
      <c r="F244" s="35"/>
      <c r="G244" s="36"/>
      <c r="H244" s="36"/>
      <c r="I244" s="36"/>
      <c r="J244" s="36"/>
      <c r="K244" s="37"/>
    </row>
    <row r="245" spans="1:11">
      <c r="A245" s="52"/>
      <c r="B245" s="48"/>
      <c r="C245" s="38">
        <v>43537</v>
      </c>
      <c r="D245" s="32" t="s">
        <v>124</v>
      </c>
      <c r="E245" s="32" t="s">
        <v>124</v>
      </c>
      <c r="F245" s="35"/>
      <c r="G245" s="36"/>
      <c r="H245" s="36"/>
      <c r="I245" s="36"/>
      <c r="J245" s="36"/>
      <c r="K245" s="37"/>
    </row>
    <row r="246" spans="1:11">
      <c r="A246" s="52"/>
      <c r="B246" s="48"/>
      <c r="C246" s="35"/>
      <c r="D246" s="32" t="s">
        <v>226</v>
      </c>
      <c r="E246" s="32" t="s">
        <v>746</v>
      </c>
      <c r="F246" s="35"/>
      <c r="G246" s="36"/>
      <c r="H246" s="36"/>
      <c r="I246" s="36"/>
      <c r="J246" s="36"/>
      <c r="K246" s="37"/>
    </row>
    <row r="247" spans="1:11">
      <c r="A247" s="52"/>
      <c r="B247" s="48"/>
      <c r="C247" s="38">
        <v>43538</v>
      </c>
      <c r="D247" s="32" t="s">
        <v>227</v>
      </c>
      <c r="E247" s="32" t="s">
        <v>124</v>
      </c>
      <c r="F247" s="35"/>
      <c r="G247" s="36"/>
      <c r="H247" s="36"/>
      <c r="I247" s="36"/>
      <c r="J247" s="36"/>
      <c r="K247" s="37"/>
    </row>
    <row r="248" spans="1:11">
      <c r="A248" s="52"/>
      <c r="B248" s="48"/>
      <c r="C248" s="38">
        <v>43539</v>
      </c>
      <c r="D248" s="32" t="s">
        <v>124</v>
      </c>
      <c r="E248" s="32" t="s">
        <v>124</v>
      </c>
      <c r="F248" s="35"/>
      <c r="G248" s="36"/>
      <c r="H248" s="36"/>
      <c r="I248" s="36"/>
      <c r="J248" s="36"/>
      <c r="K248" s="37"/>
    </row>
    <row r="249" spans="1:11">
      <c r="A249" s="52"/>
      <c r="B249" s="48"/>
      <c r="C249" s="35"/>
      <c r="D249" s="32" t="s">
        <v>228</v>
      </c>
      <c r="E249" s="32" t="s">
        <v>649</v>
      </c>
      <c r="F249" s="35"/>
      <c r="G249" s="36"/>
      <c r="H249" s="36"/>
      <c r="I249" s="36"/>
      <c r="J249" s="36"/>
      <c r="K249" s="37"/>
    </row>
    <row r="250" spans="1:11">
      <c r="A250" s="52"/>
      <c r="B250" s="48"/>
      <c r="C250" s="38">
        <v>43540</v>
      </c>
      <c r="D250" s="32" t="s">
        <v>124</v>
      </c>
      <c r="E250" s="32" t="s">
        <v>124</v>
      </c>
      <c r="F250" s="35"/>
      <c r="G250" s="36"/>
      <c r="H250" s="36"/>
      <c r="I250" s="36"/>
      <c r="J250" s="36"/>
      <c r="K250" s="37"/>
    </row>
    <row r="251" spans="1:11">
      <c r="A251" s="52"/>
      <c r="B251" s="48"/>
      <c r="C251" s="38">
        <v>43541</v>
      </c>
      <c r="D251" s="32" t="s">
        <v>124</v>
      </c>
      <c r="E251" s="32" t="s">
        <v>659</v>
      </c>
      <c r="F251" s="35"/>
      <c r="G251" s="36"/>
      <c r="H251" s="36"/>
      <c r="I251" s="36"/>
      <c r="J251" s="36"/>
      <c r="K251" s="37"/>
    </row>
    <row r="252" spans="1:11">
      <c r="A252" s="52"/>
      <c r="B252" s="48"/>
      <c r="C252" s="35"/>
      <c r="D252" s="32" t="s">
        <v>229</v>
      </c>
      <c r="E252" s="32" t="s">
        <v>752</v>
      </c>
      <c r="F252" s="35"/>
      <c r="G252" s="36"/>
      <c r="H252" s="36"/>
      <c r="I252" s="36"/>
      <c r="J252" s="36"/>
      <c r="K252" s="37"/>
    </row>
    <row r="253" spans="1:11">
      <c r="A253" s="52"/>
      <c r="B253" s="48"/>
      <c r="C253" s="38">
        <v>43542</v>
      </c>
      <c r="D253" s="32" t="s">
        <v>230</v>
      </c>
      <c r="E253" s="32" t="s">
        <v>124</v>
      </c>
      <c r="F253" s="35"/>
      <c r="G253" s="36"/>
      <c r="H253" s="36"/>
      <c r="I253" s="36"/>
      <c r="J253" s="36"/>
      <c r="K253" s="37"/>
    </row>
    <row r="254" spans="1:11">
      <c r="A254" s="52"/>
      <c r="B254" s="48"/>
      <c r="C254" s="35"/>
      <c r="D254" s="32" t="s">
        <v>231</v>
      </c>
      <c r="E254" s="32" t="s">
        <v>124</v>
      </c>
      <c r="F254" s="35"/>
      <c r="G254" s="36"/>
      <c r="H254" s="36"/>
      <c r="I254" s="36"/>
      <c r="J254" s="36"/>
      <c r="K254" s="37"/>
    </row>
    <row r="255" spans="1:11">
      <c r="A255" s="52"/>
      <c r="B255" s="48"/>
      <c r="C255" s="38">
        <v>43543</v>
      </c>
      <c r="D255" s="32" t="s">
        <v>232</v>
      </c>
      <c r="E255" s="32" t="s">
        <v>124</v>
      </c>
      <c r="F255" s="35"/>
      <c r="G255" s="36"/>
      <c r="H255" s="36"/>
      <c r="I255" s="36"/>
      <c r="J255" s="36"/>
      <c r="K255" s="37"/>
    </row>
    <row r="256" spans="1:11">
      <c r="A256" s="52"/>
      <c r="B256" s="48"/>
      <c r="C256" s="38">
        <v>43544</v>
      </c>
      <c r="D256" s="32" t="s">
        <v>124</v>
      </c>
      <c r="E256" s="32" t="s">
        <v>124</v>
      </c>
      <c r="F256" s="35"/>
      <c r="G256" s="36"/>
      <c r="H256" s="36"/>
      <c r="I256" s="36"/>
      <c r="J256" s="36"/>
      <c r="K256" s="37"/>
    </row>
    <row r="257" spans="1:11">
      <c r="A257" s="52"/>
      <c r="B257" s="48"/>
      <c r="C257" s="35"/>
      <c r="D257" s="32" t="s">
        <v>233</v>
      </c>
      <c r="E257" s="32" t="s">
        <v>753</v>
      </c>
      <c r="F257" s="35"/>
      <c r="G257" s="36"/>
      <c r="H257" s="36"/>
      <c r="I257" s="36"/>
      <c r="J257" s="36"/>
      <c r="K257" s="37"/>
    </row>
    <row r="258" spans="1:11">
      <c r="A258" s="52"/>
      <c r="B258" s="48"/>
      <c r="C258" s="38">
        <v>43545</v>
      </c>
      <c r="D258" s="32" t="s">
        <v>124</v>
      </c>
      <c r="E258" s="32" t="s">
        <v>124</v>
      </c>
      <c r="F258" s="35"/>
      <c r="G258" s="36"/>
      <c r="H258" s="36"/>
      <c r="I258" s="36"/>
      <c r="J258" s="36"/>
      <c r="K258" s="37"/>
    </row>
    <row r="259" spans="1:11">
      <c r="A259" s="52"/>
      <c r="B259" s="48"/>
      <c r="C259" s="35"/>
      <c r="D259" s="32" t="s">
        <v>234</v>
      </c>
      <c r="E259" s="32" t="s">
        <v>754</v>
      </c>
      <c r="F259" s="35"/>
      <c r="G259" s="36"/>
      <c r="H259" s="36"/>
      <c r="I259" s="36"/>
      <c r="J259" s="36"/>
      <c r="K259" s="37"/>
    </row>
    <row r="260" spans="1:11">
      <c r="A260" s="52"/>
      <c r="B260" s="48"/>
      <c r="C260" s="38">
        <v>43546</v>
      </c>
      <c r="D260" s="32" t="s">
        <v>124</v>
      </c>
      <c r="E260" s="32" t="s">
        <v>124</v>
      </c>
      <c r="F260" s="35"/>
      <c r="G260" s="36"/>
      <c r="H260" s="36"/>
      <c r="I260" s="36"/>
      <c r="J260" s="36"/>
      <c r="K260" s="37"/>
    </row>
    <row r="261" spans="1:11">
      <c r="A261" s="52"/>
      <c r="B261" s="48"/>
      <c r="C261" s="35"/>
      <c r="D261" s="32" t="s">
        <v>235</v>
      </c>
      <c r="E261" s="32" t="s">
        <v>649</v>
      </c>
      <c r="F261" s="35"/>
      <c r="G261" s="36"/>
      <c r="H261" s="36"/>
      <c r="I261" s="36"/>
      <c r="J261" s="36"/>
      <c r="K261" s="37"/>
    </row>
    <row r="262" spans="1:11">
      <c r="A262" s="52"/>
      <c r="B262" s="48"/>
      <c r="C262" s="38">
        <v>43547</v>
      </c>
      <c r="D262" s="32" t="s">
        <v>124</v>
      </c>
      <c r="E262" s="32" t="s">
        <v>124</v>
      </c>
      <c r="F262" s="35"/>
      <c r="G262" s="36"/>
      <c r="H262" s="36"/>
      <c r="I262" s="36"/>
      <c r="J262" s="36"/>
      <c r="K262" s="37"/>
    </row>
    <row r="263" spans="1:11">
      <c r="A263" s="52"/>
      <c r="B263" s="48"/>
      <c r="C263" s="35"/>
      <c r="D263" s="32" t="s">
        <v>236</v>
      </c>
      <c r="E263" s="32" t="s">
        <v>747</v>
      </c>
      <c r="F263" s="35"/>
      <c r="G263" s="36"/>
      <c r="H263" s="36"/>
      <c r="I263" s="36"/>
      <c r="J263" s="36"/>
      <c r="K263" s="37"/>
    </row>
    <row r="264" spans="1:11">
      <c r="A264" s="52"/>
      <c r="B264" s="48"/>
      <c r="C264" s="38">
        <v>43548</v>
      </c>
      <c r="D264" s="32" t="s">
        <v>124</v>
      </c>
      <c r="E264" s="32" t="s">
        <v>124</v>
      </c>
      <c r="F264" s="35"/>
      <c r="G264" s="36"/>
      <c r="H264" s="36"/>
      <c r="I264" s="36"/>
      <c r="J264" s="36"/>
      <c r="K264" s="37"/>
    </row>
    <row r="265" spans="1:11">
      <c r="A265" s="52"/>
      <c r="B265" s="48"/>
      <c r="C265" s="35"/>
      <c r="D265" s="32" t="s">
        <v>237</v>
      </c>
      <c r="E265" s="32" t="s">
        <v>755</v>
      </c>
      <c r="F265" s="35"/>
      <c r="G265" s="36"/>
      <c r="H265" s="36"/>
      <c r="I265" s="36"/>
      <c r="J265" s="36"/>
      <c r="K265" s="37"/>
    </row>
    <row r="266" spans="1:11">
      <c r="A266" s="52"/>
      <c r="B266" s="48"/>
      <c r="C266" s="38">
        <v>43549</v>
      </c>
      <c r="D266" s="32" t="s">
        <v>124</v>
      </c>
      <c r="E266" s="32" t="s">
        <v>124</v>
      </c>
      <c r="F266" s="35"/>
      <c r="G266" s="36"/>
      <c r="H266" s="36"/>
      <c r="I266" s="36"/>
      <c r="J266" s="36"/>
      <c r="K266" s="37"/>
    </row>
    <row r="267" spans="1:11">
      <c r="A267" s="49">
        <v>1023</v>
      </c>
      <c r="B267" s="47" t="s">
        <v>28</v>
      </c>
      <c r="C267" s="38">
        <v>43521</v>
      </c>
      <c r="D267" s="32" t="s">
        <v>124</v>
      </c>
      <c r="E267" s="32" t="s">
        <v>756</v>
      </c>
      <c r="F267" s="35"/>
      <c r="G267" s="36"/>
      <c r="H267" s="36"/>
      <c r="I267" s="36"/>
      <c r="J267" s="36"/>
      <c r="K267" s="37"/>
    </row>
    <row r="268" spans="1:11">
      <c r="A268" s="52"/>
      <c r="B268" s="48"/>
      <c r="C268" s="35"/>
      <c r="D268" s="32" t="s">
        <v>238</v>
      </c>
      <c r="E268" s="32" t="s">
        <v>757</v>
      </c>
      <c r="F268" s="35"/>
      <c r="G268" s="36"/>
      <c r="H268" s="36"/>
      <c r="I268" s="36"/>
      <c r="J268" s="36"/>
      <c r="K268" s="37"/>
    </row>
    <row r="269" spans="1:11">
      <c r="A269" s="52"/>
      <c r="B269" s="48"/>
      <c r="C269" s="38">
        <v>43522</v>
      </c>
      <c r="D269" s="32" t="s">
        <v>124</v>
      </c>
      <c r="E269" s="32" t="s">
        <v>124</v>
      </c>
      <c r="F269" s="35"/>
      <c r="G269" s="36"/>
      <c r="H269" s="36"/>
      <c r="I269" s="36"/>
      <c r="J269" s="36"/>
      <c r="K269" s="37"/>
    </row>
    <row r="270" spans="1:11">
      <c r="A270" s="52"/>
      <c r="B270" s="48"/>
      <c r="C270" s="35"/>
      <c r="D270" s="32" t="s">
        <v>239</v>
      </c>
      <c r="E270" s="32" t="s">
        <v>758</v>
      </c>
      <c r="F270" s="35"/>
      <c r="G270" s="36"/>
      <c r="H270" s="36"/>
      <c r="I270" s="36"/>
      <c r="J270" s="36"/>
      <c r="K270" s="37"/>
    </row>
    <row r="271" spans="1:11">
      <c r="A271" s="52"/>
      <c r="B271" s="48"/>
      <c r="C271" s="38">
        <v>43523</v>
      </c>
      <c r="D271" s="32" t="s">
        <v>124</v>
      </c>
      <c r="E271" s="32" t="s">
        <v>124</v>
      </c>
      <c r="F271" s="35"/>
      <c r="G271" s="36"/>
      <c r="H271" s="36"/>
      <c r="I271" s="36"/>
      <c r="J271" s="36"/>
      <c r="K271" s="37"/>
    </row>
    <row r="272" spans="1:11">
      <c r="A272" s="52"/>
      <c r="B272" s="48"/>
      <c r="C272" s="35"/>
      <c r="D272" s="32" t="s">
        <v>240</v>
      </c>
      <c r="E272" s="32" t="s">
        <v>743</v>
      </c>
      <c r="F272" s="35"/>
      <c r="G272" s="36"/>
      <c r="H272" s="36"/>
      <c r="I272" s="36"/>
      <c r="J272" s="36"/>
      <c r="K272" s="37"/>
    </row>
    <row r="273" spans="1:11">
      <c r="A273" s="52"/>
      <c r="B273" s="48"/>
      <c r="C273" s="38">
        <v>43524</v>
      </c>
      <c r="D273" s="32" t="s">
        <v>124</v>
      </c>
      <c r="E273" s="32" t="s">
        <v>124</v>
      </c>
      <c r="F273" s="35"/>
      <c r="G273" s="36"/>
      <c r="H273" s="36"/>
      <c r="I273" s="36"/>
      <c r="J273" s="36"/>
      <c r="K273" s="37"/>
    </row>
    <row r="274" spans="1:11">
      <c r="A274" s="52"/>
      <c r="B274" s="48"/>
      <c r="C274" s="35"/>
      <c r="D274" s="32" t="s">
        <v>241</v>
      </c>
      <c r="E274" s="32" t="s">
        <v>759</v>
      </c>
      <c r="F274" s="35"/>
      <c r="G274" s="36"/>
      <c r="H274" s="36"/>
      <c r="I274" s="36"/>
      <c r="J274" s="36"/>
      <c r="K274" s="37"/>
    </row>
    <row r="275" spans="1:11">
      <c r="A275" s="52"/>
      <c r="B275" s="48"/>
      <c r="C275" s="38">
        <v>43525</v>
      </c>
      <c r="D275" s="32" t="s">
        <v>124</v>
      </c>
      <c r="E275" s="32" t="s">
        <v>124</v>
      </c>
      <c r="F275" s="35"/>
      <c r="G275" s="36"/>
      <c r="H275" s="36"/>
      <c r="I275" s="36"/>
      <c r="J275" s="36"/>
      <c r="K275" s="37"/>
    </row>
    <row r="276" spans="1:11">
      <c r="A276" s="52"/>
      <c r="B276" s="48"/>
      <c r="C276" s="35"/>
      <c r="D276" s="32" t="s">
        <v>242</v>
      </c>
      <c r="E276" s="32" t="s">
        <v>760</v>
      </c>
      <c r="F276" s="35"/>
      <c r="G276" s="36"/>
      <c r="H276" s="36"/>
      <c r="I276" s="36"/>
      <c r="J276" s="36"/>
      <c r="K276" s="37"/>
    </row>
    <row r="277" spans="1:11">
      <c r="A277" s="52"/>
      <c r="B277" s="48"/>
      <c r="C277" s="38">
        <v>43526</v>
      </c>
      <c r="D277" s="32" t="s">
        <v>124</v>
      </c>
      <c r="E277" s="32" t="s">
        <v>124</v>
      </c>
      <c r="F277" s="35"/>
      <c r="G277" s="36"/>
      <c r="H277" s="36"/>
      <c r="I277" s="36"/>
      <c r="J277" s="36"/>
      <c r="K277" s="37"/>
    </row>
    <row r="278" spans="1:11">
      <c r="A278" s="52"/>
      <c r="B278" s="48"/>
      <c r="C278" s="35"/>
      <c r="D278" s="32" t="s">
        <v>243</v>
      </c>
      <c r="E278" s="32" t="s">
        <v>761</v>
      </c>
      <c r="F278" s="35"/>
      <c r="G278" s="36"/>
      <c r="H278" s="36"/>
      <c r="I278" s="36"/>
      <c r="J278" s="36"/>
      <c r="K278" s="37"/>
    </row>
    <row r="279" spans="1:11">
      <c r="A279" s="52"/>
      <c r="B279" s="48"/>
      <c r="C279" s="38">
        <v>43527</v>
      </c>
      <c r="D279" s="32" t="s">
        <v>124</v>
      </c>
      <c r="E279" s="32" t="s">
        <v>124</v>
      </c>
      <c r="F279" s="35"/>
      <c r="G279" s="36"/>
      <c r="H279" s="36"/>
      <c r="I279" s="36"/>
      <c r="J279" s="36"/>
      <c r="K279" s="37"/>
    </row>
    <row r="280" spans="1:11">
      <c r="A280" s="52"/>
      <c r="B280" s="48"/>
      <c r="C280" s="35"/>
      <c r="D280" s="32" t="s">
        <v>244</v>
      </c>
      <c r="E280" s="32" t="s">
        <v>762</v>
      </c>
      <c r="F280" s="35"/>
      <c r="G280" s="36"/>
      <c r="H280" s="36"/>
      <c r="I280" s="36"/>
      <c r="J280" s="36"/>
      <c r="K280" s="37"/>
    </row>
    <row r="281" spans="1:11">
      <c r="A281" s="52"/>
      <c r="B281" s="48"/>
      <c r="C281" s="38">
        <v>43528</v>
      </c>
      <c r="D281" s="32" t="s">
        <v>124</v>
      </c>
      <c r="E281" s="32" t="s">
        <v>124</v>
      </c>
      <c r="F281" s="35"/>
      <c r="G281" s="36"/>
      <c r="H281" s="36"/>
      <c r="I281" s="36"/>
      <c r="J281" s="36"/>
      <c r="K281" s="37"/>
    </row>
    <row r="282" spans="1:11">
      <c r="A282" s="52"/>
      <c r="B282" s="48"/>
      <c r="C282" s="35"/>
      <c r="D282" s="32" t="s">
        <v>245</v>
      </c>
      <c r="E282" s="32" t="s">
        <v>763</v>
      </c>
      <c r="F282" s="35"/>
      <c r="G282" s="36"/>
      <c r="H282" s="36"/>
      <c r="I282" s="36"/>
      <c r="J282" s="36"/>
      <c r="K282" s="37"/>
    </row>
    <row r="283" spans="1:11">
      <c r="A283" s="52"/>
      <c r="B283" s="48"/>
      <c r="C283" s="38">
        <v>43529</v>
      </c>
      <c r="D283" s="32" t="s">
        <v>124</v>
      </c>
      <c r="E283" s="32" t="s">
        <v>124</v>
      </c>
      <c r="F283" s="35"/>
      <c r="G283" s="36"/>
      <c r="H283" s="36"/>
      <c r="I283" s="36"/>
      <c r="J283" s="36"/>
      <c r="K283" s="37"/>
    </row>
    <row r="284" spans="1:11">
      <c r="A284" s="52"/>
      <c r="B284" s="48"/>
      <c r="C284" s="35"/>
      <c r="D284" s="32" t="s">
        <v>246</v>
      </c>
      <c r="E284" s="32" t="s">
        <v>743</v>
      </c>
      <c r="F284" s="35"/>
      <c r="G284" s="36"/>
      <c r="H284" s="36"/>
      <c r="I284" s="36"/>
      <c r="J284" s="36"/>
      <c r="K284" s="37"/>
    </row>
    <row r="285" spans="1:11">
      <c r="A285" s="52"/>
      <c r="B285" s="48"/>
      <c r="C285" s="38">
        <v>43530</v>
      </c>
      <c r="D285" s="32" t="s">
        <v>124</v>
      </c>
      <c r="E285" s="32" t="s">
        <v>124</v>
      </c>
      <c r="F285" s="35"/>
      <c r="G285" s="36"/>
      <c r="H285" s="36"/>
      <c r="I285" s="36"/>
      <c r="J285" s="36"/>
      <c r="K285" s="37"/>
    </row>
    <row r="286" spans="1:11">
      <c r="A286" s="52"/>
      <c r="B286" s="48"/>
      <c r="C286" s="35"/>
      <c r="D286" s="32" t="s">
        <v>247</v>
      </c>
      <c r="E286" s="32" t="s">
        <v>764</v>
      </c>
      <c r="F286" s="35"/>
      <c r="G286" s="36"/>
      <c r="H286" s="36"/>
      <c r="I286" s="36"/>
      <c r="J286" s="36"/>
      <c r="K286" s="37"/>
    </row>
    <row r="287" spans="1:11">
      <c r="A287" s="52"/>
      <c r="B287" s="48"/>
      <c r="C287" s="38">
        <v>43531</v>
      </c>
      <c r="D287" s="32" t="s">
        <v>124</v>
      </c>
      <c r="E287" s="32" t="s">
        <v>124</v>
      </c>
      <c r="F287" s="35"/>
      <c r="G287" s="36"/>
      <c r="H287" s="36"/>
      <c r="I287" s="36"/>
      <c r="J287" s="36"/>
      <c r="K287" s="37"/>
    </row>
    <row r="288" spans="1:11">
      <c r="A288" s="52"/>
      <c r="B288" s="48"/>
      <c r="C288" s="35"/>
      <c r="D288" s="32" t="s">
        <v>248</v>
      </c>
      <c r="E288" s="32" t="s">
        <v>765</v>
      </c>
      <c r="F288" s="35"/>
      <c r="G288" s="36"/>
      <c r="H288" s="36"/>
      <c r="I288" s="36"/>
      <c r="J288" s="36"/>
      <c r="K288" s="37"/>
    </row>
    <row r="289" spans="1:11">
      <c r="A289" s="52"/>
      <c r="B289" s="48"/>
      <c r="C289" s="38">
        <v>43532</v>
      </c>
      <c r="D289" s="32" t="s">
        <v>124</v>
      </c>
      <c r="E289" s="32" t="s">
        <v>124</v>
      </c>
      <c r="F289" s="35"/>
      <c r="G289" s="36"/>
      <c r="H289" s="36"/>
      <c r="I289" s="36"/>
      <c r="J289" s="36"/>
      <c r="K289" s="37"/>
    </row>
    <row r="290" spans="1:11">
      <c r="A290" s="52"/>
      <c r="B290" s="48"/>
      <c r="C290" s="35"/>
      <c r="D290" s="32" t="s">
        <v>234</v>
      </c>
      <c r="E290" s="32" t="s">
        <v>743</v>
      </c>
      <c r="F290" s="35"/>
      <c r="G290" s="36"/>
      <c r="H290" s="36"/>
      <c r="I290" s="36"/>
      <c r="J290" s="36"/>
      <c r="K290" s="37"/>
    </row>
    <row r="291" spans="1:11">
      <c r="A291" s="52"/>
      <c r="B291" s="48"/>
      <c r="C291" s="38">
        <v>43533</v>
      </c>
      <c r="D291" s="32" t="s">
        <v>124</v>
      </c>
      <c r="E291" s="32" t="s">
        <v>124</v>
      </c>
      <c r="F291" s="35"/>
      <c r="G291" s="36"/>
      <c r="H291" s="36"/>
      <c r="I291" s="36"/>
      <c r="J291" s="36"/>
      <c r="K291" s="37"/>
    </row>
    <row r="292" spans="1:11">
      <c r="A292" s="52"/>
      <c r="B292" s="48"/>
      <c r="C292" s="35"/>
      <c r="D292" s="32" t="s">
        <v>247</v>
      </c>
      <c r="E292" s="32" t="s">
        <v>766</v>
      </c>
      <c r="F292" s="35"/>
      <c r="G292" s="36"/>
      <c r="H292" s="36"/>
      <c r="I292" s="36"/>
      <c r="J292" s="36"/>
      <c r="K292" s="37"/>
    </row>
    <row r="293" spans="1:11">
      <c r="A293" s="52"/>
      <c r="B293" s="48"/>
      <c r="C293" s="38">
        <v>43534</v>
      </c>
      <c r="D293" s="32" t="s">
        <v>124</v>
      </c>
      <c r="E293" s="32" t="s">
        <v>124</v>
      </c>
      <c r="F293" s="35"/>
      <c r="G293" s="36"/>
      <c r="H293" s="36"/>
      <c r="I293" s="36"/>
      <c r="J293" s="36"/>
      <c r="K293" s="37"/>
    </row>
    <row r="294" spans="1:11">
      <c r="A294" s="52"/>
      <c r="B294" s="48"/>
      <c r="C294" s="35"/>
      <c r="D294" s="32" t="s">
        <v>222</v>
      </c>
      <c r="E294" s="32" t="s">
        <v>649</v>
      </c>
      <c r="F294" s="35"/>
      <c r="G294" s="36"/>
      <c r="H294" s="36"/>
      <c r="I294" s="36"/>
      <c r="J294" s="36"/>
      <c r="K294" s="37"/>
    </row>
    <row r="295" spans="1:11">
      <c r="A295" s="52"/>
      <c r="B295" s="48"/>
      <c r="C295" s="38">
        <v>43535</v>
      </c>
      <c r="D295" s="32" t="s">
        <v>124</v>
      </c>
      <c r="E295" s="32" t="s">
        <v>767</v>
      </c>
      <c r="F295" s="35"/>
      <c r="G295" s="36"/>
      <c r="H295" s="36"/>
      <c r="I295" s="36"/>
      <c r="J295" s="36"/>
      <c r="K295" s="37"/>
    </row>
    <row r="296" spans="1:11">
      <c r="A296" s="52"/>
      <c r="B296" s="48"/>
      <c r="C296" s="35"/>
      <c r="D296" s="35"/>
      <c r="E296" s="39" t="s">
        <v>124</v>
      </c>
      <c r="F296" s="35"/>
      <c r="G296" s="36"/>
      <c r="H296" s="36"/>
      <c r="I296" s="36"/>
      <c r="J296" s="36"/>
      <c r="K296" s="37"/>
    </row>
    <row r="297" spans="1:11">
      <c r="A297" s="52"/>
      <c r="B297" s="48"/>
      <c r="C297" s="35"/>
      <c r="D297" s="32" t="s">
        <v>249</v>
      </c>
      <c r="E297" s="32" t="s">
        <v>768</v>
      </c>
      <c r="F297" s="35"/>
      <c r="G297" s="36"/>
      <c r="H297" s="36"/>
      <c r="I297" s="36"/>
      <c r="J297" s="36"/>
      <c r="K297" s="37"/>
    </row>
    <row r="298" spans="1:11">
      <c r="A298" s="52"/>
      <c r="B298" s="48"/>
      <c r="C298" s="38">
        <v>43541</v>
      </c>
      <c r="D298" s="32" t="s">
        <v>250</v>
      </c>
      <c r="E298" s="32" t="s">
        <v>124</v>
      </c>
      <c r="F298" s="35"/>
      <c r="G298" s="36"/>
      <c r="H298" s="36"/>
      <c r="I298" s="36"/>
      <c r="J298" s="36"/>
      <c r="K298" s="37"/>
    </row>
    <row r="299" spans="1:11">
      <c r="A299" s="52"/>
      <c r="B299" s="48"/>
      <c r="C299" s="38">
        <v>43542</v>
      </c>
      <c r="D299" s="32" t="s">
        <v>124</v>
      </c>
      <c r="E299" s="32" t="s">
        <v>747</v>
      </c>
      <c r="F299" s="35"/>
      <c r="G299" s="36"/>
      <c r="H299" s="36"/>
      <c r="I299" s="36"/>
      <c r="J299" s="36"/>
      <c r="K299" s="37"/>
    </row>
    <row r="300" spans="1:11">
      <c r="A300" s="52"/>
      <c r="B300" s="48"/>
      <c r="C300" s="35"/>
      <c r="D300" s="35"/>
      <c r="E300" s="39" t="s">
        <v>124</v>
      </c>
      <c r="F300" s="35"/>
      <c r="G300" s="36"/>
      <c r="H300" s="36"/>
      <c r="I300" s="36"/>
      <c r="J300" s="36"/>
      <c r="K300" s="37"/>
    </row>
    <row r="301" spans="1:11">
      <c r="A301" s="52"/>
      <c r="B301" s="48"/>
      <c r="C301" s="35"/>
      <c r="D301" s="32" t="s">
        <v>251</v>
      </c>
      <c r="E301" s="32" t="s">
        <v>769</v>
      </c>
      <c r="F301" s="35"/>
      <c r="G301" s="36"/>
      <c r="H301" s="36"/>
      <c r="I301" s="36"/>
      <c r="J301" s="36"/>
      <c r="K301" s="37"/>
    </row>
    <row r="302" spans="1:11">
      <c r="A302" s="52"/>
      <c r="B302" s="48"/>
      <c r="C302" s="38">
        <v>43543</v>
      </c>
      <c r="D302" s="32" t="s">
        <v>252</v>
      </c>
      <c r="E302" s="32" t="s">
        <v>124</v>
      </c>
      <c r="F302" s="35"/>
      <c r="G302" s="36"/>
      <c r="H302" s="36"/>
      <c r="I302" s="36"/>
      <c r="J302" s="36"/>
      <c r="K302" s="37"/>
    </row>
    <row r="303" spans="1:11">
      <c r="A303" s="52"/>
      <c r="B303" s="48"/>
      <c r="C303" s="38">
        <v>43544</v>
      </c>
      <c r="D303" s="32" t="s">
        <v>124</v>
      </c>
      <c r="E303" s="32" t="s">
        <v>124</v>
      </c>
      <c r="F303" s="35"/>
      <c r="G303" s="36"/>
      <c r="H303" s="36"/>
      <c r="I303" s="36"/>
      <c r="J303" s="36"/>
      <c r="K303" s="37"/>
    </row>
    <row r="304" spans="1:11">
      <c r="A304" s="52"/>
      <c r="B304" s="48"/>
      <c r="C304" s="35"/>
      <c r="D304" s="32" t="s">
        <v>253</v>
      </c>
      <c r="E304" s="32" t="s">
        <v>673</v>
      </c>
      <c r="F304" s="35"/>
      <c r="G304" s="36"/>
      <c r="H304" s="36"/>
      <c r="I304" s="36"/>
      <c r="J304" s="36"/>
      <c r="K304" s="37"/>
    </row>
    <row r="305" spans="1:11">
      <c r="A305" s="52"/>
      <c r="B305" s="48"/>
      <c r="C305" s="38">
        <v>43545</v>
      </c>
      <c r="D305" s="32" t="s">
        <v>124</v>
      </c>
      <c r="E305" s="32" t="s">
        <v>124</v>
      </c>
      <c r="F305" s="35"/>
      <c r="G305" s="36"/>
      <c r="H305" s="36"/>
      <c r="I305" s="36"/>
      <c r="J305" s="36"/>
      <c r="K305" s="37"/>
    </row>
    <row r="306" spans="1:11">
      <c r="A306" s="52"/>
      <c r="B306" s="48"/>
      <c r="C306" s="35"/>
      <c r="D306" s="32" t="s">
        <v>254</v>
      </c>
      <c r="E306" s="32" t="s">
        <v>770</v>
      </c>
      <c r="F306" s="35"/>
      <c r="G306" s="36"/>
      <c r="H306" s="36"/>
      <c r="I306" s="36"/>
      <c r="J306" s="36"/>
      <c r="K306" s="37"/>
    </row>
    <row r="307" spans="1:11">
      <c r="A307" s="52"/>
      <c r="B307" s="48"/>
      <c r="C307" s="38">
        <v>43546</v>
      </c>
      <c r="D307" s="32" t="s">
        <v>124</v>
      </c>
      <c r="E307" s="32" t="s">
        <v>124</v>
      </c>
      <c r="F307" s="35"/>
      <c r="G307" s="36"/>
      <c r="H307" s="36"/>
      <c r="I307" s="36"/>
      <c r="J307" s="36"/>
      <c r="K307" s="37"/>
    </row>
    <row r="308" spans="1:11">
      <c r="A308" s="52"/>
      <c r="B308" s="48"/>
      <c r="C308" s="35"/>
      <c r="D308" s="32" t="s">
        <v>222</v>
      </c>
      <c r="E308" s="32" t="s">
        <v>671</v>
      </c>
      <c r="F308" s="35"/>
      <c r="G308" s="36"/>
      <c r="H308" s="36"/>
      <c r="I308" s="36"/>
      <c r="J308" s="36"/>
      <c r="K308" s="37"/>
    </row>
    <row r="309" spans="1:11">
      <c r="A309" s="52"/>
      <c r="B309" s="48"/>
      <c r="C309" s="38">
        <v>43547</v>
      </c>
      <c r="D309" s="32" t="s">
        <v>124</v>
      </c>
      <c r="E309" s="32" t="s">
        <v>124</v>
      </c>
      <c r="F309" s="35"/>
      <c r="G309" s="36"/>
      <c r="H309" s="36"/>
      <c r="I309" s="36"/>
      <c r="J309" s="36"/>
      <c r="K309" s="37"/>
    </row>
    <row r="310" spans="1:11">
      <c r="A310" s="52"/>
      <c r="B310" s="48"/>
      <c r="C310" s="35"/>
      <c r="D310" s="32" t="s">
        <v>255</v>
      </c>
      <c r="E310" s="32" t="s">
        <v>771</v>
      </c>
      <c r="F310" s="35"/>
      <c r="G310" s="36"/>
      <c r="H310" s="36"/>
      <c r="I310" s="36"/>
      <c r="J310" s="36"/>
      <c r="K310" s="37"/>
    </row>
    <row r="311" spans="1:11">
      <c r="A311" s="52"/>
      <c r="B311" s="48"/>
      <c r="C311" s="38">
        <v>43548</v>
      </c>
      <c r="D311" s="32" t="s">
        <v>124</v>
      </c>
      <c r="E311" s="32" t="s">
        <v>124</v>
      </c>
      <c r="F311" s="35"/>
      <c r="G311" s="36"/>
      <c r="H311" s="36"/>
      <c r="I311" s="36"/>
      <c r="J311" s="36"/>
      <c r="K311" s="37"/>
    </row>
    <row r="312" spans="1:11">
      <c r="A312" s="52"/>
      <c r="B312" s="48"/>
      <c r="C312" s="35"/>
      <c r="D312" s="32" t="s">
        <v>256</v>
      </c>
      <c r="E312" s="32" t="s">
        <v>772</v>
      </c>
      <c r="F312" s="35"/>
      <c r="G312" s="36"/>
      <c r="H312" s="36"/>
      <c r="I312" s="36"/>
      <c r="J312" s="36"/>
      <c r="K312" s="37"/>
    </row>
    <row r="313" spans="1:11">
      <c r="A313" s="52"/>
      <c r="B313" s="48"/>
      <c r="C313" s="38">
        <v>43549</v>
      </c>
      <c r="D313" s="32" t="s">
        <v>124</v>
      </c>
      <c r="E313" s="32" t="s">
        <v>124</v>
      </c>
      <c r="F313" s="35"/>
      <c r="G313" s="36"/>
      <c r="H313" s="36"/>
      <c r="I313" s="36"/>
      <c r="J313" s="36"/>
      <c r="K313" s="37"/>
    </row>
    <row r="314" spans="1:11">
      <c r="A314" s="49">
        <v>1028</v>
      </c>
      <c r="B314" s="47" t="s">
        <v>64</v>
      </c>
      <c r="C314" s="38">
        <v>43521</v>
      </c>
      <c r="D314" s="32" t="s">
        <v>257</v>
      </c>
      <c r="E314" s="32" t="s">
        <v>756</v>
      </c>
      <c r="F314" s="35"/>
      <c r="G314" s="36"/>
      <c r="H314" s="36"/>
      <c r="I314" s="36"/>
      <c r="J314" s="36"/>
      <c r="K314" s="37"/>
    </row>
    <row r="315" spans="1:11">
      <c r="A315" s="52"/>
      <c r="B315" s="48"/>
      <c r="C315" s="38">
        <v>43522</v>
      </c>
      <c r="D315" s="32" t="s">
        <v>124</v>
      </c>
      <c r="E315" s="32" t="s">
        <v>124</v>
      </c>
      <c r="F315" s="35"/>
      <c r="G315" s="36"/>
      <c r="H315" s="36"/>
      <c r="I315" s="36"/>
      <c r="J315" s="36"/>
      <c r="K315" s="37"/>
    </row>
    <row r="316" spans="1:11">
      <c r="A316" s="52"/>
      <c r="B316" s="48"/>
      <c r="C316" s="38">
        <v>43524</v>
      </c>
      <c r="D316" s="32" t="s">
        <v>258</v>
      </c>
      <c r="E316" s="32" t="s">
        <v>657</v>
      </c>
      <c r="F316" s="35"/>
      <c r="G316" s="36"/>
      <c r="H316" s="36"/>
      <c r="I316" s="36"/>
      <c r="J316" s="36"/>
      <c r="K316" s="37"/>
    </row>
    <row r="317" spans="1:11">
      <c r="A317" s="52"/>
      <c r="B317" s="48"/>
      <c r="C317" s="38">
        <v>43525</v>
      </c>
      <c r="D317" s="32" t="s">
        <v>124</v>
      </c>
      <c r="E317" s="32" t="s">
        <v>124</v>
      </c>
      <c r="F317" s="35"/>
      <c r="G317" s="36"/>
      <c r="H317" s="36"/>
      <c r="I317" s="36"/>
      <c r="J317" s="36"/>
      <c r="K317" s="37"/>
    </row>
    <row r="318" spans="1:11">
      <c r="A318" s="52"/>
      <c r="B318" s="48"/>
      <c r="C318" s="35"/>
      <c r="D318" s="32" t="s">
        <v>259</v>
      </c>
      <c r="E318" s="32" t="s">
        <v>773</v>
      </c>
      <c r="F318" s="35"/>
      <c r="G318" s="36"/>
      <c r="H318" s="36"/>
      <c r="I318" s="36"/>
      <c r="J318" s="36"/>
      <c r="K318" s="37"/>
    </row>
    <row r="319" spans="1:11">
      <c r="A319" s="52"/>
      <c r="B319" s="48"/>
      <c r="C319" s="38">
        <v>43526</v>
      </c>
      <c r="D319" s="32" t="s">
        <v>124</v>
      </c>
      <c r="E319" s="32" t="s">
        <v>124</v>
      </c>
      <c r="F319" s="35"/>
      <c r="G319" s="36"/>
      <c r="H319" s="36"/>
      <c r="I319" s="36"/>
      <c r="J319" s="36"/>
      <c r="K319" s="37"/>
    </row>
    <row r="320" spans="1:11">
      <c r="A320" s="52"/>
      <c r="B320" s="48"/>
      <c r="C320" s="38">
        <v>43528</v>
      </c>
      <c r="D320" s="32" t="s">
        <v>124</v>
      </c>
      <c r="E320" s="32" t="s">
        <v>774</v>
      </c>
      <c r="F320" s="35"/>
      <c r="G320" s="36"/>
      <c r="H320" s="36"/>
      <c r="I320" s="36"/>
      <c r="J320" s="36"/>
      <c r="K320" s="37"/>
    </row>
    <row r="321" spans="1:11">
      <c r="A321" s="52"/>
      <c r="B321" s="48"/>
      <c r="C321" s="35"/>
      <c r="D321" s="32" t="s">
        <v>213</v>
      </c>
      <c r="E321" s="32" t="s">
        <v>713</v>
      </c>
      <c r="F321" s="35"/>
      <c r="G321" s="36"/>
      <c r="H321" s="36"/>
      <c r="I321" s="36"/>
      <c r="J321" s="36"/>
      <c r="K321" s="37"/>
    </row>
    <row r="322" spans="1:11">
      <c r="A322" s="52"/>
      <c r="B322" s="48"/>
      <c r="C322" s="38">
        <v>43530</v>
      </c>
      <c r="D322" s="32" t="s">
        <v>124</v>
      </c>
      <c r="E322" s="32" t="s">
        <v>124</v>
      </c>
      <c r="F322" s="35"/>
      <c r="G322" s="36"/>
      <c r="H322" s="36"/>
      <c r="I322" s="36"/>
      <c r="J322" s="36"/>
      <c r="K322" s="37"/>
    </row>
    <row r="323" spans="1:11">
      <c r="A323" s="52"/>
      <c r="B323" s="48"/>
      <c r="C323" s="35"/>
      <c r="D323" s="32" t="s">
        <v>197</v>
      </c>
      <c r="E323" s="32" t="s">
        <v>711</v>
      </c>
      <c r="F323" s="35"/>
      <c r="G323" s="36"/>
      <c r="H323" s="36"/>
      <c r="I323" s="36"/>
      <c r="J323" s="36"/>
      <c r="K323" s="37"/>
    </row>
    <row r="324" spans="1:11">
      <c r="A324" s="52"/>
      <c r="B324" s="48"/>
      <c r="C324" s="38">
        <v>43531</v>
      </c>
      <c r="D324" s="32" t="s">
        <v>124</v>
      </c>
      <c r="E324" s="32" t="s">
        <v>124</v>
      </c>
      <c r="F324" s="35"/>
      <c r="G324" s="36"/>
      <c r="H324" s="36"/>
      <c r="I324" s="36"/>
      <c r="J324" s="36"/>
      <c r="K324" s="37"/>
    </row>
    <row r="325" spans="1:11">
      <c r="A325" s="52"/>
      <c r="B325" s="48"/>
      <c r="C325" s="35"/>
      <c r="D325" s="32" t="s">
        <v>127</v>
      </c>
      <c r="E325" s="32" t="s">
        <v>684</v>
      </c>
      <c r="F325" s="35"/>
      <c r="G325" s="36"/>
      <c r="H325" s="36"/>
      <c r="I325" s="36"/>
      <c r="J325" s="36"/>
      <c r="K325" s="37"/>
    </row>
    <row r="326" spans="1:11">
      <c r="A326" s="52"/>
      <c r="B326" s="48"/>
      <c r="C326" s="38">
        <v>43532</v>
      </c>
      <c r="D326" s="32" t="s">
        <v>124</v>
      </c>
      <c r="E326" s="32" t="s">
        <v>124</v>
      </c>
      <c r="F326" s="35"/>
      <c r="G326" s="36"/>
      <c r="H326" s="36"/>
      <c r="I326" s="36"/>
      <c r="J326" s="36"/>
      <c r="K326" s="37"/>
    </row>
    <row r="327" spans="1:11">
      <c r="A327" s="52"/>
      <c r="B327" s="48"/>
      <c r="C327" s="35"/>
      <c r="D327" s="32" t="s">
        <v>125</v>
      </c>
      <c r="E327" s="32" t="s">
        <v>710</v>
      </c>
      <c r="F327" s="35"/>
      <c r="G327" s="36"/>
      <c r="H327" s="36"/>
      <c r="I327" s="36"/>
      <c r="J327" s="36"/>
      <c r="K327" s="37"/>
    </row>
    <row r="328" spans="1:11">
      <c r="A328" s="52"/>
      <c r="B328" s="48"/>
      <c r="C328" s="38">
        <v>43533</v>
      </c>
      <c r="D328" s="32" t="s">
        <v>124</v>
      </c>
      <c r="E328" s="32" t="s">
        <v>124</v>
      </c>
      <c r="F328" s="35"/>
      <c r="G328" s="36"/>
      <c r="H328" s="36"/>
      <c r="I328" s="36"/>
      <c r="J328" s="36"/>
      <c r="K328" s="37"/>
    </row>
    <row r="329" spans="1:11">
      <c r="A329" s="52"/>
      <c r="B329" s="48"/>
      <c r="C329" s="35"/>
      <c r="D329" s="32" t="s">
        <v>260</v>
      </c>
      <c r="E329" s="32" t="s">
        <v>775</v>
      </c>
      <c r="F329" s="35"/>
      <c r="G329" s="36"/>
      <c r="H329" s="36"/>
      <c r="I329" s="36"/>
      <c r="J329" s="36"/>
      <c r="K329" s="37"/>
    </row>
    <row r="330" spans="1:11">
      <c r="A330" s="52"/>
      <c r="B330" s="48"/>
      <c r="C330" s="38">
        <v>43534</v>
      </c>
      <c r="D330" s="32" t="s">
        <v>124</v>
      </c>
      <c r="E330" s="32" t="s">
        <v>124</v>
      </c>
      <c r="F330" s="35"/>
      <c r="G330" s="36"/>
      <c r="H330" s="36"/>
      <c r="I330" s="36"/>
      <c r="J330" s="36"/>
      <c r="K330" s="37"/>
    </row>
    <row r="331" spans="1:11">
      <c r="A331" s="52"/>
      <c r="B331" s="48"/>
      <c r="C331" s="35"/>
      <c r="D331" s="32" t="s">
        <v>128</v>
      </c>
      <c r="E331" s="32" t="s">
        <v>687</v>
      </c>
      <c r="F331" s="35"/>
      <c r="G331" s="36"/>
      <c r="H331" s="36"/>
      <c r="I331" s="36"/>
      <c r="J331" s="36"/>
      <c r="K331" s="37"/>
    </row>
    <row r="332" spans="1:11">
      <c r="A332" s="52"/>
      <c r="B332" s="48"/>
      <c r="C332" s="38">
        <v>43535</v>
      </c>
      <c r="D332" s="32" t="s">
        <v>124</v>
      </c>
      <c r="E332" s="32" t="s">
        <v>124</v>
      </c>
      <c r="F332" s="35"/>
      <c r="G332" s="36"/>
      <c r="H332" s="36"/>
      <c r="I332" s="36"/>
      <c r="J332" s="36"/>
      <c r="K332" s="37"/>
    </row>
    <row r="333" spans="1:11">
      <c r="A333" s="52"/>
      <c r="B333" s="48"/>
      <c r="C333" s="35"/>
      <c r="D333" s="32" t="s">
        <v>261</v>
      </c>
      <c r="E333" s="32" t="s">
        <v>709</v>
      </c>
      <c r="F333" s="35"/>
      <c r="G333" s="36"/>
      <c r="H333" s="36"/>
      <c r="I333" s="36"/>
      <c r="J333" s="36"/>
      <c r="K333" s="37"/>
    </row>
    <row r="334" spans="1:11">
      <c r="A334" s="52"/>
      <c r="B334" s="48"/>
      <c r="C334" s="38">
        <v>43536</v>
      </c>
      <c r="D334" s="32" t="s">
        <v>124</v>
      </c>
      <c r="E334" s="32" t="s">
        <v>124</v>
      </c>
      <c r="F334" s="35"/>
      <c r="G334" s="36"/>
      <c r="H334" s="36"/>
      <c r="I334" s="36"/>
      <c r="J334" s="36"/>
      <c r="K334" s="37"/>
    </row>
    <row r="335" spans="1:11">
      <c r="A335" s="52"/>
      <c r="B335" s="48"/>
      <c r="C335" s="35"/>
      <c r="D335" s="32" t="s">
        <v>262</v>
      </c>
      <c r="E335" s="32" t="s">
        <v>710</v>
      </c>
      <c r="F335" s="35"/>
      <c r="G335" s="36"/>
      <c r="H335" s="36"/>
      <c r="I335" s="36"/>
      <c r="J335" s="36"/>
      <c r="K335" s="37"/>
    </row>
    <row r="336" spans="1:11">
      <c r="A336" s="52"/>
      <c r="B336" s="48"/>
      <c r="C336" s="38">
        <v>43537</v>
      </c>
      <c r="D336" s="32" t="s">
        <v>124</v>
      </c>
      <c r="E336" s="32" t="s">
        <v>124</v>
      </c>
      <c r="F336" s="35"/>
      <c r="G336" s="36"/>
      <c r="H336" s="36"/>
      <c r="I336" s="36"/>
      <c r="J336" s="36"/>
      <c r="K336" s="37"/>
    </row>
    <row r="337" spans="1:11">
      <c r="A337" s="52"/>
      <c r="B337" s="48"/>
      <c r="C337" s="35"/>
      <c r="D337" s="32" t="s">
        <v>191</v>
      </c>
      <c r="E337" s="32" t="s">
        <v>776</v>
      </c>
      <c r="F337" s="35"/>
      <c r="G337" s="36"/>
      <c r="H337" s="36"/>
      <c r="I337" s="36"/>
      <c r="J337" s="36"/>
      <c r="K337" s="37"/>
    </row>
    <row r="338" spans="1:11">
      <c r="A338" s="52"/>
      <c r="B338" s="48"/>
      <c r="C338" s="38">
        <v>43538</v>
      </c>
      <c r="D338" s="32" t="s">
        <v>124</v>
      </c>
      <c r="E338" s="32" t="s">
        <v>124</v>
      </c>
      <c r="F338" s="35"/>
      <c r="G338" s="36"/>
      <c r="H338" s="36"/>
      <c r="I338" s="36"/>
      <c r="J338" s="36"/>
      <c r="K338" s="37"/>
    </row>
    <row r="339" spans="1:11">
      <c r="A339" s="52"/>
      <c r="B339" s="48"/>
      <c r="C339" s="35"/>
      <c r="D339" s="32" t="s">
        <v>263</v>
      </c>
      <c r="E339" s="32" t="s">
        <v>685</v>
      </c>
      <c r="F339" s="35"/>
      <c r="G339" s="36"/>
      <c r="H339" s="36"/>
      <c r="I339" s="36"/>
      <c r="J339" s="36"/>
      <c r="K339" s="37"/>
    </row>
    <row r="340" spans="1:11">
      <c r="A340" s="52"/>
      <c r="B340" s="48"/>
      <c r="C340" s="38">
        <v>43539</v>
      </c>
      <c r="D340" s="32" t="s">
        <v>124</v>
      </c>
      <c r="E340" s="32" t="s">
        <v>124</v>
      </c>
      <c r="F340" s="35"/>
      <c r="G340" s="36"/>
      <c r="H340" s="36"/>
      <c r="I340" s="36"/>
      <c r="J340" s="36"/>
      <c r="K340" s="37"/>
    </row>
    <row r="341" spans="1:11">
      <c r="A341" s="52"/>
      <c r="B341" s="48"/>
      <c r="C341" s="35"/>
      <c r="D341" s="32" t="s">
        <v>144</v>
      </c>
      <c r="E341" s="32" t="s">
        <v>777</v>
      </c>
      <c r="F341" s="35"/>
      <c r="G341" s="36"/>
      <c r="H341" s="36"/>
      <c r="I341" s="36"/>
      <c r="J341" s="36"/>
      <c r="K341" s="37"/>
    </row>
    <row r="342" spans="1:11">
      <c r="A342" s="52"/>
      <c r="B342" s="48"/>
      <c r="C342" s="38">
        <v>43540</v>
      </c>
      <c r="D342" s="32" t="s">
        <v>124</v>
      </c>
      <c r="E342" s="32" t="s">
        <v>124</v>
      </c>
      <c r="F342" s="35"/>
      <c r="G342" s="36"/>
      <c r="H342" s="36"/>
      <c r="I342" s="36"/>
      <c r="J342" s="36"/>
      <c r="K342" s="37"/>
    </row>
    <row r="343" spans="1:11">
      <c r="A343" s="52"/>
      <c r="B343" s="48"/>
      <c r="C343" s="35"/>
      <c r="D343" s="32" t="s">
        <v>264</v>
      </c>
      <c r="E343" s="32" t="s">
        <v>778</v>
      </c>
      <c r="F343" s="35"/>
      <c r="G343" s="36"/>
      <c r="H343" s="36"/>
      <c r="I343" s="36"/>
      <c r="J343" s="36"/>
      <c r="K343" s="37"/>
    </row>
    <row r="344" spans="1:11">
      <c r="A344" s="52"/>
      <c r="B344" s="48"/>
      <c r="C344" s="38">
        <v>43541</v>
      </c>
      <c r="D344" s="32" t="s">
        <v>124</v>
      </c>
      <c r="E344" s="32" t="s">
        <v>124</v>
      </c>
      <c r="F344" s="35"/>
      <c r="G344" s="36"/>
      <c r="H344" s="36"/>
      <c r="I344" s="36"/>
      <c r="J344" s="36"/>
      <c r="K344" s="37"/>
    </row>
    <row r="345" spans="1:11">
      <c r="A345" s="52"/>
      <c r="B345" s="48"/>
      <c r="C345" s="35"/>
      <c r="D345" s="32" t="s">
        <v>265</v>
      </c>
      <c r="E345" s="32" t="s">
        <v>723</v>
      </c>
      <c r="F345" s="35"/>
      <c r="G345" s="36"/>
      <c r="H345" s="36"/>
      <c r="I345" s="36"/>
      <c r="J345" s="36"/>
      <c r="K345" s="37"/>
    </row>
    <row r="346" spans="1:11">
      <c r="A346" s="52"/>
      <c r="B346" s="48"/>
      <c r="C346" s="38">
        <v>43542</v>
      </c>
      <c r="D346" s="32" t="s">
        <v>266</v>
      </c>
      <c r="E346" s="32" t="s">
        <v>124</v>
      </c>
      <c r="F346" s="35"/>
      <c r="G346" s="36"/>
      <c r="H346" s="36"/>
      <c r="I346" s="36"/>
      <c r="J346" s="36"/>
      <c r="K346" s="37"/>
    </row>
    <row r="347" spans="1:11">
      <c r="A347" s="52"/>
      <c r="B347" s="48"/>
      <c r="C347" s="38">
        <v>43543</v>
      </c>
      <c r="D347" s="32" t="s">
        <v>124</v>
      </c>
      <c r="E347" s="32" t="s">
        <v>124</v>
      </c>
      <c r="F347" s="35"/>
      <c r="G347" s="36"/>
      <c r="H347" s="36"/>
      <c r="I347" s="36"/>
      <c r="J347" s="36"/>
      <c r="K347" s="37"/>
    </row>
    <row r="348" spans="1:11">
      <c r="A348" s="52"/>
      <c r="B348" s="48"/>
      <c r="C348" s="38">
        <v>43544</v>
      </c>
      <c r="D348" s="32" t="s">
        <v>267</v>
      </c>
      <c r="E348" s="32" t="s">
        <v>779</v>
      </c>
      <c r="F348" s="35"/>
      <c r="G348" s="36"/>
      <c r="H348" s="36"/>
      <c r="I348" s="36"/>
      <c r="J348" s="36"/>
      <c r="K348" s="37"/>
    </row>
    <row r="349" spans="1:11">
      <c r="A349" s="52"/>
      <c r="B349" s="48"/>
      <c r="C349" s="38">
        <v>43545</v>
      </c>
      <c r="D349" s="32" t="s">
        <v>124</v>
      </c>
      <c r="E349" s="32" t="s">
        <v>124</v>
      </c>
      <c r="F349" s="35"/>
      <c r="G349" s="36"/>
      <c r="H349" s="36"/>
      <c r="I349" s="36"/>
      <c r="J349" s="36"/>
      <c r="K349" s="37"/>
    </row>
    <row r="350" spans="1:11">
      <c r="A350" s="52"/>
      <c r="B350" s="48"/>
      <c r="C350" s="35"/>
      <c r="D350" s="32" t="s">
        <v>268</v>
      </c>
      <c r="E350" s="32" t="s">
        <v>657</v>
      </c>
      <c r="F350" s="35"/>
      <c r="G350" s="36"/>
      <c r="H350" s="36"/>
      <c r="I350" s="36"/>
      <c r="J350" s="36"/>
      <c r="K350" s="37"/>
    </row>
    <row r="351" spans="1:11">
      <c r="A351" s="52"/>
      <c r="B351" s="48"/>
      <c r="C351" s="38">
        <v>43546</v>
      </c>
      <c r="D351" s="32" t="s">
        <v>124</v>
      </c>
      <c r="E351" s="32" t="s">
        <v>124</v>
      </c>
      <c r="F351" s="35"/>
      <c r="G351" s="36"/>
      <c r="H351" s="36"/>
      <c r="I351" s="36"/>
      <c r="J351" s="36"/>
      <c r="K351" s="37"/>
    </row>
    <row r="352" spans="1:11">
      <c r="A352" s="52"/>
      <c r="B352" s="48"/>
      <c r="C352" s="35"/>
      <c r="D352" s="32" t="s">
        <v>269</v>
      </c>
      <c r="E352" s="32" t="s">
        <v>660</v>
      </c>
      <c r="F352" s="35"/>
      <c r="G352" s="36"/>
      <c r="H352" s="36"/>
      <c r="I352" s="36"/>
      <c r="J352" s="36"/>
      <c r="K352" s="37"/>
    </row>
    <row r="353" spans="1:11">
      <c r="A353" s="52"/>
      <c r="B353" s="48"/>
      <c r="C353" s="38">
        <v>43547</v>
      </c>
      <c r="D353" s="32" t="s">
        <v>124</v>
      </c>
      <c r="E353" s="32" t="s">
        <v>124</v>
      </c>
      <c r="F353" s="35"/>
      <c r="G353" s="36"/>
      <c r="H353" s="36"/>
      <c r="I353" s="36"/>
      <c r="J353" s="36"/>
      <c r="K353" s="37"/>
    </row>
    <row r="354" spans="1:11">
      <c r="A354" s="52"/>
      <c r="B354" s="48"/>
      <c r="C354" s="35"/>
      <c r="D354" s="32" t="s">
        <v>270</v>
      </c>
      <c r="E354" s="32" t="s">
        <v>772</v>
      </c>
      <c r="F354" s="35"/>
      <c r="G354" s="36"/>
      <c r="H354" s="36"/>
      <c r="I354" s="36"/>
      <c r="J354" s="36"/>
      <c r="K354" s="37"/>
    </row>
    <row r="355" spans="1:11">
      <c r="A355" s="52"/>
      <c r="B355" s="48"/>
      <c r="C355" s="38">
        <v>43548</v>
      </c>
      <c r="D355" s="32" t="s">
        <v>124</v>
      </c>
      <c r="E355" s="32" t="s">
        <v>124</v>
      </c>
      <c r="F355" s="35"/>
      <c r="G355" s="36"/>
      <c r="H355" s="36"/>
      <c r="I355" s="36"/>
      <c r="J355" s="36"/>
      <c r="K355" s="37"/>
    </row>
    <row r="356" spans="1:11">
      <c r="A356" s="52"/>
      <c r="B356" s="48"/>
      <c r="C356" s="35"/>
      <c r="D356" s="32" t="s">
        <v>271</v>
      </c>
      <c r="E356" s="32" t="s">
        <v>780</v>
      </c>
      <c r="F356" s="35"/>
      <c r="G356" s="36"/>
      <c r="H356" s="36"/>
      <c r="I356" s="36"/>
      <c r="J356" s="36"/>
      <c r="K356" s="37"/>
    </row>
    <row r="357" spans="1:11">
      <c r="A357" s="52"/>
      <c r="B357" s="48"/>
      <c r="C357" s="38">
        <v>43549</v>
      </c>
      <c r="D357" s="32" t="s">
        <v>124</v>
      </c>
      <c r="E357" s="32" t="s">
        <v>124</v>
      </c>
      <c r="F357" s="35"/>
      <c r="G357" s="36"/>
      <c r="H357" s="36"/>
      <c r="I357" s="36"/>
      <c r="J357" s="36"/>
      <c r="K357" s="37"/>
    </row>
    <row r="358" spans="1:11">
      <c r="A358" s="49">
        <v>1047</v>
      </c>
      <c r="B358" s="47" t="s">
        <v>96</v>
      </c>
      <c r="C358" s="38">
        <v>43522</v>
      </c>
      <c r="D358" s="32" t="s">
        <v>216</v>
      </c>
      <c r="E358" s="32" t="s">
        <v>781</v>
      </c>
      <c r="F358" s="35"/>
      <c r="G358" s="36"/>
      <c r="H358" s="36"/>
      <c r="I358" s="36"/>
      <c r="J358" s="36"/>
      <c r="K358" s="37"/>
    </row>
    <row r="359" spans="1:11">
      <c r="A359" s="52"/>
      <c r="B359" s="48"/>
      <c r="C359" s="38">
        <v>43523</v>
      </c>
      <c r="D359" s="32" t="s">
        <v>124</v>
      </c>
      <c r="E359" s="32" t="s">
        <v>124</v>
      </c>
      <c r="F359" s="35"/>
      <c r="G359" s="36"/>
      <c r="H359" s="36"/>
      <c r="I359" s="36"/>
      <c r="J359" s="36"/>
      <c r="K359" s="37"/>
    </row>
    <row r="360" spans="1:11">
      <c r="A360" s="52"/>
      <c r="B360" s="48"/>
      <c r="C360" s="35"/>
      <c r="D360" s="32" t="s">
        <v>219</v>
      </c>
      <c r="E360" s="32" t="s">
        <v>753</v>
      </c>
      <c r="F360" s="35"/>
      <c r="G360" s="36"/>
      <c r="H360" s="36"/>
      <c r="I360" s="36"/>
      <c r="J360" s="36"/>
      <c r="K360" s="37"/>
    </row>
    <row r="361" spans="1:11">
      <c r="A361" s="52"/>
      <c r="B361" s="48"/>
      <c r="C361" s="38">
        <v>43524</v>
      </c>
      <c r="D361" s="32" t="s">
        <v>124</v>
      </c>
      <c r="E361" s="32" t="s">
        <v>124</v>
      </c>
      <c r="F361" s="35"/>
      <c r="G361" s="36"/>
      <c r="H361" s="36"/>
      <c r="I361" s="36"/>
      <c r="J361" s="36"/>
      <c r="K361" s="37"/>
    </row>
    <row r="362" spans="1:11">
      <c r="A362" s="52"/>
      <c r="B362" s="48"/>
      <c r="C362" s="35"/>
      <c r="D362" s="32" t="s">
        <v>132</v>
      </c>
      <c r="E362" s="32" t="s">
        <v>667</v>
      </c>
      <c r="F362" s="35"/>
      <c r="G362" s="36"/>
      <c r="H362" s="36"/>
      <c r="I362" s="36"/>
      <c r="J362" s="36"/>
      <c r="K362" s="37"/>
    </row>
    <row r="363" spans="1:11">
      <c r="A363" s="52"/>
      <c r="B363" s="48"/>
      <c r="C363" s="38">
        <v>43525</v>
      </c>
      <c r="D363" s="32" t="s">
        <v>124</v>
      </c>
      <c r="E363" s="32" t="s">
        <v>124</v>
      </c>
      <c r="F363" s="35"/>
      <c r="G363" s="36"/>
      <c r="H363" s="36"/>
      <c r="I363" s="36"/>
      <c r="J363" s="36"/>
      <c r="K363" s="37"/>
    </row>
    <row r="364" spans="1:11">
      <c r="A364" s="52"/>
      <c r="B364" s="48"/>
      <c r="C364" s="35"/>
      <c r="D364" s="32" t="s">
        <v>269</v>
      </c>
      <c r="E364" s="32" t="s">
        <v>782</v>
      </c>
      <c r="F364" s="35"/>
      <c r="G364" s="36"/>
      <c r="H364" s="36"/>
      <c r="I364" s="36"/>
      <c r="J364" s="36"/>
      <c r="K364" s="37"/>
    </row>
    <row r="365" spans="1:11">
      <c r="A365" s="52"/>
      <c r="B365" s="48"/>
      <c r="C365" s="38">
        <v>43526</v>
      </c>
      <c r="D365" s="32" t="s">
        <v>124</v>
      </c>
      <c r="E365" s="32" t="s">
        <v>124</v>
      </c>
      <c r="F365" s="35"/>
      <c r="G365" s="36"/>
      <c r="H365" s="36"/>
      <c r="I365" s="36"/>
      <c r="J365" s="36"/>
      <c r="K365" s="37"/>
    </row>
    <row r="366" spans="1:11">
      <c r="A366" s="52"/>
      <c r="B366" s="48"/>
      <c r="C366" s="35"/>
      <c r="D366" s="32" t="s">
        <v>272</v>
      </c>
      <c r="E366" s="32" t="s">
        <v>749</v>
      </c>
      <c r="F366" s="35"/>
      <c r="G366" s="36"/>
      <c r="H366" s="36"/>
      <c r="I366" s="36"/>
      <c r="J366" s="36"/>
      <c r="K366" s="37"/>
    </row>
    <row r="367" spans="1:11">
      <c r="A367" s="52"/>
      <c r="B367" s="48"/>
      <c r="C367" s="38">
        <v>43527</v>
      </c>
      <c r="D367" s="32" t="s">
        <v>124</v>
      </c>
      <c r="E367" s="32" t="s">
        <v>124</v>
      </c>
      <c r="F367" s="35"/>
      <c r="G367" s="36"/>
      <c r="H367" s="36"/>
      <c r="I367" s="36"/>
      <c r="J367" s="36"/>
      <c r="K367" s="37"/>
    </row>
    <row r="368" spans="1:11">
      <c r="A368" s="52"/>
      <c r="B368" s="48"/>
      <c r="C368" s="35"/>
      <c r="D368" s="32" t="s">
        <v>273</v>
      </c>
      <c r="E368" s="32" t="s">
        <v>756</v>
      </c>
      <c r="F368" s="35"/>
      <c r="G368" s="36"/>
      <c r="H368" s="36"/>
      <c r="I368" s="36"/>
      <c r="J368" s="36"/>
      <c r="K368" s="37"/>
    </row>
    <row r="369" spans="1:11">
      <c r="A369" s="52"/>
      <c r="B369" s="48"/>
      <c r="C369" s="38">
        <v>43528</v>
      </c>
      <c r="D369" s="32" t="s">
        <v>124</v>
      </c>
      <c r="E369" s="32" t="s">
        <v>124</v>
      </c>
      <c r="F369" s="35"/>
      <c r="G369" s="36"/>
      <c r="H369" s="36"/>
      <c r="I369" s="36"/>
      <c r="J369" s="36"/>
      <c r="K369" s="37"/>
    </row>
    <row r="370" spans="1:11">
      <c r="A370" s="52"/>
      <c r="B370" s="48"/>
      <c r="C370" s="38">
        <v>43529</v>
      </c>
      <c r="D370" s="32" t="s">
        <v>216</v>
      </c>
      <c r="E370" s="32" t="s">
        <v>660</v>
      </c>
      <c r="F370" s="35"/>
      <c r="G370" s="36"/>
      <c r="H370" s="36"/>
      <c r="I370" s="36"/>
      <c r="J370" s="36"/>
      <c r="K370" s="37"/>
    </row>
    <row r="371" spans="1:11">
      <c r="A371" s="52"/>
      <c r="B371" s="48"/>
      <c r="C371" s="38">
        <v>43530</v>
      </c>
      <c r="D371" s="32" t="s">
        <v>124</v>
      </c>
      <c r="E371" s="32" t="s">
        <v>124</v>
      </c>
      <c r="F371" s="35"/>
      <c r="G371" s="36"/>
      <c r="H371" s="36"/>
      <c r="I371" s="36"/>
      <c r="J371" s="36"/>
      <c r="K371" s="37"/>
    </row>
    <row r="372" spans="1:11">
      <c r="A372" s="52"/>
      <c r="B372" s="48"/>
      <c r="C372" s="35"/>
      <c r="D372" s="32" t="s">
        <v>274</v>
      </c>
      <c r="E372" s="32" t="s">
        <v>673</v>
      </c>
      <c r="F372" s="35"/>
      <c r="G372" s="36"/>
      <c r="H372" s="36"/>
      <c r="I372" s="36"/>
      <c r="J372" s="36"/>
      <c r="K372" s="37"/>
    </row>
    <row r="373" spans="1:11">
      <c r="A373" s="52"/>
      <c r="B373" s="48"/>
      <c r="C373" s="38">
        <v>43531</v>
      </c>
      <c r="D373" s="32" t="s">
        <v>124</v>
      </c>
      <c r="E373" s="32" t="s">
        <v>124</v>
      </c>
      <c r="F373" s="35"/>
      <c r="G373" s="36"/>
      <c r="H373" s="36"/>
      <c r="I373" s="36"/>
      <c r="J373" s="36"/>
      <c r="K373" s="37"/>
    </row>
    <row r="374" spans="1:11">
      <c r="A374" s="52"/>
      <c r="B374" s="48"/>
      <c r="C374" s="35"/>
      <c r="D374" s="32" t="s">
        <v>275</v>
      </c>
      <c r="E374" s="32" t="s">
        <v>783</v>
      </c>
      <c r="F374" s="35"/>
      <c r="G374" s="36"/>
      <c r="H374" s="36"/>
      <c r="I374" s="36"/>
      <c r="J374" s="36"/>
      <c r="K374" s="37"/>
    </row>
    <row r="375" spans="1:11">
      <c r="A375" s="52"/>
      <c r="B375" s="48"/>
      <c r="C375" s="38">
        <v>43532</v>
      </c>
      <c r="D375" s="32" t="s">
        <v>124</v>
      </c>
      <c r="E375" s="32" t="s">
        <v>124</v>
      </c>
      <c r="F375" s="35"/>
      <c r="G375" s="36"/>
      <c r="H375" s="36"/>
      <c r="I375" s="36"/>
      <c r="J375" s="36"/>
      <c r="K375" s="37"/>
    </row>
    <row r="376" spans="1:11">
      <c r="A376" s="52"/>
      <c r="B376" s="48"/>
      <c r="C376" s="35"/>
      <c r="D376" s="32" t="s">
        <v>276</v>
      </c>
      <c r="E376" s="32" t="s">
        <v>784</v>
      </c>
      <c r="F376" s="35"/>
      <c r="G376" s="36"/>
      <c r="H376" s="36"/>
      <c r="I376" s="36"/>
      <c r="J376" s="36"/>
      <c r="K376" s="37"/>
    </row>
    <row r="377" spans="1:11">
      <c r="A377" s="52"/>
      <c r="B377" s="48"/>
      <c r="C377" s="38">
        <v>43533</v>
      </c>
      <c r="D377" s="32" t="s">
        <v>124</v>
      </c>
      <c r="E377" s="32" t="s">
        <v>124</v>
      </c>
      <c r="F377" s="35"/>
      <c r="G377" s="36"/>
      <c r="H377" s="36"/>
      <c r="I377" s="36"/>
      <c r="J377" s="36"/>
      <c r="K377" s="37"/>
    </row>
    <row r="378" spans="1:11">
      <c r="A378" s="52"/>
      <c r="B378" s="48"/>
      <c r="C378" s="35"/>
      <c r="D378" s="32" t="s">
        <v>277</v>
      </c>
      <c r="E378" s="32" t="s">
        <v>753</v>
      </c>
      <c r="F378" s="35"/>
      <c r="G378" s="36"/>
      <c r="H378" s="36"/>
      <c r="I378" s="36"/>
      <c r="J378" s="36"/>
      <c r="K378" s="37"/>
    </row>
    <row r="379" spans="1:11">
      <c r="A379" s="52"/>
      <c r="B379" s="48"/>
      <c r="C379" s="38">
        <v>43534</v>
      </c>
      <c r="D379" s="32" t="s">
        <v>124</v>
      </c>
      <c r="E379" s="32" t="s">
        <v>124</v>
      </c>
      <c r="F379" s="35"/>
      <c r="G379" s="36"/>
      <c r="H379" s="36"/>
      <c r="I379" s="36"/>
      <c r="J379" s="36"/>
      <c r="K379" s="37"/>
    </row>
    <row r="380" spans="1:11">
      <c r="A380" s="52"/>
      <c r="B380" s="48"/>
      <c r="C380" s="35"/>
      <c r="D380" s="32" t="s">
        <v>266</v>
      </c>
      <c r="E380" s="32" t="s">
        <v>785</v>
      </c>
      <c r="F380" s="35"/>
      <c r="G380" s="36"/>
      <c r="H380" s="36"/>
      <c r="I380" s="36"/>
      <c r="J380" s="36"/>
      <c r="K380" s="37"/>
    </row>
    <row r="381" spans="1:11">
      <c r="A381" s="52"/>
      <c r="B381" s="48"/>
      <c r="C381" s="38">
        <v>43535</v>
      </c>
      <c r="D381" s="32" t="s">
        <v>124</v>
      </c>
      <c r="E381" s="32" t="s">
        <v>124</v>
      </c>
      <c r="F381" s="35"/>
      <c r="G381" s="36"/>
      <c r="H381" s="36"/>
      <c r="I381" s="36"/>
      <c r="J381" s="36"/>
      <c r="K381" s="37"/>
    </row>
    <row r="382" spans="1:11">
      <c r="A382" s="52"/>
      <c r="B382" s="48"/>
      <c r="C382" s="35"/>
      <c r="D382" s="32" t="s">
        <v>278</v>
      </c>
      <c r="E382" s="32" t="s">
        <v>657</v>
      </c>
      <c r="F382" s="35"/>
      <c r="G382" s="36"/>
      <c r="H382" s="36"/>
      <c r="I382" s="36"/>
      <c r="J382" s="36"/>
      <c r="K382" s="37"/>
    </row>
    <row r="383" spans="1:11">
      <c r="A383" s="52"/>
      <c r="B383" s="48"/>
      <c r="C383" s="38">
        <v>43536</v>
      </c>
      <c r="D383" s="32" t="s">
        <v>124</v>
      </c>
      <c r="E383" s="32" t="s">
        <v>124</v>
      </c>
      <c r="F383" s="35"/>
      <c r="G383" s="36"/>
      <c r="H383" s="36"/>
      <c r="I383" s="36"/>
      <c r="J383" s="36"/>
      <c r="K383" s="37"/>
    </row>
    <row r="384" spans="1:11">
      <c r="A384" s="52"/>
      <c r="B384" s="48"/>
      <c r="C384" s="38">
        <v>43537</v>
      </c>
      <c r="D384" s="32" t="s">
        <v>279</v>
      </c>
      <c r="E384" s="32" t="s">
        <v>661</v>
      </c>
      <c r="F384" s="35"/>
      <c r="G384" s="36"/>
      <c r="H384" s="36"/>
      <c r="I384" s="36"/>
      <c r="J384" s="36"/>
      <c r="K384" s="37"/>
    </row>
    <row r="385" spans="1:11">
      <c r="A385" s="52"/>
      <c r="B385" s="48"/>
      <c r="C385" s="38">
        <v>43538</v>
      </c>
      <c r="D385" s="32" t="s">
        <v>124</v>
      </c>
      <c r="E385" s="32" t="s">
        <v>124</v>
      </c>
      <c r="F385" s="35"/>
      <c r="G385" s="36"/>
      <c r="H385" s="36"/>
      <c r="I385" s="36"/>
      <c r="J385" s="36"/>
      <c r="K385" s="37"/>
    </row>
    <row r="386" spans="1:11">
      <c r="A386" s="52"/>
      <c r="B386" s="48"/>
      <c r="C386" s="35"/>
      <c r="D386" s="32" t="s">
        <v>280</v>
      </c>
      <c r="E386" s="32" t="s">
        <v>667</v>
      </c>
      <c r="F386" s="35"/>
      <c r="G386" s="36"/>
      <c r="H386" s="36"/>
      <c r="I386" s="36"/>
      <c r="J386" s="36"/>
      <c r="K386" s="37"/>
    </row>
    <row r="387" spans="1:11">
      <c r="A387" s="52"/>
      <c r="B387" s="48"/>
      <c r="C387" s="38">
        <v>43539</v>
      </c>
      <c r="D387" s="32" t="s">
        <v>124</v>
      </c>
      <c r="E387" s="32" t="s">
        <v>124</v>
      </c>
      <c r="F387" s="35"/>
      <c r="G387" s="36"/>
      <c r="H387" s="36"/>
      <c r="I387" s="36"/>
      <c r="J387" s="36"/>
      <c r="K387" s="37"/>
    </row>
    <row r="388" spans="1:11">
      <c r="A388" s="52"/>
      <c r="B388" s="48"/>
      <c r="C388" s="35"/>
      <c r="D388" s="32" t="s">
        <v>219</v>
      </c>
      <c r="E388" s="32" t="s">
        <v>658</v>
      </c>
      <c r="F388" s="35"/>
      <c r="G388" s="36"/>
      <c r="H388" s="36"/>
      <c r="I388" s="36"/>
      <c r="J388" s="36"/>
      <c r="K388" s="37"/>
    </row>
    <row r="389" spans="1:11">
      <c r="A389" s="52"/>
      <c r="B389" s="48"/>
      <c r="C389" s="38">
        <v>43540</v>
      </c>
      <c r="D389" s="32" t="s">
        <v>124</v>
      </c>
      <c r="E389" s="32" t="s">
        <v>124</v>
      </c>
      <c r="F389" s="35"/>
      <c r="G389" s="36"/>
      <c r="H389" s="36"/>
      <c r="I389" s="36"/>
      <c r="J389" s="36"/>
      <c r="K389" s="37"/>
    </row>
    <row r="390" spans="1:11">
      <c r="A390" s="52"/>
      <c r="B390" s="48"/>
      <c r="C390" s="35"/>
      <c r="D390" s="32" t="s">
        <v>220</v>
      </c>
      <c r="E390" s="32" t="s">
        <v>671</v>
      </c>
      <c r="F390" s="35"/>
      <c r="G390" s="36"/>
      <c r="H390" s="36"/>
      <c r="I390" s="36"/>
      <c r="J390" s="36"/>
      <c r="K390" s="37"/>
    </row>
    <row r="391" spans="1:11">
      <c r="A391" s="52"/>
      <c r="B391" s="48"/>
      <c r="C391" s="38">
        <v>43541</v>
      </c>
      <c r="D391" s="32" t="s">
        <v>124</v>
      </c>
      <c r="E391" s="32" t="s">
        <v>124</v>
      </c>
      <c r="F391" s="35"/>
      <c r="G391" s="36"/>
      <c r="H391" s="36"/>
      <c r="I391" s="36"/>
      <c r="J391" s="36"/>
      <c r="K391" s="37"/>
    </row>
    <row r="392" spans="1:11">
      <c r="A392" s="52"/>
      <c r="B392" s="48"/>
      <c r="C392" s="38">
        <v>43542</v>
      </c>
      <c r="D392" s="32" t="s">
        <v>281</v>
      </c>
      <c r="E392" s="32" t="s">
        <v>756</v>
      </c>
      <c r="F392" s="35"/>
      <c r="G392" s="36"/>
      <c r="H392" s="36"/>
      <c r="I392" s="36"/>
      <c r="J392" s="36"/>
      <c r="K392" s="37"/>
    </row>
    <row r="393" spans="1:11">
      <c r="A393" s="52"/>
      <c r="B393" s="48"/>
      <c r="C393" s="38">
        <v>43543</v>
      </c>
      <c r="D393" s="32" t="s">
        <v>124</v>
      </c>
      <c r="E393" s="32" t="s">
        <v>124</v>
      </c>
      <c r="F393" s="35"/>
      <c r="G393" s="36"/>
      <c r="H393" s="36"/>
      <c r="I393" s="36"/>
      <c r="J393" s="36"/>
      <c r="K393" s="37"/>
    </row>
    <row r="394" spans="1:11">
      <c r="A394" s="52"/>
      <c r="B394" s="48"/>
      <c r="C394" s="35"/>
      <c r="D394" s="32" t="s">
        <v>282</v>
      </c>
      <c r="E394" s="32" t="s">
        <v>670</v>
      </c>
      <c r="F394" s="35"/>
      <c r="G394" s="36"/>
      <c r="H394" s="36"/>
      <c r="I394" s="36"/>
      <c r="J394" s="36"/>
      <c r="K394" s="37"/>
    </row>
    <row r="395" spans="1:11">
      <c r="A395" s="52"/>
      <c r="B395" s="48"/>
      <c r="C395" s="38">
        <v>43544</v>
      </c>
      <c r="D395" s="32" t="s">
        <v>124</v>
      </c>
      <c r="E395" s="32" t="s">
        <v>124</v>
      </c>
      <c r="F395" s="35"/>
      <c r="G395" s="36"/>
      <c r="H395" s="36"/>
      <c r="I395" s="36"/>
      <c r="J395" s="36"/>
      <c r="K395" s="37"/>
    </row>
    <row r="396" spans="1:11">
      <c r="A396" s="52"/>
      <c r="B396" s="48"/>
      <c r="C396" s="35"/>
      <c r="D396" s="32" t="s">
        <v>226</v>
      </c>
      <c r="E396" s="32" t="s">
        <v>658</v>
      </c>
      <c r="F396" s="35"/>
      <c r="G396" s="36"/>
      <c r="H396" s="36"/>
      <c r="I396" s="36"/>
      <c r="J396" s="36"/>
      <c r="K396" s="37"/>
    </row>
    <row r="397" spans="1:11">
      <c r="A397" s="52"/>
      <c r="B397" s="48"/>
      <c r="C397" s="38">
        <v>43545</v>
      </c>
      <c r="D397" s="32" t="s">
        <v>124</v>
      </c>
      <c r="E397" s="32" t="s">
        <v>124</v>
      </c>
      <c r="F397" s="35"/>
      <c r="G397" s="36"/>
      <c r="H397" s="36"/>
      <c r="I397" s="36"/>
      <c r="J397" s="36"/>
      <c r="K397" s="37"/>
    </row>
    <row r="398" spans="1:11">
      <c r="A398" s="52"/>
      <c r="B398" s="48"/>
      <c r="C398" s="35"/>
      <c r="D398" s="32" t="s">
        <v>270</v>
      </c>
      <c r="E398" s="32" t="s">
        <v>673</v>
      </c>
      <c r="F398" s="35"/>
      <c r="G398" s="36"/>
      <c r="H398" s="36"/>
      <c r="I398" s="36"/>
      <c r="J398" s="36"/>
      <c r="K398" s="37"/>
    </row>
    <row r="399" spans="1:11">
      <c r="A399" s="52"/>
      <c r="B399" s="48"/>
      <c r="C399" s="38">
        <v>43546</v>
      </c>
      <c r="D399" s="32" t="s">
        <v>124</v>
      </c>
      <c r="E399" s="32" t="s">
        <v>124</v>
      </c>
      <c r="F399" s="35"/>
      <c r="G399" s="36"/>
      <c r="H399" s="36"/>
      <c r="I399" s="36"/>
      <c r="J399" s="36"/>
      <c r="K399" s="37"/>
    </row>
    <row r="400" spans="1:11">
      <c r="A400" s="52"/>
      <c r="B400" s="48"/>
      <c r="C400" s="35"/>
      <c r="D400" s="32" t="s">
        <v>283</v>
      </c>
      <c r="E400" s="32" t="s">
        <v>746</v>
      </c>
      <c r="F400" s="35"/>
      <c r="G400" s="36"/>
      <c r="H400" s="36"/>
      <c r="I400" s="36"/>
      <c r="J400" s="36"/>
      <c r="K400" s="37"/>
    </row>
    <row r="401" spans="1:11">
      <c r="A401" s="52"/>
      <c r="B401" s="48"/>
      <c r="C401" s="38">
        <v>43547</v>
      </c>
      <c r="D401" s="32" t="s">
        <v>124</v>
      </c>
      <c r="E401" s="32" t="s">
        <v>124</v>
      </c>
      <c r="F401" s="35"/>
      <c r="G401" s="36"/>
      <c r="H401" s="36"/>
      <c r="I401" s="36"/>
      <c r="J401" s="36"/>
      <c r="K401" s="37"/>
    </row>
    <row r="402" spans="1:11">
      <c r="A402" s="52"/>
      <c r="B402" s="48"/>
      <c r="C402" s="35"/>
      <c r="D402" s="32" t="s">
        <v>245</v>
      </c>
      <c r="E402" s="32" t="s">
        <v>786</v>
      </c>
      <c r="F402" s="35"/>
      <c r="G402" s="36"/>
      <c r="H402" s="36"/>
      <c r="I402" s="36"/>
      <c r="J402" s="36"/>
      <c r="K402" s="37"/>
    </row>
    <row r="403" spans="1:11">
      <c r="A403" s="52"/>
      <c r="B403" s="48"/>
      <c r="C403" s="38">
        <v>43548</v>
      </c>
      <c r="D403" s="32" t="s">
        <v>124</v>
      </c>
      <c r="E403" s="32" t="s">
        <v>124</v>
      </c>
      <c r="F403" s="35"/>
      <c r="G403" s="36"/>
      <c r="H403" s="36"/>
      <c r="I403" s="36"/>
      <c r="J403" s="36"/>
      <c r="K403" s="37"/>
    </row>
    <row r="404" spans="1:11">
      <c r="A404" s="52"/>
      <c r="B404" s="48"/>
      <c r="C404" s="35"/>
      <c r="D404" s="32" t="s">
        <v>284</v>
      </c>
      <c r="E404" s="32" t="s">
        <v>787</v>
      </c>
      <c r="F404" s="35"/>
      <c r="G404" s="36"/>
      <c r="H404" s="36"/>
      <c r="I404" s="36"/>
      <c r="J404" s="36"/>
      <c r="K404" s="37"/>
    </row>
    <row r="405" spans="1:11">
      <c r="A405" s="52"/>
      <c r="B405" s="48"/>
      <c r="C405" s="38">
        <v>43549</v>
      </c>
      <c r="D405" s="32" t="s">
        <v>124</v>
      </c>
      <c r="E405" s="32" t="s">
        <v>124</v>
      </c>
      <c r="F405" s="35"/>
      <c r="G405" s="36"/>
      <c r="H405" s="36"/>
      <c r="I405" s="36"/>
      <c r="J405" s="36"/>
      <c r="K405" s="37"/>
    </row>
    <row r="406" spans="1:11">
      <c r="A406" s="49">
        <v>1061</v>
      </c>
      <c r="B406" s="47" t="s">
        <v>22</v>
      </c>
      <c r="C406" s="38">
        <v>43521</v>
      </c>
      <c r="D406" s="32" t="s">
        <v>234</v>
      </c>
      <c r="E406" s="32" t="s">
        <v>747</v>
      </c>
      <c r="F406" s="35"/>
      <c r="G406" s="36"/>
      <c r="H406" s="36"/>
      <c r="I406" s="36"/>
      <c r="J406" s="36"/>
      <c r="K406" s="37"/>
    </row>
    <row r="407" spans="1:11">
      <c r="A407" s="52"/>
      <c r="B407" s="48"/>
      <c r="C407" s="38">
        <v>43522</v>
      </c>
      <c r="D407" s="32" t="s">
        <v>124</v>
      </c>
      <c r="E407" s="32" t="s">
        <v>124</v>
      </c>
      <c r="F407" s="35"/>
      <c r="G407" s="36"/>
      <c r="H407" s="36"/>
      <c r="I407" s="36"/>
      <c r="J407" s="36"/>
      <c r="K407" s="37"/>
    </row>
    <row r="408" spans="1:11">
      <c r="A408" s="52"/>
      <c r="B408" s="48"/>
      <c r="C408" s="35"/>
      <c r="D408" s="32" t="s">
        <v>285</v>
      </c>
      <c r="E408" s="32" t="s">
        <v>788</v>
      </c>
      <c r="F408" s="35"/>
      <c r="G408" s="36"/>
      <c r="H408" s="36"/>
      <c r="I408" s="36"/>
      <c r="J408" s="36"/>
      <c r="K408" s="37"/>
    </row>
    <row r="409" spans="1:11">
      <c r="A409" s="52"/>
      <c r="B409" s="48"/>
      <c r="C409" s="38">
        <v>43523</v>
      </c>
      <c r="D409" s="32" t="s">
        <v>124</v>
      </c>
      <c r="E409" s="32" t="s">
        <v>124</v>
      </c>
      <c r="F409" s="35"/>
      <c r="G409" s="36"/>
      <c r="H409" s="36"/>
      <c r="I409" s="36"/>
      <c r="J409" s="36"/>
      <c r="K409" s="37"/>
    </row>
    <row r="410" spans="1:11">
      <c r="A410" s="52"/>
      <c r="B410" s="48"/>
      <c r="C410" s="35"/>
      <c r="D410" s="32" t="s">
        <v>286</v>
      </c>
      <c r="E410" s="32" t="s">
        <v>747</v>
      </c>
      <c r="F410" s="35"/>
      <c r="G410" s="36"/>
      <c r="H410" s="36"/>
      <c r="I410" s="36"/>
      <c r="J410" s="36"/>
      <c r="K410" s="37"/>
    </row>
    <row r="411" spans="1:11">
      <c r="A411" s="52"/>
      <c r="B411" s="48"/>
      <c r="C411" s="38">
        <v>43524</v>
      </c>
      <c r="D411" s="32" t="s">
        <v>124</v>
      </c>
      <c r="E411" s="32" t="s">
        <v>124</v>
      </c>
      <c r="F411" s="35"/>
      <c r="G411" s="36"/>
      <c r="H411" s="36"/>
      <c r="I411" s="36"/>
      <c r="J411" s="36"/>
      <c r="K411" s="37"/>
    </row>
    <row r="412" spans="1:11">
      <c r="A412" s="52"/>
      <c r="B412" s="48"/>
      <c r="C412" s="35"/>
      <c r="D412" s="32" t="s">
        <v>241</v>
      </c>
      <c r="E412" s="32" t="s">
        <v>785</v>
      </c>
      <c r="F412" s="35"/>
      <c r="G412" s="36"/>
      <c r="H412" s="36"/>
      <c r="I412" s="36"/>
      <c r="J412" s="36"/>
      <c r="K412" s="37"/>
    </row>
    <row r="413" spans="1:11">
      <c r="A413" s="52"/>
      <c r="B413" s="48"/>
      <c r="C413" s="38">
        <v>43525</v>
      </c>
      <c r="D413" s="32" t="s">
        <v>124</v>
      </c>
      <c r="E413" s="32" t="s">
        <v>124</v>
      </c>
      <c r="F413" s="35"/>
      <c r="G413" s="36"/>
      <c r="H413" s="36"/>
      <c r="I413" s="36"/>
      <c r="J413" s="36"/>
      <c r="K413" s="37"/>
    </row>
    <row r="414" spans="1:11">
      <c r="A414" s="52"/>
      <c r="B414" s="48"/>
      <c r="C414" s="35"/>
      <c r="D414" s="32" t="s">
        <v>227</v>
      </c>
      <c r="E414" s="32" t="s">
        <v>649</v>
      </c>
      <c r="F414" s="35"/>
      <c r="G414" s="36"/>
      <c r="H414" s="36"/>
      <c r="I414" s="36"/>
      <c r="J414" s="36"/>
      <c r="K414" s="37"/>
    </row>
    <row r="415" spans="1:11">
      <c r="A415" s="52"/>
      <c r="B415" s="48"/>
      <c r="C415" s="38">
        <v>43526</v>
      </c>
      <c r="D415" s="32" t="s">
        <v>124</v>
      </c>
      <c r="E415" s="32" t="s">
        <v>124</v>
      </c>
      <c r="F415" s="35"/>
      <c r="G415" s="36"/>
      <c r="H415" s="36"/>
      <c r="I415" s="36"/>
      <c r="J415" s="36"/>
      <c r="K415" s="37"/>
    </row>
    <row r="416" spans="1:11">
      <c r="A416" s="52"/>
      <c r="B416" s="48"/>
      <c r="C416" s="35"/>
      <c r="D416" s="32" t="s">
        <v>287</v>
      </c>
      <c r="E416" s="32" t="s">
        <v>753</v>
      </c>
      <c r="F416" s="35"/>
      <c r="G416" s="36"/>
      <c r="H416" s="36"/>
      <c r="I416" s="36"/>
      <c r="J416" s="36"/>
      <c r="K416" s="37"/>
    </row>
    <row r="417" spans="1:11">
      <c r="A417" s="52"/>
      <c r="B417" s="48"/>
      <c r="C417" s="38">
        <v>43527</v>
      </c>
      <c r="D417" s="32" t="s">
        <v>124</v>
      </c>
      <c r="E417" s="32" t="s">
        <v>124</v>
      </c>
      <c r="F417" s="35"/>
      <c r="G417" s="36"/>
      <c r="H417" s="36"/>
      <c r="I417" s="36"/>
      <c r="J417" s="36"/>
      <c r="K417" s="37"/>
    </row>
    <row r="418" spans="1:11">
      <c r="A418" s="52"/>
      <c r="B418" s="48"/>
      <c r="C418" s="35"/>
      <c r="D418" s="32" t="s">
        <v>288</v>
      </c>
      <c r="E418" s="32" t="s">
        <v>745</v>
      </c>
      <c r="F418" s="35"/>
      <c r="G418" s="36"/>
      <c r="H418" s="36"/>
      <c r="I418" s="36"/>
      <c r="J418" s="36"/>
      <c r="K418" s="37"/>
    </row>
    <row r="419" spans="1:11">
      <c r="A419" s="52"/>
      <c r="B419" s="48"/>
      <c r="C419" s="38">
        <v>43528</v>
      </c>
      <c r="D419" s="32" t="s">
        <v>124</v>
      </c>
      <c r="E419" s="32" t="s">
        <v>124</v>
      </c>
      <c r="F419" s="35"/>
      <c r="G419" s="36"/>
      <c r="H419" s="36"/>
      <c r="I419" s="36"/>
      <c r="J419" s="36"/>
      <c r="K419" s="37"/>
    </row>
    <row r="420" spans="1:11">
      <c r="A420" s="52"/>
      <c r="B420" s="48"/>
      <c r="C420" s="35"/>
      <c r="D420" s="32" t="s">
        <v>289</v>
      </c>
      <c r="E420" s="32" t="s">
        <v>789</v>
      </c>
      <c r="F420" s="35"/>
      <c r="G420" s="36"/>
      <c r="H420" s="36"/>
      <c r="I420" s="36"/>
      <c r="J420" s="36"/>
      <c r="K420" s="37"/>
    </row>
    <row r="421" spans="1:11">
      <c r="A421" s="52"/>
      <c r="B421" s="48"/>
      <c r="C421" s="38">
        <v>43529</v>
      </c>
      <c r="D421" s="32" t="s">
        <v>124</v>
      </c>
      <c r="E421" s="32" t="s">
        <v>124</v>
      </c>
      <c r="F421" s="35"/>
      <c r="G421" s="36"/>
      <c r="H421" s="36"/>
      <c r="I421" s="36"/>
      <c r="J421" s="36"/>
      <c r="K421" s="37"/>
    </row>
    <row r="422" spans="1:11">
      <c r="A422" s="52"/>
      <c r="B422" s="48"/>
      <c r="C422" s="35"/>
      <c r="D422" s="32" t="s">
        <v>290</v>
      </c>
      <c r="E422" s="32" t="s">
        <v>790</v>
      </c>
      <c r="F422" s="35"/>
      <c r="G422" s="36"/>
      <c r="H422" s="36"/>
      <c r="I422" s="36"/>
      <c r="J422" s="36"/>
      <c r="K422" s="37"/>
    </row>
    <row r="423" spans="1:11">
      <c r="A423" s="52"/>
      <c r="B423" s="48"/>
      <c r="C423" s="38">
        <v>43530</v>
      </c>
      <c r="D423" s="32" t="s">
        <v>124</v>
      </c>
      <c r="E423" s="32" t="s">
        <v>124</v>
      </c>
      <c r="F423" s="35"/>
      <c r="G423" s="36"/>
      <c r="H423" s="36"/>
      <c r="I423" s="36"/>
      <c r="J423" s="36"/>
      <c r="K423" s="37"/>
    </row>
    <row r="424" spans="1:11">
      <c r="A424" s="52"/>
      <c r="B424" s="48"/>
      <c r="C424" s="35"/>
      <c r="D424" s="32" t="s">
        <v>287</v>
      </c>
      <c r="E424" s="32" t="s">
        <v>667</v>
      </c>
      <c r="F424" s="35"/>
      <c r="G424" s="36"/>
      <c r="H424" s="36"/>
      <c r="I424" s="36"/>
      <c r="J424" s="36"/>
      <c r="K424" s="37"/>
    </row>
    <row r="425" spans="1:11">
      <c r="A425" s="52"/>
      <c r="B425" s="48"/>
      <c r="C425" s="38">
        <v>43531</v>
      </c>
      <c r="D425" s="32" t="s">
        <v>124</v>
      </c>
      <c r="E425" s="32" t="s">
        <v>124</v>
      </c>
      <c r="F425" s="35"/>
      <c r="G425" s="36"/>
      <c r="H425" s="36"/>
      <c r="I425" s="36"/>
      <c r="J425" s="36"/>
      <c r="K425" s="37"/>
    </row>
    <row r="426" spans="1:11">
      <c r="A426" s="52"/>
      <c r="B426" s="48"/>
      <c r="C426" s="35"/>
      <c r="D426" s="32" t="s">
        <v>291</v>
      </c>
      <c r="E426" s="32" t="s">
        <v>774</v>
      </c>
      <c r="F426" s="35"/>
      <c r="G426" s="36"/>
      <c r="H426" s="36"/>
      <c r="I426" s="36"/>
      <c r="J426" s="36"/>
      <c r="K426" s="37"/>
    </row>
    <row r="427" spans="1:11">
      <c r="A427" s="52"/>
      <c r="B427" s="48"/>
      <c r="C427" s="38">
        <v>43532</v>
      </c>
      <c r="D427" s="32" t="s">
        <v>124</v>
      </c>
      <c r="E427" s="32" t="s">
        <v>672</v>
      </c>
      <c r="F427" s="35"/>
      <c r="G427" s="36"/>
      <c r="H427" s="36"/>
      <c r="I427" s="36"/>
      <c r="J427" s="36"/>
      <c r="K427" s="37"/>
    </row>
    <row r="428" spans="1:11">
      <c r="A428" s="52"/>
      <c r="B428" s="48"/>
      <c r="C428" s="35"/>
      <c r="D428" s="35"/>
      <c r="E428" s="39" t="s">
        <v>124</v>
      </c>
      <c r="F428" s="35"/>
      <c r="G428" s="36"/>
      <c r="H428" s="36"/>
      <c r="I428" s="36"/>
      <c r="J428" s="36"/>
      <c r="K428" s="37"/>
    </row>
    <row r="429" spans="1:11">
      <c r="A429" s="52"/>
      <c r="B429" s="48"/>
      <c r="C429" s="35"/>
      <c r="D429" s="32" t="s">
        <v>292</v>
      </c>
      <c r="E429" s="32" t="s">
        <v>791</v>
      </c>
      <c r="F429" s="35"/>
      <c r="G429" s="36"/>
      <c r="H429" s="36"/>
      <c r="I429" s="36"/>
      <c r="J429" s="36"/>
      <c r="K429" s="37"/>
    </row>
    <row r="430" spans="1:11">
      <c r="A430" s="52"/>
      <c r="B430" s="48"/>
      <c r="C430" s="38">
        <v>43533</v>
      </c>
      <c r="D430" s="32" t="s">
        <v>124</v>
      </c>
      <c r="E430" s="32" t="s">
        <v>124</v>
      </c>
      <c r="F430" s="35"/>
      <c r="G430" s="36"/>
      <c r="H430" s="36"/>
      <c r="I430" s="36"/>
      <c r="J430" s="36"/>
      <c r="K430" s="37"/>
    </row>
    <row r="431" spans="1:11">
      <c r="A431" s="52"/>
      <c r="B431" s="48"/>
      <c r="C431" s="38">
        <v>43536</v>
      </c>
      <c r="D431" s="32" t="s">
        <v>250</v>
      </c>
      <c r="E431" s="32" t="s">
        <v>792</v>
      </c>
      <c r="F431" s="35"/>
      <c r="G431" s="36"/>
      <c r="H431" s="36"/>
      <c r="I431" s="36"/>
      <c r="J431" s="36"/>
      <c r="K431" s="37"/>
    </row>
    <row r="432" spans="1:11">
      <c r="A432" s="52"/>
      <c r="B432" s="48"/>
      <c r="C432" s="38">
        <v>43537</v>
      </c>
      <c r="D432" s="32" t="s">
        <v>124</v>
      </c>
      <c r="E432" s="32" t="s">
        <v>793</v>
      </c>
      <c r="F432" s="35"/>
      <c r="G432" s="36"/>
      <c r="H432" s="36"/>
      <c r="I432" s="36"/>
      <c r="J432" s="36"/>
      <c r="K432" s="37"/>
    </row>
    <row r="433" spans="1:11">
      <c r="A433" s="52"/>
      <c r="B433" s="48"/>
      <c r="C433" s="35"/>
      <c r="D433" s="35"/>
      <c r="E433" s="39" t="s">
        <v>124</v>
      </c>
      <c r="F433" s="35"/>
      <c r="G433" s="36"/>
      <c r="H433" s="36"/>
      <c r="I433" s="36"/>
      <c r="J433" s="36"/>
      <c r="K433" s="37"/>
    </row>
    <row r="434" spans="1:11">
      <c r="A434" s="52"/>
      <c r="B434" s="48"/>
      <c r="C434" s="35"/>
      <c r="D434" s="32" t="s">
        <v>214</v>
      </c>
      <c r="E434" s="32" t="s">
        <v>794</v>
      </c>
      <c r="F434" s="35"/>
      <c r="G434" s="36"/>
      <c r="H434" s="36"/>
      <c r="I434" s="36"/>
      <c r="J434" s="36"/>
      <c r="K434" s="37"/>
    </row>
    <row r="435" spans="1:11">
      <c r="A435" s="52"/>
      <c r="B435" s="48"/>
      <c r="C435" s="38">
        <v>43538</v>
      </c>
      <c r="D435" s="32" t="s">
        <v>124</v>
      </c>
      <c r="E435" s="32" t="s">
        <v>124</v>
      </c>
      <c r="F435" s="35"/>
      <c r="G435" s="36"/>
      <c r="H435" s="36"/>
      <c r="I435" s="36"/>
      <c r="J435" s="36"/>
      <c r="K435" s="37"/>
    </row>
    <row r="436" spans="1:11">
      <c r="A436" s="52"/>
      <c r="B436" s="48"/>
      <c r="C436" s="35"/>
      <c r="D436" s="32" t="s">
        <v>293</v>
      </c>
      <c r="E436" s="32" t="s">
        <v>681</v>
      </c>
      <c r="F436" s="35"/>
      <c r="G436" s="36"/>
      <c r="H436" s="36"/>
      <c r="I436" s="36"/>
      <c r="J436" s="36"/>
      <c r="K436" s="37"/>
    </row>
    <row r="437" spans="1:11">
      <c r="A437" s="52"/>
      <c r="B437" s="48"/>
      <c r="C437" s="38">
        <v>43539</v>
      </c>
      <c r="D437" s="32" t="s">
        <v>124</v>
      </c>
      <c r="E437" s="32" t="s">
        <v>124</v>
      </c>
      <c r="F437" s="35"/>
      <c r="G437" s="36"/>
      <c r="H437" s="36"/>
      <c r="I437" s="36"/>
      <c r="J437" s="36"/>
      <c r="K437" s="37"/>
    </row>
    <row r="438" spans="1:11">
      <c r="A438" s="52"/>
      <c r="B438" s="48"/>
      <c r="C438" s="35"/>
      <c r="D438" s="32" t="s">
        <v>294</v>
      </c>
      <c r="E438" s="32" t="s">
        <v>795</v>
      </c>
      <c r="F438" s="35"/>
      <c r="G438" s="36"/>
      <c r="H438" s="36"/>
      <c r="I438" s="36"/>
      <c r="J438" s="36"/>
      <c r="K438" s="37"/>
    </row>
    <row r="439" spans="1:11">
      <c r="A439" s="52"/>
      <c r="B439" s="48"/>
      <c r="C439" s="38">
        <v>43540</v>
      </c>
      <c r="D439" s="32" t="s">
        <v>124</v>
      </c>
      <c r="E439" s="32" t="s">
        <v>124</v>
      </c>
      <c r="F439" s="35"/>
      <c r="G439" s="36"/>
      <c r="H439" s="36"/>
      <c r="I439" s="36"/>
      <c r="J439" s="36"/>
      <c r="K439" s="37"/>
    </row>
    <row r="440" spans="1:11">
      <c r="A440" s="52"/>
      <c r="B440" s="48"/>
      <c r="C440" s="35"/>
      <c r="D440" s="32" t="s">
        <v>214</v>
      </c>
      <c r="E440" s="32" t="s">
        <v>647</v>
      </c>
      <c r="F440" s="35"/>
      <c r="G440" s="36"/>
      <c r="H440" s="36"/>
      <c r="I440" s="36"/>
      <c r="J440" s="36"/>
      <c r="K440" s="37"/>
    </row>
    <row r="441" spans="1:11">
      <c r="A441" s="52"/>
      <c r="B441" s="48"/>
      <c r="C441" s="38">
        <v>43541</v>
      </c>
      <c r="D441" s="32" t="s">
        <v>124</v>
      </c>
      <c r="E441" s="32" t="s">
        <v>124</v>
      </c>
      <c r="F441" s="35"/>
      <c r="G441" s="36"/>
      <c r="H441" s="36"/>
      <c r="I441" s="36"/>
      <c r="J441" s="36"/>
      <c r="K441" s="37"/>
    </row>
    <row r="442" spans="1:11">
      <c r="A442" s="52"/>
      <c r="B442" s="48"/>
      <c r="C442" s="35"/>
      <c r="D442" s="32" t="s">
        <v>295</v>
      </c>
      <c r="E442" s="32" t="s">
        <v>796</v>
      </c>
      <c r="F442" s="35"/>
      <c r="G442" s="36"/>
      <c r="H442" s="36"/>
      <c r="I442" s="36"/>
      <c r="J442" s="36"/>
      <c r="K442" s="37"/>
    </row>
    <row r="443" spans="1:11">
      <c r="A443" s="52"/>
      <c r="B443" s="48"/>
      <c r="C443" s="38">
        <v>43542</v>
      </c>
      <c r="D443" s="32" t="s">
        <v>124</v>
      </c>
      <c r="E443" s="32" t="s">
        <v>124</v>
      </c>
      <c r="F443" s="35"/>
      <c r="G443" s="36"/>
      <c r="H443" s="36"/>
      <c r="I443" s="36"/>
      <c r="J443" s="36"/>
      <c r="K443" s="37"/>
    </row>
    <row r="444" spans="1:11">
      <c r="A444" s="52"/>
      <c r="B444" s="48"/>
      <c r="C444" s="38">
        <v>43548</v>
      </c>
      <c r="D444" s="32" t="s">
        <v>286</v>
      </c>
      <c r="E444" s="32" t="s">
        <v>797</v>
      </c>
      <c r="F444" s="35"/>
      <c r="G444" s="36"/>
      <c r="H444" s="36"/>
      <c r="I444" s="36"/>
      <c r="J444" s="36"/>
      <c r="K444" s="37"/>
    </row>
    <row r="445" spans="1:11">
      <c r="A445" s="52"/>
      <c r="B445" s="48"/>
      <c r="C445" s="38">
        <v>43549</v>
      </c>
      <c r="D445" s="32" t="s">
        <v>124</v>
      </c>
      <c r="E445" s="32" t="s">
        <v>124</v>
      </c>
      <c r="F445" s="35"/>
      <c r="G445" s="36"/>
      <c r="H445" s="36"/>
      <c r="I445" s="36"/>
      <c r="J445" s="36"/>
      <c r="K445" s="37"/>
    </row>
    <row r="446" spans="1:11">
      <c r="A446" s="49">
        <v>1065</v>
      </c>
      <c r="B446" s="47" t="s">
        <v>52</v>
      </c>
      <c r="C446" s="38">
        <v>43521</v>
      </c>
      <c r="D446" s="32" t="s">
        <v>124</v>
      </c>
      <c r="E446" s="32" t="s">
        <v>664</v>
      </c>
      <c r="F446" s="35"/>
      <c r="G446" s="36"/>
      <c r="H446" s="36"/>
      <c r="I446" s="36"/>
      <c r="J446" s="36"/>
      <c r="K446" s="37"/>
    </row>
    <row r="447" spans="1:11">
      <c r="A447" s="52"/>
      <c r="B447" s="48"/>
      <c r="C447" s="35"/>
      <c r="D447" s="32" t="s">
        <v>206</v>
      </c>
      <c r="E447" s="32" t="s">
        <v>686</v>
      </c>
      <c r="F447" s="35"/>
      <c r="G447" s="36"/>
      <c r="H447" s="36"/>
      <c r="I447" s="36"/>
      <c r="J447" s="36"/>
      <c r="K447" s="37"/>
    </row>
    <row r="448" spans="1:11">
      <c r="A448" s="52"/>
      <c r="B448" s="48"/>
      <c r="C448" s="38">
        <v>43522</v>
      </c>
      <c r="D448" s="32" t="s">
        <v>124</v>
      </c>
      <c r="E448" s="32" t="s">
        <v>124</v>
      </c>
      <c r="F448" s="35"/>
      <c r="G448" s="36"/>
      <c r="H448" s="36"/>
      <c r="I448" s="36"/>
      <c r="J448" s="36"/>
      <c r="K448" s="37"/>
    </row>
    <row r="449" spans="1:11">
      <c r="A449" s="52"/>
      <c r="B449" s="48"/>
      <c r="C449" s="35"/>
      <c r="D449" s="32" t="s">
        <v>296</v>
      </c>
      <c r="E449" s="32" t="s">
        <v>689</v>
      </c>
      <c r="F449" s="35"/>
      <c r="G449" s="36"/>
      <c r="H449" s="36"/>
      <c r="I449" s="36"/>
      <c r="J449" s="36"/>
      <c r="K449" s="37"/>
    </row>
    <row r="450" spans="1:11">
      <c r="A450" s="52"/>
      <c r="B450" s="48"/>
      <c r="C450" s="38">
        <v>43523</v>
      </c>
      <c r="D450" s="32" t="s">
        <v>124</v>
      </c>
      <c r="E450" s="32" t="s">
        <v>124</v>
      </c>
      <c r="F450" s="35"/>
      <c r="G450" s="36"/>
      <c r="H450" s="36"/>
      <c r="I450" s="36"/>
      <c r="J450" s="36"/>
      <c r="K450" s="37"/>
    </row>
    <row r="451" spans="1:11">
      <c r="A451" s="52"/>
      <c r="B451" s="48"/>
      <c r="C451" s="35"/>
      <c r="D451" s="32" t="s">
        <v>127</v>
      </c>
      <c r="E451" s="32" t="s">
        <v>706</v>
      </c>
      <c r="F451" s="35"/>
      <c r="G451" s="36"/>
      <c r="H451" s="36"/>
      <c r="I451" s="36"/>
      <c r="J451" s="36"/>
      <c r="K451" s="37"/>
    </row>
    <row r="452" spans="1:11">
      <c r="A452" s="52"/>
      <c r="B452" s="48"/>
      <c r="C452" s="38">
        <v>43524</v>
      </c>
      <c r="D452" s="32" t="s">
        <v>124</v>
      </c>
      <c r="E452" s="32" t="s">
        <v>124</v>
      </c>
      <c r="F452" s="35"/>
      <c r="G452" s="36"/>
      <c r="H452" s="36"/>
      <c r="I452" s="36"/>
      <c r="J452" s="36"/>
      <c r="K452" s="37"/>
    </row>
    <row r="453" spans="1:11">
      <c r="A453" s="52"/>
      <c r="B453" s="48"/>
      <c r="C453" s="35"/>
      <c r="D453" s="32" t="s">
        <v>142</v>
      </c>
      <c r="E453" s="32" t="s">
        <v>676</v>
      </c>
      <c r="F453" s="35"/>
      <c r="G453" s="36"/>
      <c r="H453" s="36"/>
      <c r="I453" s="36"/>
      <c r="J453" s="36"/>
      <c r="K453" s="37"/>
    </row>
    <row r="454" spans="1:11">
      <c r="A454" s="52"/>
      <c r="B454" s="48"/>
      <c r="C454" s="38">
        <v>43526</v>
      </c>
      <c r="D454" s="32" t="s">
        <v>124</v>
      </c>
      <c r="E454" s="32" t="s">
        <v>124</v>
      </c>
      <c r="F454" s="35"/>
      <c r="G454" s="36"/>
      <c r="H454" s="36"/>
      <c r="I454" s="36"/>
      <c r="J454" s="36"/>
      <c r="K454" s="37"/>
    </row>
    <row r="455" spans="1:11">
      <c r="A455" s="52"/>
      <c r="B455" s="48"/>
      <c r="C455" s="35"/>
      <c r="D455" s="32" t="s">
        <v>260</v>
      </c>
      <c r="E455" s="32" t="s">
        <v>798</v>
      </c>
      <c r="F455" s="35"/>
      <c r="G455" s="36"/>
      <c r="H455" s="36"/>
      <c r="I455" s="36"/>
      <c r="J455" s="36"/>
      <c r="K455" s="37"/>
    </row>
    <row r="456" spans="1:11">
      <c r="A456" s="52"/>
      <c r="B456" s="48"/>
      <c r="C456" s="38">
        <v>43527</v>
      </c>
      <c r="D456" s="32" t="s">
        <v>124</v>
      </c>
      <c r="E456" s="32" t="s">
        <v>124</v>
      </c>
      <c r="F456" s="35"/>
      <c r="G456" s="36"/>
      <c r="H456" s="36"/>
      <c r="I456" s="36"/>
      <c r="J456" s="36"/>
      <c r="K456" s="37"/>
    </row>
    <row r="457" spans="1:11">
      <c r="A457" s="52"/>
      <c r="B457" s="48"/>
      <c r="C457" s="35"/>
      <c r="D457" s="32" t="s">
        <v>160</v>
      </c>
      <c r="E457" s="32" t="s">
        <v>704</v>
      </c>
      <c r="F457" s="35"/>
      <c r="G457" s="36"/>
      <c r="H457" s="36"/>
      <c r="I457" s="36"/>
      <c r="J457" s="36"/>
      <c r="K457" s="37"/>
    </row>
    <row r="458" spans="1:11">
      <c r="A458" s="52"/>
      <c r="B458" s="48"/>
      <c r="C458" s="38">
        <v>43528</v>
      </c>
      <c r="D458" s="32" t="s">
        <v>124</v>
      </c>
      <c r="E458" s="32" t="s">
        <v>124</v>
      </c>
      <c r="F458" s="35"/>
      <c r="G458" s="36"/>
      <c r="H458" s="36"/>
      <c r="I458" s="36"/>
      <c r="J458" s="36"/>
      <c r="K458" s="37"/>
    </row>
    <row r="459" spans="1:11">
      <c r="A459" s="52"/>
      <c r="B459" s="48"/>
      <c r="C459" s="35"/>
      <c r="D459" s="32" t="s">
        <v>183</v>
      </c>
      <c r="E459" s="32" t="s">
        <v>703</v>
      </c>
      <c r="F459" s="35"/>
      <c r="G459" s="36"/>
      <c r="H459" s="36"/>
      <c r="I459" s="36"/>
      <c r="J459" s="36"/>
      <c r="K459" s="37"/>
    </row>
    <row r="460" spans="1:11">
      <c r="A460" s="52"/>
      <c r="B460" s="48"/>
      <c r="C460" s="38">
        <v>43529</v>
      </c>
      <c r="D460" s="32" t="s">
        <v>124</v>
      </c>
      <c r="E460" s="32" t="s">
        <v>124</v>
      </c>
      <c r="F460" s="35"/>
      <c r="G460" s="36"/>
      <c r="H460" s="36"/>
      <c r="I460" s="36"/>
      <c r="J460" s="36"/>
      <c r="K460" s="37"/>
    </row>
    <row r="461" spans="1:11">
      <c r="A461" s="52"/>
      <c r="B461" s="48"/>
      <c r="C461" s="38">
        <v>43531</v>
      </c>
      <c r="D461" s="32" t="s">
        <v>124</v>
      </c>
      <c r="E461" s="32" t="s">
        <v>704</v>
      </c>
      <c r="F461" s="35"/>
      <c r="G461" s="36"/>
      <c r="H461" s="36"/>
      <c r="I461" s="36"/>
      <c r="J461" s="36"/>
      <c r="K461" s="37"/>
    </row>
    <row r="462" spans="1:11">
      <c r="A462" s="52"/>
      <c r="B462" s="48"/>
      <c r="C462" s="35"/>
      <c r="D462" s="32" t="s">
        <v>297</v>
      </c>
      <c r="E462" s="32" t="s">
        <v>712</v>
      </c>
      <c r="F462" s="35"/>
      <c r="G462" s="36"/>
      <c r="H462" s="36"/>
      <c r="I462" s="36"/>
      <c r="J462" s="36"/>
      <c r="K462" s="37"/>
    </row>
    <row r="463" spans="1:11">
      <c r="A463" s="52"/>
      <c r="B463" s="48"/>
      <c r="C463" s="38">
        <v>43532</v>
      </c>
      <c r="D463" s="32" t="s">
        <v>124</v>
      </c>
      <c r="E463" s="32" t="s">
        <v>124</v>
      </c>
      <c r="F463" s="35"/>
      <c r="G463" s="36"/>
      <c r="H463" s="36"/>
      <c r="I463" s="36"/>
      <c r="J463" s="36"/>
      <c r="K463" s="37"/>
    </row>
    <row r="464" spans="1:11">
      <c r="A464" s="52"/>
      <c r="B464" s="48"/>
      <c r="C464" s="35"/>
      <c r="D464" s="32" t="s">
        <v>128</v>
      </c>
      <c r="E464" s="32" t="s">
        <v>689</v>
      </c>
      <c r="F464" s="35"/>
      <c r="G464" s="36"/>
      <c r="H464" s="36"/>
      <c r="I464" s="36"/>
      <c r="J464" s="36"/>
      <c r="K464" s="37"/>
    </row>
    <row r="465" spans="1:11">
      <c r="A465" s="52"/>
      <c r="B465" s="48"/>
      <c r="C465" s="38">
        <v>43534</v>
      </c>
      <c r="D465" s="32" t="s">
        <v>124</v>
      </c>
      <c r="E465" s="32" t="s">
        <v>124</v>
      </c>
      <c r="F465" s="35"/>
      <c r="G465" s="36"/>
      <c r="H465" s="36"/>
      <c r="I465" s="36"/>
      <c r="J465" s="36"/>
      <c r="K465" s="37"/>
    </row>
    <row r="466" spans="1:11">
      <c r="A466" s="52"/>
      <c r="B466" s="48"/>
      <c r="C466" s="35"/>
      <c r="D466" s="32" t="s">
        <v>159</v>
      </c>
      <c r="E466" s="32" t="s">
        <v>703</v>
      </c>
      <c r="F466" s="35"/>
      <c r="G466" s="36"/>
      <c r="H466" s="36"/>
      <c r="I466" s="36"/>
      <c r="J466" s="36"/>
      <c r="K466" s="37"/>
    </row>
    <row r="467" spans="1:11">
      <c r="A467" s="52"/>
      <c r="B467" s="48"/>
      <c r="C467" s="38">
        <v>43535</v>
      </c>
      <c r="D467" s="32" t="s">
        <v>124</v>
      </c>
      <c r="E467" s="32" t="s">
        <v>124</v>
      </c>
      <c r="F467" s="35"/>
      <c r="G467" s="36"/>
      <c r="H467" s="36"/>
      <c r="I467" s="36"/>
      <c r="J467" s="36"/>
      <c r="K467" s="37"/>
    </row>
    <row r="468" spans="1:11">
      <c r="A468" s="52"/>
      <c r="B468" s="48"/>
      <c r="C468" s="35"/>
      <c r="D468" s="32" t="s">
        <v>172</v>
      </c>
      <c r="E468" s="32" t="s">
        <v>679</v>
      </c>
      <c r="F468" s="35"/>
      <c r="G468" s="36"/>
      <c r="H468" s="36"/>
      <c r="I468" s="36"/>
      <c r="J468" s="36"/>
      <c r="K468" s="37"/>
    </row>
    <row r="469" spans="1:11">
      <c r="A469" s="52"/>
      <c r="B469" s="48"/>
      <c r="C469" s="38">
        <v>43536</v>
      </c>
      <c r="D469" s="32" t="s">
        <v>124</v>
      </c>
      <c r="E469" s="32" t="s">
        <v>124</v>
      </c>
      <c r="F469" s="35"/>
      <c r="G469" s="36"/>
      <c r="H469" s="36"/>
      <c r="I469" s="36"/>
      <c r="J469" s="36"/>
      <c r="K469" s="37"/>
    </row>
    <row r="470" spans="1:11">
      <c r="A470" s="52"/>
      <c r="B470" s="48"/>
      <c r="C470" s="35"/>
      <c r="D470" s="32" t="s">
        <v>298</v>
      </c>
      <c r="E470" s="32" t="s">
        <v>799</v>
      </c>
      <c r="F470" s="35"/>
      <c r="G470" s="36"/>
      <c r="H470" s="36"/>
      <c r="I470" s="36"/>
      <c r="J470" s="36"/>
      <c r="K470" s="37"/>
    </row>
    <row r="471" spans="1:11">
      <c r="A471" s="52"/>
      <c r="B471" s="48"/>
      <c r="C471" s="38">
        <v>43537</v>
      </c>
      <c r="D471" s="32" t="s">
        <v>124</v>
      </c>
      <c r="E471" s="32" t="s">
        <v>124</v>
      </c>
      <c r="F471" s="35"/>
      <c r="G471" s="36"/>
      <c r="H471" s="36"/>
      <c r="I471" s="36"/>
      <c r="J471" s="36"/>
      <c r="K471" s="37"/>
    </row>
    <row r="472" spans="1:11">
      <c r="A472" s="52"/>
      <c r="B472" s="48"/>
      <c r="C472" s="35"/>
      <c r="D472" s="32" t="s">
        <v>195</v>
      </c>
      <c r="E472" s="32" t="s">
        <v>677</v>
      </c>
      <c r="F472" s="35"/>
      <c r="G472" s="36"/>
      <c r="H472" s="36"/>
      <c r="I472" s="36"/>
      <c r="J472" s="36"/>
      <c r="K472" s="37"/>
    </row>
    <row r="473" spans="1:11">
      <c r="A473" s="52"/>
      <c r="B473" s="48"/>
      <c r="C473" s="38">
        <v>43538</v>
      </c>
      <c r="D473" s="32" t="s">
        <v>124</v>
      </c>
      <c r="E473" s="32" t="s">
        <v>124</v>
      </c>
      <c r="F473" s="35"/>
      <c r="G473" s="36"/>
      <c r="H473" s="36"/>
      <c r="I473" s="36"/>
      <c r="J473" s="36"/>
      <c r="K473" s="37"/>
    </row>
    <row r="474" spans="1:11">
      <c r="A474" s="52"/>
      <c r="B474" s="48"/>
      <c r="C474" s="35"/>
      <c r="D474" s="32" t="s">
        <v>299</v>
      </c>
      <c r="E474" s="32" t="s">
        <v>800</v>
      </c>
      <c r="F474" s="35"/>
      <c r="G474" s="36"/>
      <c r="H474" s="36"/>
      <c r="I474" s="36"/>
      <c r="J474" s="36"/>
      <c r="K474" s="37"/>
    </row>
    <row r="475" spans="1:11">
      <c r="A475" s="52"/>
      <c r="B475" s="48"/>
      <c r="C475" s="38">
        <v>43540</v>
      </c>
      <c r="D475" s="32" t="s">
        <v>124</v>
      </c>
      <c r="E475" s="32" t="s">
        <v>124</v>
      </c>
      <c r="F475" s="35"/>
      <c r="G475" s="36"/>
      <c r="H475" s="36"/>
      <c r="I475" s="36"/>
      <c r="J475" s="36"/>
      <c r="K475" s="37"/>
    </row>
    <row r="476" spans="1:11">
      <c r="A476" s="52"/>
      <c r="B476" s="48"/>
      <c r="C476" s="35"/>
      <c r="D476" s="32" t="s">
        <v>162</v>
      </c>
      <c r="E476" s="32" t="s">
        <v>707</v>
      </c>
      <c r="F476" s="35"/>
      <c r="G476" s="36"/>
      <c r="H476" s="36"/>
      <c r="I476" s="36"/>
      <c r="J476" s="36"/>
      <c r="K476" s="37"/>
    </row>
    <row r="477" spans="1:11">
      <c r="A477" s="52"/>
      <c r="B477" s="48"/>
      <c r="C477" s="38">
        <v>43541</v>
      </c>
      <c r="D477" s="32" t="s">
        <v>124</v>
      </c>
      <c r="E477" s="32" t="s">
        <v>124</v>
      </c>
      <c r="F477" s="35"/>
      <c r="G477" s="36"/>
      <c r="H477" s="36"/>
      <c r="I477" s="36"/>
      <c r="J477" s="36"/>
      <c r="K477" s="37"/>
    </row>
    <row r="478" spans="1:11">
      <c r="A478" s="52"/>
      <c r="B478" s="48"/>
      <c r="C478" s="35"/>
      <c r="D478" s="32" t="s">
        <v>300</v>
      </c>
      <c r="E478" s="32" t="s">
        <v>798</v>
      </c>
      <c r="F478" s="35"/>
      <c r="G478" s="36"/>
      <c r="H478" s="36"/>
      <c r="I478" s="36"/>
      <c r="J478" s="36"/>
      <c r="K478" s="37"/>
    </row>
    <row r="479" spans="1:11">
      <c r="A479" s="52"/>
      <c r="B479" s="48"/>
      <c r="C479" s="38">
        <v>43542</v>
      </c>
      <c r="D479" s="32" t="s">
        <v>124</v>
      </c>
      <c r="E479" s="32" t="s">
        <v>124</v>
      </c>
      <c r="F479" s="35"/>
      <c r="G479" s="36"/>
      <c r="H479" s="36"/>
      <c r="I479" s="36"/>
      <c r="J479" s="36"/>
      <c r="K479" s="37"/>
    </row>
    <row r="480" spans="1:11">
      <c r="A480" s="52"/>
      <c r="B480" s="48"/>
      <c r="C480" s="35"/>
      <c r="D480" s="32" t="s">
        <v>169</v>
      </c>
      <c r="E480" s="32" t="s">
        <v>677</v>
      </c>
      <c r="F480" s="35"/>
      <c r="G480" s="36"/>
      <c r="H480" s="36"/>
      <c r="I480" s="36"/>
      <c r="J480" s="36"/>
      <c r="K480" s="37"/>
    </row>
    <row r="481" spans="1:11">
      <c r="A481" s="52"/>
      <c r="B481" s="48"/>
      <c r="C481" s="38">
        <v>43543</v>
      </c>
      <c r="D481" s="32" t="s">
        <v>124</v>
      </c>
      <c r="E481" s="32" t="s">
        <v>124</v>
      </c>
      <c r="F481" s="35"/>
      <c r="G481" s="36"/>
      <c r="H481" s="36"/>
      <c r="I481" s="36"/>
      <c r="J481" s="36"/>
      <c r="K481" s="37"/>
    </row>
    <row r="482" spans="1:11">
      <c r="A482" s="52"/>
      <c r="B482" s="48"/>
      <c r="C482" s="38">
        <v>43544</v>
      </c>
      <c r="D482" s="32" t="s">
        <v>124</v>
      </c>
      <c r="E482" s="32" t="s">
        <v>700</v>
      </c>
      <c r="F482" s="35"/>
      <c r="G482" s="36"/>
      <c r="H482" s="36"/>
      <c r="I482" s="36"/>
      <c r="J482" s="36"/>
      <c r="K482" s="37"/>
    </row>
    <row r="483" spans="1:11">
      <c r="A483" s="52"/>
      <c r="B483" s="48"/>
      <c r="C483" s="35"/>
      <c r="D483" s="32" t="s">
        <v>301</v>
      </c>
      <c r="E483" s="32" t="s">
        <v>707</v>
      </c>
      <c r="F483" s="35"/>
      <c r="G483" s="36"/>
      <c r="H483" s="36"/>
      <c r="I483" s="36"/>
      <c r="J483" s="36"/>
      <c r="K483" s="37"/>
    </row>
    <row r="484" spans="1:11">
      <c r="A484" s="52"/>
      <c r="B484" s="48"/>
      <c r="C484" s="38">
        <v>43545</v>
      </c>
      <c r="D484" s="32" t="s">
        <v>124</v>
      </c>
      <c r="E484" s="32" t="s">
        <v>124</v>
      </c>
      <c r="F484" s="35"/>
      <c r="G484" s="36"/>
      <c r="H484" s="36"/>
      <c r="I484" s="36"/>
      <c r="J484" s="36"/>
      <c r="K484" s="37"/>
    </row>
    <row r="485" spans="1:11">
      <c r="A485" s="52"/>
      <c r="B485" s="48"/>
      <c r="C485" s="35"/>
      <c r="D485" s="32" t="s">
        <v>160</v>
      </c>
      <c r="E485" s="32" t="s">
        <v>696</v>
      </c>
      <c r="F485" s="35"/>
      <c r="G485" s="36"/>
      <c r="H485" s="36"/>
      <c r="I485" s="36"/>
      <c r="J485" s="36"/>
      <c r="K485" s="37"/>
    </row>
    <row r="486" spans="1:11">
      <c r="A486" s="52"/>
      <c r="B486" s="48"/>
      <c r="C486" s="38">
        <v>43547</v>
      </c>
      <c r="D486" s="32" t="s">
        <v>124</v>
      </c>
      <c r="E486" s="32" t="s">
        <v>124</v>
      </c>
      <c r="F486" s="35"/>
      <c r="G486" s="36"/>
      <c r="H486" s="36"/>
      <c r="I486" s="36"/>
      <c r="J486" s="36"/>
      <c r="K486" s="37"/>
    </row>
    <row r="487" spans="1:11">
      <c r="A487" s="52"/>
      <c r="B487" s="48"/>
      <c r="C487" s="35"/>
      <c r="D487" s="32" t="s">
        <v>126</v>
      </c>
      <c r="E487" s="32" t="s">
        <v>686</v>
      </c>
      <c r="F487" s="35"/>
      <c r="G487" s="36"/>
      <c r="H487" s="36"/>
      <c r="I487" s="36"/>
      <c r="J487" s="36"/>
      <c r="K487" s="37"/>
    </row>
    <row r="488" spans="1:11">
      <c r="A488" s="52"/>
      <c r="B488" s="48"/>
      <c r="C488" s="38">
        <v>43548</v>
      </c>
      <c r="D488" s="32" t="s">
        <v>124</v>
      </c>
      <c r="E488" s="32" t="s">
        <v>124</v>
      </c>
      <c r="F488" s="35"/>
      <c r="G488" s="36"/>
      <c r="H488" s="36"/>
      <c r="I488" s="36"/>
      <c r="J488" s="36"/>
      <c r="K488" s="37"/>
    </row>
    <row r="489" spans="1:11">
      <c r="A489" s="52"/>
      <c r="B489" s="48"/>
      <c r="C489" s="35"/>
      <c r="D489" s="32" t="s">
        <v>151</v>
      </c>
      <c r="E489" s="32" t="s">
        <v>679</v>
      </c>
      <c r="F489" s="35"/>
      <c r="G489" s="36"/>
      <c r="H489" s="36"/>
      <c r="I489" s="36"/>
      <c r="J489" s="36"/>
      <c r="K489" s="37"/>
    </row>
    <row r="490" spans="1:11">
      <c r="A490" s="49">
        <v>1078</v>
      </c>
      <c r="B490" s="47" t="s">
        <v>30</v>
      </c>
      <c r="C490" s="38">
        <v>43521</v>
      </c>
      <c r="D490" s="32" t="s">
        <v>124</v>
      </c>
      <c r="E490" s="32" t="s">
        <v>124</v>
      </c>
      <c r="F490" s="35"/>
      <c r="G490" s="36"/>
      <c r="H490" s="36"/>
      <c r="I490" s="36"/>
      <c r="J490" s="36"/>
      <c r="K490" s="37"/>
    </row>
    <row r="491" spans="1:11">
      <c r="A491" s="52"/>
      <c r="B491" s="48"/>
      <c r="C491" s="35"/>
      <c r="D491" s="32" t="s">
        <v>302</v>
      </c>
      <c r="E491" s="32" t="s">
        <v>752</v>
      </c>
      <c r="F491" s="35"/>
      <c r="G491" s="36"/>
      <c r="H491" s="36"/>
      <c r="I491" s="36"/>
      <c r="J491" s="36"/>
      <c r="K491" s="37"/>
    </row>
    <row r="492" spans="1:11">
      <c r="A492" s="52"/>
      <c r="B492" s="48"/>
      <c r="C492" s="38">
        <v>43522</v>
      </c>
      <c r="D492" s="32" t="s">
        <v>256</v>
      </c>
      <c r="E492" s="32" t="s">
        <v>124</v>
      </c>
      <c r="F492" s="35"/>
      <c r="G492" s="36"/>
      <c r="H492" s="36"/>
      <c r="I492" s="36"/>
      <c r="J492" s="36"/>
      <c r="K492" s="37"/>
    </row>
    <row r="493" spans="1:11">
      <c r="A493" s="52"/>
      <c r="B493" s="48"/>
      <c r="C493" s="38">
        <v>43523</v>
      </c>
      <c r="D493" s="32" t="s">
        <v>124</v>
      </c>
      <c r="E493" s="32" t="s">
        <v>124</v>
      </c>
      <c r="F493" s="35"/>
      <c r="G493" s="36"/>
      <c r="H493" s="36"/>
      <c r="I493" s="36"/>
      <c r="J493" s="36"/>
      <c r="K493" s="37"/>
    </row>
    <row r="494" spans="1:11">
      <c r="A494" s="52"/>
      <c r="B494" s="48"/>
      <c r="C494" s="35"/>
      <c r="D494" s="32" t="s">
        <v>253</v>
      </c>
      <c r="E494" s="32" t="s">
        <v>772</v>
      </c>
      <c r="F494" s="35"/>
      <c r="G494" s="36"/>
      <c r="H494" s="36"/>
      <c r="I494" s="36"/>
      <c r="J494" s="36"/>
      <c r="K494" s="37"/>
    </row>
    <row r="495" spans="1:11">
      <c r="A495" s="52"/>
      <c r="B495" s="48"/>
      <c r="C495" s="38">
        <v>43524</v>
      </c>
      <c r="D495" s="32" t="s">
        <v>124</v>
      </c>
      <c r="E495" s="32" t="s">
        <v>124</v>
      </c>
      <c r="F495" s="35"/>
      <c r="G495" s="36"/>
      <c r="H495" s="36"/>
      <c r="I495" s="36"/>
      <c r="J495" s="36"/>
      <c r="K495" s="37"/>
    </row>
    <row r="496" spans="1:11">
      <c r="A496" s="52"/>
      <c r="B496" s="48"/>
      <c r="C496" s="35"/>
      <c r="D496" s="32" t="s">
        <v>303</v>
      </c>
      <c r="E496" s="32" t="s">
        <v>657</v>
      </c>
      <c r="F496" s="35"/>
      <c r="G496" s="36"/>
      <c r="H496" s="36"/>
      <c r="I496" s="36"/>
      <c r="J496" s="36"/>
      <c r="K496" s="37"/>
    </row>
    <row r="497" spans="1:11">
      <c r="A497" s="52"/>
      <c r="B497" s="48"/>
      <c r="C497" s="38">
        <v>43525</v>
      </c>
      <c r="D497" s="32" t="s">
        <v>124</v>
      </c>
      <c r="E497" s="32" t="s">
        <v>801</v>
      </c>
      <c r="F497" s="35"/>
      <c r="G497" s="36"/>
      <c r="H497" s="36"/>
      <c r="I497" s="36"/>
      <c r="J497" s="36"/>
      <c r="K497" s="37"/>
    </row>
    <row r="498" spans="1:11">
      <c r="A498" s="52"/>
      <c r="B498" s="48"/>
      <c r="C498" s="35"/>
      <c r="D498" s="35"/>
      <c r="E498" s="39" t="s">
        <v>124</v>
      </c>
      <c r="F498" s="35"/>
      <c r="G498" s="36"/>
      <c r="H498" s="36"/>
      <c r="I498" s="36"/>
      <c r="J498" s="36"/>
      <c r="K498" s="37"/>
    </row>
    <row r="499" spans="1:11">
      <c r="A499" s="52"/>
      <c r="B499" s="48"/>
      <c r="C499" s="38">
        <v>43526</v>
      </c>
      <c r="D499" s="32" t="s">
        <v>124</v>
      </c>
      <c r="E499" s="32" t="s">
        <v>803</v>
      </c>
      <c r="F499" s="35"/>
      <c r="G499" s="36"/>
      <c r="H499" s="36"/>
      <c r="I499" s="36"/>
      <c r="J499" s="36"/>
      <c r="K499" s="37"/>
    </row>
    <row r="500" spans="1:11">
      <c r="A500" s="52"/>
      <c r="B500" s="48"/>
      <c r="C500" s="35"/>
      <c r="D500" s="35"/>
      <c r="E500" s="39" t="s">
        <v>802</v>
      </c>
      <c r="F500" s="35"/>
      <c r="G500" s="36"/>
      <c r="H500" s="36"/>
      <c r="I500" s="36"/>
      <c r="J500" s="36"/>
      <c r="K500" s="37"/>
    </row>
    <row r="501" spans="1:11">
      <c r="A501" s="52"/>
      <c r="B501" s="48"/>
      <c r="C501" s="38">
        <v>43527</v>
      </c>
      <c r="D501" s="32" t="s">
        <v>124</v>
      </c>
      <c r="E501" s="32" t="s">
        <v>804</v>
      </c>
      <c r="F501" s="35"/>
      <c r="G501" s="36"/>
      <c r="H501" s="36"/>
      <c r="I501" s="36"/>
      <c r="J501" s="36"/>
      <c r="K501" s="37"/>
    </row>
    <row r="502" spans="1:11">
      <c r="A502" s="52"/>
      <c r="B502" s="48"/>
      <c r="C502" s="35"/>
      <c r="D502" s="35"/>
      <c r="E502" s="39" t="s">
        <v>719</v>
      </c>
      <c r="F502" s="35"/>
      <c r="G502" s="36"/>
      <c r="H502" s="36"/>
      <c r="I502" s="36"/>
      <c r="J502" s="36"/>
      <c r="K502" s="37"/>
    </row>
    <row r="503" spans="1:11">
      <c r="A503" s="52"/>
      <c r="B503" s="48"/>
      <c r="C503" s="35"/>
      <c r="D503" s="32" t="s">
        <v>304</v>
      </c>
      <c r="E503" s="32" t="s">
        <v>805</v>
      </c>
      <c r="F503" s="35"/>
      <c r="G503" s="36"/>
      <c r="H503" s="36"/>
      <c r="I503" s="36"/>
      <c r="J503" s="36"/>
      <c r="K503" s="37"/>
    </row>
    <row r="504" spans="1:11">
      <c r="A504" s="52"/>
      <c r="B504" s="48"/>
      <c r="C504" s="38">
        <v>43529</v>
      </c>
      <c r="D504" s="32" t="s">
        <v>305</v>
      </c>
      <c r="E504" s="32" t="s">
        <v>124</v>
      </c>
      <c r="F504" s="35"/>
      <c r="G504" s="36"/>
      <c r="H504" s="36"/>
      <c r="I504" s="36"/>
      <c r="J504" s="36"/>
      <c r="K504" s="37"/>
    </row>
    <row r="505" spans="1:11">
      <c r="A505" s="52"/>
      <c r="B505" s="48"/>
      <c r="C505" s="38">
        <v>43530</v>
      </c>
      <c r="D505" s="32" t="s">
        <v>124</v>
      </c>
      <c r="E505" s="32" t="s">
        <v>667</v>
      </c>
      <c r="F505" s="35"/>
      <c r="G505" s="36"/>
      <c r="H505" s="36"/>
      <c r="I505" s="36"/>
      <c r="J505" s="36"/>
      <c r="K505" s="37"/>
    </row>
    <row r="506" spans="1:11">
      <c r="A506" s="52"/>
      <c r="B506" s="48"/>
      <c r="C506" s="35"/>
      <c r="D506" s="35"/>
      <c r="E506" s="39" t="s">
        <v>124</v>
      </c>
      <c r="F506" s="35"/>
      <c r="G506" s="36"/>
      <c r="H506" s="36"/>
      <c r="I506" s="36"/>
      <c r="J506" s="36"/>
      <c r="K506" s="37"/>
    </row>
    <row r="507" spans="1:11">
      <c r="A507" s="52"/>
      <c r="B507" s="48"/>
      <c r="C507" s="38">
        <v>43531</v>
      </c>
      <c r="D507" s="32" t="s">
        <v>124</v>
      </c>
      <c r="E507" s="32" t="s">
        <v>734</v>
      </c>
      <c r="F507" s="35"/>
      <c r="G507" s="36"/>
      <c r="H507" s="36"/>
      <c r="I507" s="36"/>
      <c r="J507" s="36"/>
      <c r="K507" s="37"/>
    </row>
    <row r="508" spans="1:11">
      <c r="A508" s="52"/>
      <c r="B508" s="48"/>
      <c r="C508" s="35"/>
      <c r="D508" s="32" t="s">
        <v>248</v>
      </c>
      <c r="E508" s="32" t="s">
        <v>806</v>
      </c>
      <c r="F508" s="35"/>
      <c r="G508" s="36"/>
      <c r="H508" s="36"/>
      <c r="I508" s="36"/>
      <c r="J508" s="36"/>
      <c r="K508" s="37"/>
    </row>
    <row r="509" spans="1:11">
      <c r="A509" s="52"/>
      <c r="B509" s="48"/>
      <c r="C509" s="38">
        <v>43532</v>
      </c>
      <c r="D509" s="32" t="s">
        <v>124</v>
      </c>
      <c r="E509" s="32" t="s">
        <v>124</v>
      </c>
      <c r="F509" s="35"/>
      <c r="G509" s="36"/>
      <c r="H509" s="36"/>
      <c r="I509" s="36"/>
      <c r="J509" s="36"/>
      <c r="K509" s="37"/>
    </row>
    <row r="510" spans="1:11">
      <c r="A510" s="52"/>
      <c r="B510" s="48"/>
      <c r="C510" s="35"/>
      <c r="D510" s="32" t="s">
        <v>306</v>
      </c>
      <c r="E510" s="32" t="s">
        <v>785</v>
      </c>
      <c r="F510" s="35"/>
      <c r="G510" s="36"/>
      <c r="H510" s="36"/>
      <c r="I510" s="36"/>
      <c r="J510" s="36"/>
      <c r="K510" s="37"/>
    </row>
    <row r="511" spans="1:11">
      <c r="A511" s="52"/>
      <c r="B511" s="48"/>
      <c r="C511" s="38">
        <v>43533</v>
      </c>
      <c r="D511" s="32" t="s">
        <v>124</v>
      </c>
      <c r="E511" s="32" t="s">
        <v>124</v>
      </c>
      <c r="F511" s="35"/>
      <c r="G511" s="36"/>
      <c r="H511" s="36"/>
      <c r="I511" s="36"/>
      <c r="J511" s="36"/>
      <c r="K511" s="37"/>
    </row>
    <row r="512" spans="1:11">
      <c r="A512" s="52"/>
      <c r="B512" s="48"/>
      <c r="C512" s="35"/>
      <c r="D512" s="32" t="s">
        <v>239</v>
      </c>
      <c r="E512" s="32" t="s">
        <v>667</v>
      </c>
      <c r="F512" s="35"/>
      <c r="G512" s="36"/>
      <c r="H512" s="36"/>
      <c r="I512" s="36"/>
      <c r="J512" s="36"/>
      <c r="K512" s="37"/>
    </row>
    <row r="513" spans="1:11">
      <c r="A513" s="52"/>
      <c r="B513" s="48"/>
      <c r="C513" s="38">
        <v>43534</v>
      </c>
      <c r="D513" s="32" t="s">
        <v>124</v>
      </c>
      <c r="E513" s="32" t="s">
        <v>772</v>
      </c>
      <c r="F513" s="35"/>
      <c r="G513" s="36"/>
      <c r="H513" s="36"/>
      <c r="I513" s="36"/>
      <c r="J513" s="36"/>
      <c r="K513" s="37"/>
    </row>
    <row r="514" spans="1:11">
      <c r="A514" s="52"/>
      <c r="B514" s="48"/>
      <c r="C514" s="35"/>
      <c r="D514" s="35"/>
      <c r="E514" s="39" t="s">
        <v>124</v>
      </c>
      <c r="F514" s="35"/>
      <c r="G514" s="36"/>
      <c r="H514" s="36"/>
      <c r="I514" s="36"/>
      <c r="J514" s="36"/>
      <c r="K514" s="37"/>
    </row>
    <row r="515" spans="1:11">
      <c r="A515" s="52"/>
      <c r="B515" s="48"/>
      <c r="C515" s="38">
        <v>43535</v>
      </c>
      <c r="D515" s="32" t="s">
        <v>124</v>
      </c>
      <c r="E515" s="32" t="s">
        <v>807</v>
      </c>
      <c r="F515" s="35"/>
      <c r="G515" s="36"/>
      <c r="H515" s="36"/>
      <c r="I515" s="36"/>
      <c r="J515" s="36"/>
      <c r="K515" s="37"/>
    </row>
    <row r="516" spans="1:11">
      <c r="A516" s="52"/>
      <c r="B516" s="48"/>
      <c r="C516" s="35"/>
      <c r="D516" s="32" t="s">
        <v>307</v>
      </c>
      <c r="E516" s="32" t="s">
        <v>804</v>
      </c>
      <c r="F516" s="35"/>
      <c r="G516" s="36"/>
      <c r="H516" s="36"/>
      <c r="I516" s="36"/>
      <c r="J516" s="36"/>
      <c r="K516" s="37"/>
    </row>
    <row r="517" spans="1:11">
      <c r="A517" s="52"/>
      <c r="B517" s="48"/>
      <c r="C517" s="38">
        <v>43536</v>
      </c>
      <c r="D517" s="32" t="s">
        <v>124</v>
      </c>
      <c r="E517" s="32" t="s">
        <v>124</v>
      </c>
      <c r="F517" s="35"/>
      <c r="G517" s="36"/>
      <c r="H517" s="36"/>
      <c r="I517" s="36"/>
      <c r="J517" s="36"/>
      <c r="K517" s="37"/>
    </row>
    <row r="518" spans="1:11">
      <c r="A518" s="52"/>
      <c r="B518" s="48"/>
      <c r="C518" s="35"/>
      <c r="D518" s="32" t="s">
        <v>285</v>
      </c>
      <c r="E518" s="32" t="s">
        <v>665</v>
      </c>
      <c r="F518" s="35"/>
      <c r="G518" s="36"/>
      <c r="H518" s="36"/>
      <c r="I518" s="36"/>
      <c r="J518" s="36"/>
      <c r="K518" s="37"/>
    </row>
    <row r="519" spans="1:11">
      <c r="A519" s="52"/>
      <c r="B519" s="48"/>
      <c r="C519" s="38">
        <v>43537</v>
      </c>
      <c r="D519" s="32" t="s">
        <v>124</v>
      </c>
      <c r="E519" s="32" t="s">
        <v>124</v>
      </c>
      <c r="F519" s="35"/>
      <c r="G519" s="36"/>
      <c r="H519" s="36"/>
      <c r="I519" s="36"/>
      <c r="J519" s="36"/>
      <c r="K519" s="37"/>
    </row>
    <row r="520" spans="1:11">
      <c r="A520" s="52"/>
      <c r="B520" s="48"/>
      <c r="C520" s="35"/>
      <c r="D520" s="32" t="s">
        <v>234</v>
      </c>
      <c r="E520" s="32" t="s">
        <v>673</v>
      </c>
      <c r="F520" s="35"/>
      <c r="G520" s="36"/>
      <c r="H520" s="36"/>
      <c r="I520" s="36"/>
      <c r="J520" s="36"/>
      <c r="K520" s="37"/>
    </row>
    <row r="521" spans="1:11">
      <c r="A521" s="52"/>
      <c r="B521" s="48"/>
      <c r="C521" s="38">
        <v>43538</v>
      </c>
      <c r="D521" s="32" t="s">
        <v>124</v>
      </c>
      <c r="E521" s="32" t="s">
        <v>124</v>
      </c>
      <c r="F521" s="35"/>
      <c r="G521" s="36"/>
      <c r="H521" s="36"/>
      <c r="I521" s="36"/>
      <c r="J521" s="36"/>
      <c r="K521" s="37"/>
    </row>
    <row r="522" spans="1:11">
      <c r="A522" s="52"/>
      <c r="B522" s="48"/>
      <c r="C522" s="35"/>
      <c r="D522" s="32" t="s">
        <v>138</v>
      </c>
      <c r="E522" s="32" t="s">
        <v>790</v>
      </c>
      <c r="F522" s="35"/>
      <c r="G522" s="36"/>
      <c r="H522" s="36"/>
      <c r="I522" s="36"/>
      <c r="J522" s="36"/>
      <c r="K522" s="37"/>
    </row>
    <row r="523" spans="1:11">
      <c r="A523" s="52"/>
      <c r="B523" s="48"/>
      <c r="C523" s="38">
        <v>43539</v>
      </c>
      <c r="D523" s="32" t="s">
        <v>124</v>
      </c>
      <c r="E523" s="32" t="s">
        <v>124</v>
      </c>
      <c r="F523" s="35"/>
      <c r="G523" s="36"/>
      <c r="H523" s="36"/>
      <c r="I523" s="36"/>
      <c r="J523" s="36"/>
      <c r="K523" s="37"/>
    </row>
    <row r="524" spans="1:11">
      <c r="A524" s="52"/>
      <c r="B524" s="48"/>
      <c r="C524" s="35"/>
      <c r="D524" s="32" t="s">
        <v>239</v>
      </c>
      <c r="E524" s="32" t="s">
        <v>649</v>
      </c>
      <c r="F524" s="35"/>
      <c r="G524" s="36"/>
      <c r="H524" s="36"/>
      <c r="I524" s="36"/>
      <c r="J524" s="36"/>
      <c r="K524" s="37"/>
    </row>
    <row r="525" spans="1:11">
      <c r="A525" s="52"/>
      <c r="B525" s="48"/>
      <c r="C525" s="38">
        <v>43544</v>
      </c>
      <c r="D525" s="32" t="s">
        <v>308</v>
      </c>
      <c r="E525" s="32" t="s">
        <v>124</v>
      </c>
      <c r="F525" s="35"/>
      <c r="G525" s="36"/>
      <c r="H525" s="36"/>
      <c r="I525" s="36"/>
      <c r="J525" s="36"/>
      <c r="K525" s="37"/>
    </row>
    <row r="526" spans="1:11">
      <c r="A526" s="52"/>
      <c r="B526" s="48"/>
      <c r="C526" s="38">
        <v>43545</v>
      </c>
      <c r="D526" s="32" t="s">
        <v>124</v>
      </c>
      <c r="E526" s="32" t="s">
        <v>124</v>
      </c>
      <c r="F526" s="35"/>
      <c r="G526" s="36"/>
      <c r="H526" s="36"/>
      <c r="I526" s="36"/>
      <c r="J526" s="36"/>
      <c r="K526" s="37"/>
    </row>
    <row r="527" spans="1:11">
      <c r="A527" s="52"/>
      <c r="B527" s="48"/>
      <c r="C527" s="35"/>
      <c r="D527" s="32" t="s">
        <v>309</v>
      </c>
      <c r="E527" s="32" t="s">
        <v>647</v>
      </c>
      <c r="F527" s="35"/>
      <c r="G527" s="36"/>
      <c r="H527" s="36"/>
      <c r="I527" s="36"/>
      <c r="J527" s="36"/>
      <c r="K527" s="37"/>
    </row>
    <row r="528" spans="1:11">
      <c r="A528" s="52"/>
      <c r="B528" s="48"/>
      <c r="C528" s="38">
        <v>43546</v>
      </c>
      <c r="D528" s="32" t="s">
        <v>252</v>
      </c>
      <c r="E528" s="32" t="s">
        <v>124</v>
      </c>
      <c r="F528" s="35"/>
      <c r="G528" s="36"/>
      <c r="H528" s="36"/>
      <c r="I528" s="36"/>
      <c r="J528" s="36"/>
      <c r="K528" s="37"/>
    </row>
    <row r="529" spans="1:11">
      <c r="A529" s="52"/>
      <c r="B529" s="48"/>
      <c r="C529" s="38">
        <v>43547</v>
      </c>
      <c r="D529" s="32" t="s">
        <v>124</v>
      </c>
      <c r="E529" s="32" t="s">
        <v>673</v>
      </c>
      <c r="F529" s="35"/>
      <c r="G529" s="36"/>
      <c r="H529" s="36"/>
      <c r="I529" s="36"/>
      <c r="J529" s="36"/>
      <c r="K529" s="37"/>
    </row>
    <row r="530" spans="1:11">
      <c r="A530" s="52"/>
      <c r="B530" s="48"/>
      <c r="C530" s="35"/>
      <c r="D530" s="35"/>
      <c r="E530" s="39" t="s">
        <v>124</v>
      </c>
      <c r="F530" s="35"/>
      <c r="G530" s="36"/>
      <c r="H530" s="36"/>
      <c r="I530" s="36"/>
      <c r="J530" s="36"/>
      <c r="K530" s="37"/>
    </row>
    <row r="531" spans="1:11">
      <c r="A531" s="52"/>
      <c r="B531" s="48"/>
      <c r="C531" s="38">
        <v>43548</v>
      </c>
      <c r="D531" s="32" t="s">
        <v>124</v>
      </c>
      <c r="E531" s="32" t="s">
        <v>808</v>
      </c>
      <c r="F531" s="35"/>
      <c r="G531" s="36"/>
      <c r="H531" s="36"/>
      <c r="I531" s="36"/>
      <c r="J531" s="36"/>
      <c r="K531" s="37"/>
    </row>
    <row r="532" spans="1:11">
      <c r="A532" s="52"/>
      <c r="B532" s="48"/>
      <c r="C532" s="35"/>
      <c r="D532" s="32" t="s">
        <v>256</v>
      </c>
      <c r="E532" s="32" t="s">
        <v>809</v>
      </c>
      <c r="F532" s="35"/>
      <c r="G532" s="36"/>
      <c r="H532" s="36"/>
      <c r="I532" s="36"/>
      <c r="J532" s="36"/>
      <c r="K532" s="37"/>
    </row>
    <row r="533" spans="1:11">
      <c r="A533" s="52"/>
      <c r="B533" s="48"/>
      <c r="C533" s="38">
        <v>43549</v>
      </c>
      <c r="D533" s="32" t="s">
        <v>124</v>
      </c>
      <c r="E533" s="32" t="s">
        <v>124</v>
      </c>
      <c r="F533" s="35"/>
      <c r="G533" s="36"/>
      <c r="H533" s="36"/>
      <c r="I533" s="36"/>
      <c r="J533" s="36"/>
      <c r="K533" s="37"/>
    </row>
    <row r="534" spans="1:11">
      <c r="A534" s="49">
        <v>1107</v>
      </c>
      <c r="B534" s="47" t="s">
        <v>99</v>
      </c>
      <c r="C534" s="46">
        <v>43521</v>
      </c>
      <c r="D534" s="32" t="s">
        <v>310</v>
      </c>
      <c r="E534" s="32" t="s">
        <v>756</v>
      </c>
      <c r="F534" s="35"/>
      <c r="G534" s="36"/>
      <c r="H534" s="36"/>
      <c r="I534" s="36"/>
      <c r="J534" s="36"/>
      <c r="K534" s="37"/>
    </row>
    <row r="535" spans="1:11">
      <c r="A535" s="52"/>
      <c r="B535" s="48"/>
      <c r="C535" s="46">
        <v>43522</v>
      </c>
      <c r="D535" s="32" t="s">
        <v>124</v>
      </c>
      <c r="E535" s="32" t="s">
        <v>124</v>
      </c>
      <c r="F535" s="35"/>
      <c r="G535" s="36"/>
      <c r="H535" s="36"/>
      <c r="I535" s="36"/>
      <c r="J535" s="36"/>
      <c r="K535" s="37"/>
    </row>
    <row r="536" spans="1:11">
      <c r="A536" s="52"/>
      <c r="B536" s="48"/>
      <c r="C536" s="45"/>
      <c r="D536" s="32" t="s">
        <v>311</v>
      </c>
      <c r="E536" s="32" t="s">
        <v>747</v>
      </c>
      <c r="F536" s="35"/>
      <c r="G536" s="36"/>
      <c r="H536" s="36"/>
      <c r="I536" s="36"/>
      <c r="J536" s="36"/>
      <c r="K536" s="37"/>
    </row>
    <row r="537" spans="1:11">
      <c r="A537" s="52"/>
      <c r="B537" s="48"/>
      <c r="C537" s="46">
        <v>43523</v>
      </c>
      <c r="D537" s="32" t="s">
        <v>124</v>
      </c>
      <c r="E537" s="32" t="s">
        <v>124</v>
      </c>
      <c r="F537" s="35"/>
      <c r="G537" s="36"/>
      <c r="H537" s="36"/>
      <c r="I537" s="36"/>
      <c r="J537" s="36"/>
      <c r="K537" s="37"/>
    </row>
    <row r="538" spans="1:11">
      <c r="A538" s="52"/>
      <c r="B538" s="48"/>
      <c r="C538" s="46">
        <v>43524</v>
      </c>
      <c r="D538" s="32" t="s">
        <v>312</v>
      </c>
      <c r="E538" s="32" t="s">
        <v>660</v>
      </c>
      <c r="F538" s="35"/>
      <c r="G538" s="36"/>
      <c r="H538" s="36"/>
      <c r="I538" s="36"/>
      <c r="J538" s="36"/>
      <c r="K538" s="37"/>
    </row>
    <row r="539" spans="1:11">
      <c r="A539" s="52"/>
      <c r="B539" s="48"/>
      <c r="C539" s="46">
        <v>43525</v>
      </c>
      <c r="D539" s="32" t="s">
        <v>124</v>
      </c>
      <c r="E539" s="32" t="s">
        <v>124</v>
      </c>
      <c r="F539" s="35"/>
      <c r="G539" s="36"/>
      <c r="H539" s="36"/>
      <c r="I539" s="36"/>
      <c r="J539" s="36"/>
      <c r="K539" s="37"/>
    </row>
    <row r="540" spans="1:11">
      <c r="A540" s="52"/>
      <c r="B540" s="48"/>
      <c r="C540" s="45"/>
      <c r="D540" s="32" t="s">
        <v>313</v>
      </c>
      <c r="E540" s="32" t="s">
        <v>756</v>
      </c>
      <c r="F540" s="35"/>
      <c r="G540" s="36"/>
      <c r="H540" s="36"/>
      <c r="I540" s="36"/>
      <c r="J540" s="36"/>
      <c r="K540" s="37"/>
    </row>
    <row r="541" spans="1:11">
      <c r="A541" s="52"/>
      <c r="B541" s="48"/>
      <c r="C541" s="46">
        <v>43526</v>
      </c>
      <c r="D541" s="32" t="s">
        <v>124</v>
      </c>
      <c r="E541" s="32" t="s">
        <v>124</v>
      </c>
      <c r="F541" s="35"/>
      <c r="G541" s="36"/>
      <c r="H541" s="36"/>
      <c r="I541" s="36"/>
      <c r="J541" s="36"/>
      <c r="K541" s="37"/>
    </row>
    <row r="542" spans="1:11">
      <c r="A542" s="52"/>
      <c r="B542" s="48"/>
      <c r="C542" s="45"/>
      <c r="D542" s="32" t="s">
        <v>314</v>
      </c>
      <c r="E542" s="32" t="s">
        <v>787</v>
      </c>
      <c r="F542" s="35"/>
      <c r="G542" s="36"/>
      <c r="H542" s="36"/>
      <c r="I542" s="36"/>
      <c r="J542" s="36"/>
      <c r="K542" s="37"/>
    </row>
    <row r="543" spans="1:11">
      <c r="A543" s="52"/>
      <c r="B543" s="48"/>
      <c r="C543" s="46">
        <v>43527</v>
      </c>
      <c r="D543" s="32" t="s">
        <v>124</v>
      </c>
      <c r="E543" s="32" t="s">
        <v>124</v>
      </c>
      <c r="F543" s="35"/>
      <c r="G543" s="36"/>
      <c r="H543" s="36"/>
      <c r="I543" s="36"/>
      <c r="J543" s="36"/>
      <c r="K543" s="37"/>
    </row>
    <row r="544" spans="1:11">
      <c r="A544" s="52"/>
      <c r="B544" s="48"/>
      <c r="C544" s="45"/>
      <c r="D544" s="32" t="s">
        <v>220</v>
      </c>
      <c r="E544" s="32" t="s">
        <v>666</v>
      </c>
      <c r="F544" s="35"/>
      <c r="G544" s="36"/>
      <c r="H544" s="36"/>
      <c r="I544" s="36"/>
      <c r="J544" s="36"/>
      <c r="K544" s="37"/>
    </row>
    <row r="545" spans="1:11">
      <c r="A545" s="52"/>
      <c r="B545" s="48"/>
      <c r="C545" s="46">
        <v>43528</v>
      </c>
      <c r="D545" s="32" t="s">
        <v>124</v>
      </c>
      <c r="E545" s="32" t="s">
        <v>124</v>
      </c>
      <c r="F545" s="35"/>
      <c r="G545" s="36"/>
      <c r="H545" s="36"/>
      <c r="I545" s="36"/>
      <c r="J545" s="36"/>
      <c r="K545" s="37"/>
    </row>
    <row r="546" spans="1:11">
      <c r="A546" s="52"/>
      <c r="B546" s="48"/>
      <c r="C546" s="45"/>
      <c r="D546" s="32" t="s">
        <v>315</v>
      </c>
      <c r="E546" s="32" t="s">
        <v>747</v>
      </c>
      <c r="F546" s="35"/>
      <c r="G546" s="36"/>
      <c r="H546" s="36"/>
      <c r="I546" s="36"/>
      <c r="J546" s="36"/>
      <c r="K546" s="37"/>
    </row>
    <row r="547" spans="1:11">
      <c r="A547" s="52"/>
      <c r="B547" s="48"/>
      <c r="C547" s="46">
        <v>43529</v>
      </c>
      <c r="D547" s="32" t="s">
        <v>124</v>
      </c>
      <c r="E547" s="32" t="s">
        <v>124</v>
      </c>
      <c r="F547" s="35"/>
      <c r="G547" s="36"/>
      <c r="H547" s="36"/>
      <c r="I547" s="36"/>
      <c r="J547" s="36"/>
      <c r="K547" s="37"/>
    </row>
    <row r="548" spans="1:11">
      <c r="A548" s="52"/>
      <c r="B548" s="48"/>
      <c r="C548" s="45"/>
      <c r="D548" s="32" t="s">
        <v>316</v>
      </c>
      <c r="E548" s="32" t="s">
        <v>649</v>
      </c>
      <c r="F548" s="35"/>
      <c r="G548" s="36"/>
      <c r="H548" s="36"/>
      <c r="I548" s="36"/>
      <c r="J548" s="36"/>
      <c r="K548" s="37"/>
    </row>
    <row r="549" spans="1:11">
      <c r="A549" s="52"/>
      <c r="B549" s="48"/>
      <c r="C549" s="46">
        <v>43530</v>
      </c>
      <c r="D549" s="32" t="s">
        <v>124</v>
      </c>
      <c r="E549" s="32" t="s">
        <v>124</v>
      </c>
      <c r="F549" s="35"/>
      <c r="G549" s="36"/>
      <c r="H549" s="36"/>
      <c r="I549" s="36"/>
      <c r="J549" s="36"/>
      <c r="K549" s="37"/>
    </row>
    <row r="550" spans="1:11">
      <c r="A550" s="52"/>
      <c r="B550" s="48"/>
      <c r="C550" s="46">
        <v>43531</v>
      </c>
      <c r="D550" s="32" t="s">
        <v>315</v>
      </c>
      <c r="E550" s="32" t="s">
        <v>786</v>
      </c>
      <c r="F550" s="35"/>
      <c r="G550" s="36"/>
      <c r="H550" s="36"/>
      <c r="I550" s="36"/>
      <c r="J550" s="36"/>
      <c r="K550" s="37"/>
    </row>
    <row r="551" spans="1:11">
      <c r="A551" s="52"/>
      <c r="B551" s="48"/>
      <c r="C551" s="46">
        <v>43532</v>
      </c>
      <c r="D551" s="32" t="s">
        <v>124</v>
      </c>
      <c r="E551" s="32" t="s">
        <v>124</v>
      </c>
      <c r="F551" s="35"/>
      <c r="G551" s="36"/>
      <c r="H551" s="36"/>
      <c r="I551" s="36"/>
      <c r="J551" s="36"/>
      <c r="K551" s="37"/>
    </row>
    <row r="552" spans="1:11">
      <c r="A552" s="52"/>
      <c r="B552" s="48"/>
      <c r="C552" s="45"/>
      <c r="D552" s="32" t="s">
        <v>317</v>
      </c>
      <c r="E552" s="32" t="s">
        <v>810</v>
      </c>
      <c r="F552" s="35"/>
      <c r="G552" s="36"/>
      <c r="H552" s="36"/>
      <c r="I552" s="36"/>
      <c r="J552" s="36"/>
      <c r="K552" s="37"/>
    </row>
    <row r="553" spans="1:11">
      <c r="A553" s="52"/>
      <c r="B553" s="48"/>
      <c r="C553" s="46">
        <v>43533</v>
      </c>
      <c r="D553" s="32" t="s">
        <v>124</v>
      </c>
      <c r="E553" s="32" t="s">
        <v>124</v>
      </c>
      <c r="F553" s="35"/>
      <c r="G553" s="36"/>
      <c r="H553" s="36"/>
      <c r="I553" s="36"/>
      <c r="J553" s="36"/>
      <c r="K553" s="37"/>
    </row>
    <row r="554" spans="1:11">
      <c r="A554" s="52"/>
      <c r="B554" s="48"/>
      <c r="C554" s="45"/>
      <c r="D554" s="32" t="s">
        <v>318</v>
      </c>
      <c r="E554" s="32" t="s">
        <v>811</v>
      </c>
      <c r="F554" s="35"/>
      <c r="G554" s="36"/>
      <c r="H554" s="36"/>
      <c r="I554" s="36"/>
      <c r="J554" s="36"/>
      <c r="K554" s="37"/>
    </row>
    <row r="555" spans="1:11">
      <c r="A555" s="52"/>
      <c r="B555" s="48"/>
      <c r="C555" s="46">
        <v>43534</v>
      </c>
      <c r="D555" s="32" t="s">
        <v>124</v>
      </c>
      <c r="E555" s="32" t="s">
        <v>124</v>
      </c>
      <c r="F555" s="35"/>
      <c r="G555" s="36"/>
      <c r="H555" s="36"/>
      <c r="I555" s="36"/>
      <c r="J555" s="36"/>
      <c r="K555" s="37"/>
    </row>
    <row r="556" spans="1:11">
      <c r="A556" s="52"/>
      <c r="B556" s="48"/>
      <c r="C556" s="45"/>
      <c r="D556" s="32" t="s">
        <v>136</v>
      </c>
      <c r="E556" s="32" t="s">
        <v>673</v>
      </c>
      <c r="F556" s="35"/>
      <c r="G556" s="36"/>
      <c r="H556" s="36"/>
      <c r="I556" s="36"/>
      <c r="J556" s="36"/>
      <c r="K556" s="37"/>
    </row>
    <row r="557" spans="1:11">
      <c r="A557" s="52"/>
      <c r="B557" s="48"/>
      <c r="C557" s="46">
        <v>43535</v>
      </c>
      <c r="D557" s="32" t="s">
        <v>124</v>
      </c>
      <c r="E557" s="32" t="s">
        <v>124</v>
      </c>
      <c r="F557" s="35"/>
      <c r="G557" s="36"/>
      <c r="H557" s="36"/>
      <c r="I557" s="36"/>
      <c r="J557" s="36"/>
      <c r="K557" s="37"/>
    </row>
    <row r="558" spans="1:11">
      <c r="A558" s="52"/>
      <c r="B558" s="48"/>
      <c r="C558" s="45"/>
      <c r="D558" s="32" t="s">
        <v>319</v>
      </c>
      <c r="E558" s="32" t="s">
        <v>667</v>
      </c>
      <c r="F558" s="35"/>
      <c r="G558" s="36"/>
      <c r="H558" s="36"/>
      <c r="I558" s="36"/>
      <c r="J558" s="36"/>
      <c r="K558" s="37"/>
    </row>
    <row r="559" spans="1:11">
      <c r="A559" s="52"/>
      <c r="B559" s="48"/>
      <c r="C559" s="46">
        <v>43536</v>
      </c>
      <c r="D559" s="32" t="s">
        <v>124</v>
      </c>
      <c r="E559" s="32" t="s">
        <v>124</v>
      </c>
      <c r="F559" s="35"/>
      <c r="G559" s="36"/>
      <c r="H559" s="36"/>
      <c r="I559" s="36"/>
      <c r="J559" s="36"/>
      <c r="K559" s="37"/>
    </row>
    <row r="560" spans="1:11">
      <c r="A560" s="52"/>
      <c r="B560" s="48"/>
      <c r="C560" s="45"/>
      <c r="D560" s="32" t="s">
        <v>310</v>
      </c>
      <c r="E560" s="32" t="s">
        <v>812</v>
      </c>
      <c r="F560" s="35"/>
      <c r="G560" s="36"/>
      <c r="H560" s="36"/>
      <c r="I560" s="36"/>
      <c r="J560" s="36"/>
      <c r="K560" s="37"/>
    </row>
    <row r="561" spans="1:11">
      <c r="A561" s="52"/>
      <c r="B561" s="48"/>
      <c r="C561" s="46">
        <v>43537</v>
      </c>
      <c r="D561" s="32" t="s">
        <v>124</v>
      </c>
      <c r="E561" s="32" t="s">
        <v>124</v>
      </c>
      <c r="F561" s="35"/>
      <c r="G561" s="36"/>
      <c r="H561" s="36"/>
      <c r="I561" s="36"/>
      <c r="J561" s="36"/>
      <c r="K561" s="37"/>
    </row>
    <row r="562" spans="1:11">
      <c r="A562" s="52"/>
      <c r="B562" s="48"/>
      <c r="C562" s="46">
        <v>43538</v>
      </c>
      <c r="D562" s="32" t="s">
        <v>320</v>
      </c>
      <c r="E562" s="32" t="s">
        <v>770</v>
      </c>
      <c r="F562" s="35"/>
      <c r="G562" s="36"/>
      <c r="H562" s="36"/>
      <c r="I562" s="36"/>
      <c r="J562" s="36"/>
      <c r="K562" s="37"/>
    </row>
    <row r="563" spans="1:11">
      <c r="A563" s="52"/>
      <c r="B563" s="48"/>
      <c r="C563" s="46">
        <v>43539</v>
      </c>
      <c r="D563" s="32" t="s">
        <v>124</v>
      </c>
      <c r="E563" s="32" t="s">
        <v>124</v>
      </c>
      <c r="F563" s="35"/>
      <c r="G563" s="36"/>
      <c r="H563" s="36"/>
      <c r="I563" s="36"/>
      <c r="J563" s="36"/>
      <c r="K563" s="37"/>
    </row>
    <row r="564" spans="1:11">
      <c r="A564" s="52"/>
      <c r="B564" s="48"/>
      <c r="C564" s="45"/>
      <c r="D564" s="32" t="s">
        <v>273</v>
      </c>
      <c r="E564" s="32" t="s">
        <v>747</v>
      </c>
      <c r="F564" s="35"/>
      <c r="G564" s="36"/>
      <c r="H564" s="36"/>
      <c r="I564" s="36"/>
      <c r="J564" s="36"/>
      <c r="K564" s="37"/>
    </row>
    <row r="565" spans="1:11">
      <c r="A565" s="52"/>
      <c r="B565" s="48"/>
      <c r="C565" s="46">
        <v>43540</v>
      </c>
      <c r="D565" s="32" t="s">
        <v>124</v>
      </c>
      <c r="E565" s="32" t="s">
        <v>124</v>
      </c>
      <c r="F565" s="35"/>
      <c r="G565" s="36"/>
      <c r="H565" s="36"/>
      <c r="I565" s="36"/>
      <c r="J565" s="36"/>
      <c r="K565" s="37"/>
    </row>
    <row r="566" spans="1:11">
      <c r="A566" s="52"/>
      <c r="B566" s="48"/>
      <c r="C566" s="45"/>
      <c r="D566" s="32" t="s">
        <v>321</v>
      </c>
      <c r="E566" s="32" t="s">
        <v>790</v>
      </c>
      <c r="F566" s="35"/>
      <c r="G566" s="36"/>
      <c r="H566" s="36"/>
      <c r="I566" s="36"/>
      <c r="J566" s="36"/>
      <c r="K566" s="37"/>
    </row>
    <row r="567" spans="1:11">
      <c r="A567" s="52"/>
      <c r="B567" s="48"/>
      <c r="C567" s="46">
        <v>43541</v>
      </c>
      <c r="D567" s="32" t="s">
        <v>124</v>
      </c>
      <c r="E567" s="32" t="s">
        <v>124</v>
      </c>
      <c r="F567" s="35"/>
      <c r="G567" s="36"/>
      <c r="H567" s="36"/>
      <c r="I567" s="36"/>
      <c r="J567" s="36"/>
      <c r="K567" s="37"/>
    </row>
    <row r="568" spans="1:11">
      <c r="A568" s="52"/>
      <c r="B568" s="48"/>
      <c r="C568" s="45"/>
      <c r="D568" s="32" t="s">
        <v>322</v>
      </c>
      <c r="E568" s="32" t="s">
        <v>813</v>
      </c>
      <c r="F568" s="35"/>
      <c r="G568" s="36"/>
      <c r="H568" s="36"/>
      <c r="I568" s="36"/>
      <c r="J568" s="36"/>
      <c r="K568" s="37"/>
    </row>
    <row r="569" spans="1:11">
      <c r="A569" s="52"/>
      <c r="B569" s="48"/>
      <c r="C569" s="46">
        <v>43542</v>
      </c>
      <c r="D569" s="32" t="s">
        <v>124</v>
      </c>
      <c r="E569" s="32" t="s">
        <v>124</v>
      </c>
      <c r="F569" s="35"/>
      <c r="G569" s="36"/>
      <c r="H569" s="36"/>
      <c r="I569" s="36"/>
      <c r="J569" s="36"/>
      <c r="K569" s="37"/>
    </row>
    <row r="570" spans="1:11">
      <c r="A570" s="52"/>
      <c r="B570" s="48"/>
      <c r="C570" s="45"/>
      <c r="D570" s="32" t="s">
        <v>323</v>
      </c>
      <c r="E570" s="32" t="s">
        <v>787</v>
      </c>
      <c r="F570" s="35"/>
      <c r="G570" s="36"/>
      <c r="H570" s="36"/>
      <c r="I570" s="36"/>
      <c r="J570" s="36"/>
      <c r="K570" s="37"/>
    </row>
    <row r="571" spans="1:11">
      <c r="A571" s="52"/>
      <c r="B571" s="48"/>
      <c r="C571" s="46">
        <v>43543</v>
      </c>
      <c r="D571" s="32" t="s">
        <v>124</v>
      </c>
      <c r="E571" s="32" t="s">
        <v>124</v>
      </c>
      <c r="F571" s="35"/>
      <c r="G571" s="36"/>
      <c r="H571" s="36"/>
      <c r="I571" s="36"/>
      <c r="J571" s="36"/>
      <c r="K571" s="37"/>
    </row>
    <row r="572" spans="1:11">
      <c r="A572" s="52"/>
      <c r="B572" s="48"/>
      <c r="C572" s="45"/>
      <c r="D572" s="32" t="s">
        <v>322</v>
      </c>
      <c r="E572" s="32" t="s">
        <v>790</v>
      </c>
      <c r="F572" s="35"/>
      <c r="G572" s="36"/>
      <c r="H572" s="36"/>
      <c r="I572" s="36"/>
      <c r="J572" s="36"/>
      <c r="K572" s="37"/>
    </row>
    <row r="573" spans="1:11">
      <c r="A573" s="52"/>
      <c r="B573" s="48"/>
      <c r="C573" s="46">
        <v>43544</v>
      </c>
      <c r="D573" s="32" t="s">
        <v>124</v>
      </c>
      <c r="E573" s="32" t="s">
        <v>124</v>
      </c>
      <c r="F573" s="35"/>
      <c r="G573" s="36"/>
      <c r="H573" s="36"/>
      <c r="I573" s="36"/>
      <c r="J573" s="36"/>
      <c r="K573" s="37"/>
    </row>
    <row r="574" spans="1:11">
      <c r="A574" s="52"/>
      <c r="B574" s="48"/>
      <c r="C574" s="46">
        <v>43545</v>
      </c>
      <c r="D574" s="32" t="s">
        <v>217</v>
      </c>
      <c r="E574" s="32" t="s">
        <v>747</v>
      </c>
      <c r="F574" s="35"/>
      <c r="G574" s="36"/>
      <c r="H574" s="36"/>
      <c r="I574" s="36"/>
      <c r="J574" s="36"/>
      <c r="K574" s="37"/>
    </row>
    <row r="575" spans="1:11">
      <c r="A575" s="52"/>
      <c r="B575" s="48"/>
      <c r="C575" s="46">
        <v>43546</v>
      </c>
      <c r="D575" s="32" t="s">
        <v>124</v>
      </c>
      <c r="E575" s="32" t="s">
        <v>124</v>
      </c>
      <c r="F575" s="35"/>
      <c r="G575" s="36"/>
      <c r="H575" s="36"/>
      <c r="I575" s="36"/>
      <c r="J575" s="36"/>
      <c r="K575" s="37"/>
    </row>
    <row r="576" spans="1:11">
      <c r="A576" s="52"/>
      <c r="B576" s="48"/>
      <c r="C576" s="45"/>
      <c r="D576" s="32" t="s">
        <v>237</v>
      </c>
      <c r="E576" s="32" t="s">
        <v>673</v>
      </c>
      <c r="F576" s="35"/>
      <c r="G576" s="36"/>
      <c r="H576" s="36"/>
      <c r="I576" s="36"/>
      <c r="J576" s="36"/>
      <c r="K576" s="37"/>
    </row>
    <row r="577" spans="1:11">
      <c r="A577" s="52"/>
      <c r="B577" s="48"/>
      <c r="C577" s="46">
        <v>43547</v>
      </c>
      <c r="D577" s="32" t="s">
        <v>124</v>
      </c>
      <c r="E577" s="32" t="s">
        <v>124</v>
      </c>
      <c r="F577" s="35"/>
      <c r="G577" s="36"/>
      <c r="H577" s="36"/>
      <c r="I577" s="36"/>
      <c r="J577" s="36"/>
      <c r="K577" s="37"/>
    </row>
    <row r="578" spans="1:11">
      <c r="A578" s="52"/>
      <c r="B578" s="48"/>
      <c r="C578" s="45"/>
      <c r="D578" s="32" t="s">
        <v>220</v>
      </c>
      <c r="E578" s="32" t="s">
        <v>747</v>
      </c>
      <c r="F578" s="35"/>
      <c r="G578" s="36"/>
      <c r="H578" s="36"/>
      <c r="I578" s="36"/>
      <c r="J578" s="36"/>
      <c r="K578" s="37"/>
    </row>
    <row r="579" spans="1:11">
      <c r="A579" s="52"/>
      <c r="B579" s="48"/>
      <c r="C579" s="46">
        <v>43548</v>
      </c>
      <c r="D579" s="32" t="s">
        <v>124</v>
      </c>
      <c r="E579" s="32" t="s">
        <v>124</v>
      </c>
      <c r="F579" s="35"/>
      <c r="G579" s="36"/>
      <c r="H579" s="36"/>
      <c r="I579" s="36"/>
      <c r="J579" s="36"/>
      <c r="K579" s="37"/>
    </row>
    <row r="580" spans="1:11">
      <c r="A580" s="52"/>
      <c r="B580" s="48"/>
      <c r="C580" s="45"/>
      <c r="D580" s="32" t="s">
        <v>215</v>
      </c>
      <c r="E580" s="32" t="s">
        <v>750</v>
      </c>
      <c r="F580" s="35"/>
      <c r="G580" s="36"/>
      <c r="H580" s="36"/>
      <c r="I580" s="36"/>
      <c r="J580" s="36"/>
      <c r="K580" s="37"/>
    </row>
    <row r="581" spans="1:11">
      <c r="A581" s="52"/>
      <c r="B581" s="48"/>
      <c r="C581" s="46">
        <v>43549</v>
      </c>
      <c r="D581" s="32" t="s">
        <v>124</v>
      </c>
      <c r="E581" s="32" t="s">
        <v>124</v>
      </c>
      <c r="F581" s="35"/>
      <c r="G581" s="36"/>
      <c r="H581" s="36"/>
      <c r="I581" s="36"/>
      <c r="J581" s="36"/>
      <c r="K581" s="37"/>
    </row>
    <row r="582" spans="1:11">
      <c r="A582" s="49">
        <v>1112</v>
      </c>
      <c r="B582" s="47" t="s">
        <v>44</v>
      </c>
      <c r="C582" s="38">
        <v>43538</v>
      </c>
      <c r="D582" s="32" t="s">
        <v>131</v>
      </c>
      <c r="E582" s="32" t="s">
        <v>814</v>
      </c>
      <c r="F582" s="35"/>
      <c r="G582" s="36"/>
      <c r="H582" s="36"/>
      <c r="I582" s="36"/>
      <c r="J582" s="36"/>
      <c r="K582" s="37"/>
    </row>
    <row r="583" spans="1:11">
      <c r="A583" s="52"/>
      <c r="B583" s="48"/>
      <c r="C583" s="38">
        <v>43539</v>
      </c>
      <c r="D583" s="32" t="s">
        <v>307</v>
      </c>
      <c r="E583" s="32" t="s">
        <v>124</v>
      </c>
      <c r="F583" s="35"/>
      <c r="G583" s="36"/>
      <c r="H583" s="36"/>
      <c r="I583" s="36"/>
      <c r="J583" s="36"/>
      <c r="K583" s="37"/>
    </row>
    <row r="584" spans="1:11">
      <c r="A584" s="52"/>
      <c r="B584" s="48"/>
      <c r="C584" s="38">
        <v>43540</v>
      </c>
      <c r="D584" s="32" t="s">
        <v>124</v>
      </c>
      <c r="E584" s="32" t="s">
        <v>124</v>
      </c>
      <c r="F584" s="35"/>
      <c r="G584" s="36"/>
      <c r="H584" s="36"/>
      <c r="I584" s="36"/>
      <c r="J584" s="36"/>
      <c r="K584" s="37"/>
    </row>
    <row r="585" spans="1:11">
      <c r="A585" s="52"/>
      <c r="B585" s="48"/>
      <c r="C585" s="35"/>
      <c r="D585" s="32" t="s">
        <v>247</v>
      </c>
      <c r="E585" s="32" t="s">
        <v>673</v>
      </c>
      <c r="F585" s="35"/>
      <c r="G585" s="36"/>
      <c r="H585" s="36"/>
      <c r="I585" s="36"/>
      <c r="J585" s="36"/>
      <c r="K585" s="37"/>
    </row>
    <row r="586" spans="1:11">
      <c r="A586" s="52"/>
      <c r="B586" s="48"/>
      <c r="C586" s="38">
        <v>43541</v>
      </c>
      <c r="D586" s="32" t="s">
        <v>124</v>
      </c>
      <c r="E586" s="32" t="s">
        <v>124</v>
      </c>
      <c r="F586" s="35"/>
      <c r="G586" s="36"/>
      <c r="H586" s="36"/>
      <c r="I586" s="36"/>
      <c r="J586" s="36"/>
      <c r="K586" s="37"/>
    </row>
    <row r="587" spans="1:11">
      <c r="A587" s="52"/>
      <c r="B587" s="48"/>
      <c r="C587" s="35"/>
      <c r="D587" s="32" t="s">
        <v>324</v>
      </c>
      <c r="E587" s="32" t="s">
        <v>790</v>
      </c>
      <c r="F587" s="35"/>
      <c r="G587" s="36"/>
      <c r="H587" s="36"/>
      <c r="I587" s="36"/>
      <c r="J587" s="36"/>
      <c r="K587" s="37"/>
    </row>
    <row r="588" spans="1:11">
      <c r="A588" s="52"/>
      <c r="B588" s="48"/>
      <c r="C588" s="38">
        <v>43542</v>
      </c>
      <c r="D588" s="32" t="s">
        <v>124</v>
      </c>
      <c r="E588" s="32" t="s">
        <v>124</v>
      </c>
      <c r="F588" s="35"/>
      <c r="G588" s="36"/>
      <c r="H588" s="36"/>
      <c r="I588" s="36"/>
      <c r="J588" s="36"/>
      <c r="K588" s="37"/>
    </row>
    <row r="589" spans="1:11">
      <c r="A589" s="52"/>
      <c r="B589" s="48"/>
      <c r="C589" s="35"/>
      <c r="D589" s="32" t="s">
        <v>225</v>
      </c>
      <c r="E589" s="32" t="s">
        <v>790</v>
      </c>
      <c r="F589" s="35"/>
      <c r="G589" s="36"/>
      <c r="H589" s="36"/>
      <c r="I589" s="36"/>
      <c r="J589" s="36"/>
      <c r="K589" s="37"/>
    </row>
    <row r="590" spans="1:11">
      <c r="A590" s="52"/>
      <c r="B590" s="48"/>
      <c r="C590" s="38">
        <v>43543</v>
      </c>
      <c r="D590" s="32" t="s">
        <v>124</v>
      </c>
      <c r="E590" s="32" t="s">
        <v>124</v>
      </c>
      <c r="F590" s="35"/>
      <c r="G590" s="36"/>
      <c r="H590" s="36"/>
      <c r="I590" s="36"/>
      <c r="J590" s="36"/>
      <c r="K590" s="37"/>
    </row>
    <row r="591" spans="1:11">
      <c r="A591" s="52"/>
      <c r="B591" s="48"/>
      <c r="C591" s="35"/>
      <c r="D591" s="32" t="s">
        <v>305</v>
      </c>
      <c r="E591" s="32" t="s">
        <v>790</v>
      </c>
      <c r="F591" s="35"/>
      <c r="G591" s="36"/>
      <c r="H591" s="36"/>
      <c r="I591" s="36"/>
      <c r="J591" s="36"/>
      <c r="K591" s="37"/>
    </row>
    <row r="592" spans="1:11">
      <c r="A592" s="52"/>
      <c r="B592" s="48"/>
      <c r="C592" s="38">
        <v>43544</v>
      </c>
      <c r="D592" s="32" t="s">
        <v>124</v>
      </c>
      <c r="E592" s="32" t="s">
        <v>124</v>
      </c>
      <c r="F592" s="35"/>
      <c r="G592" s="36"/>
      <c r="H592" s="36"/>
      <c r="I592" s="36"/>
      <c r="J592" s="36"/>
      <c r="K592" s="37"/>
    </row>
    <row r="593" spans="1:11">
      <c r="A593" s="52"/>
      <c r="B593" s="48"/>
      <c r="C593" s="38">
        <v>43545</v>
      </c>
      <c r="D593" s="32" t="s">
        <v>325</v>
      </c>
      <c r="E593" s="32" t="s">
        <v>790</v>
      </c>
      <c r="F593" s="35"/>
      <c r="G593" s="36"/>
      <c r="H593" s="36"/>
      <c r="I593" s="36"/>
      <c r="J593" s="36"/>
      <c r="K593" s="37"/>
    </row>
    <row r="594" spans="1:11">
      <c r="A594" s="52"/>
      <c r="B594" s="48"/>
      <c r="C594" s="38">
        <v>43546</v>
      </c>
      <c r="D594" s="32" t="s">
        <v>124</v>
      </c>
      <c r="E594" s="32" t="s">
        <v>124</v>
      </c>
      <c r="F594" s="35"/>
      <c r="G594" s="36"/>
      <c r="H594" s="36"/>
      <c r="I594" s="36"/>
      <c r="J594" s="36"/>
      <c r="K594" s="37"/>
    </row>
    <row r="595" spans="1:11">
      <c r="A595" s="52"/>
      <c r="B595" s="48"/>
      <c r="C595" s="35"/>
      <c r="D595" s="32" t="s">
        <v>326</v>
      </c>
      <c r="E595" s="32" t="s">
        <v>787</v>
      </c>
      <c r="F595" s="35"/>
      <c r="G595" s="36"/>
      <c r="H595" s="36"/>
      <c r="I595" s="36"/>
      <c r="J595" s="36"/>
      <c r="K595" s="37"/>
    </row>
    <row r="596" spans="1:11">
      <c r="A596" s="52"/>
      <c r="B596" s="48"/>
      <c r="C596" s="38">
        <v>43547</v>
      </c>
      <c r="D596" s="32" t="s">
        <v>124</v>
      </c>
      <c r="E596" s="32" t="s">
        <v>124</v>
      </c>
      <c r="F596" s="35"/>
      <c r="G596" s="36"/>
      <c r="H596" s="36"/>
      <c r="I596" s="36"/>
      <c r="J596" s="36"/>
      <c r="K596" s="37"/>
    </row>
    <row r="597" spans="1:11">
      <c r="A597" s="52"/>
      <c r="B597" s="48"/>
      <c r="C597" s="35"/>
      <c r="D597" s="32" t="s">
        <v>327</v>
      </c>
      <c r="E597" s="32" t="s">
        <v>787</v>
      </c>
      <c r="F597" s="35"/>
      <c r="G597" s="36"/>
      <c r="H597" s="36"/>
      <c r="I597" s="36"/>
      <c r="J597" s="36"/>
      <c r="K597" s="37"/>
    </row>
    <row r="598" spans="1:11">
      <c r="A598" s="52"/>
      <c r="B598" s="48"/>
      <c r="C598" s="38">
        <v>43548</v>
      </c>
      <c r="D598" s="32" t="s">
        <v>124</v>
      </c>
      <c r="E598" s="32" t="s">
        <v>124</v>
      </c>
      <c r="F598" s="35"/>
      <c r="G598" s="36"/>
      <c r="H598" s="36"/>
      <c r="I598" s="36"/>
      <c r="J598" s="36"/>
      <c r="K598" s="37"/>
    </row>
    <row r="599" spans="1:11">
      <c r="A599" s="52"/>
      <c r="B599" s="48"/>
      <c r="C599" s="35"/>
      <c r="D599" s="32" t="s">
        <v>328</v>
      </c>
      <c r="E599" s="32" t="s">
        <v>750</v>
      </c>
      <c r="F599" s="35"/>
      <c r="G599" s="36"/>
      <c r="H599" s="36"/>
      <c r="I599" s="36"/>
      <c r="J599" s="36"/>
      <c r="K599" s="37"/>
    </row>
    <row r="600" spans="1:11">
      <c r="A600" s="52"/>
      <c r="B600" s="48"/>
      <c r="C600" s="38">
        <v>43549</v>
      </c>
      <c r="D600" s="32" t="s">
        <v>124</v>
      </c>
      <c r="E600" s="32" t="s">
        <v>124</v>
      </c>
      <c r="F600" s="35"/>
      <c r="G600" s="36"/>
      <c r="H600" s="36"/>
      <c r="I600" s="36"/>
      <c r="J600" s="36"/>
      <c r="K600" s="37"/>
    </row>
    <row r="601" spans="1:11">
      <c r="A601" s="49">
        <v>1123</v>
      </c>
      <c r="B601" s="47" t="s">
        <v>18</v>
      </c>
      <c r="C601" s="38">
        <v>43521</v>
      </c>
      <c r="D601" s="32" t="s">
        <v>124</v>
      </c>
      <c r="E601" s="32" t="s">
        <v>746</v>
      </c>
      <c r="F601" s="35"/>
      <c r="G601" s="36"/>
      <c r="H601" s="36"/>
      <c r="I601" s="36"/>
      <c r="J601" s="36"/>
      <c r="K601" s="37"/>
    </row>
    <row r="602" spans="1:11">
      <c r="A602" s="52"/>
      <c r="B602" s="48"/>
      <c r="C602" s="35"/>
      <c r="D602" s="32" t="s">
        <v>329</v>
      </c>
      <c r="E602" s="32" t="s">
        <v>815</v>
      </c>
      <c r="F602" s="35"/>
      <c r="G602" s="36"/>
      <c r="H602" s="36"/>
      <c r="I602" s="36"/>
      <c r="J602" s="36"/>
      <c r="K602" s="37"/>
    </row>
    <row r="603" spans="1:11">
      <c r="A603" s="52"/>
      <c r="B603" s="48"/>
      <c r="C603" s="38">
        <v>43522</v>
      </c>
      <c r="D603" s="32" t="s">
        <v>124</v>
      </c>
      <c r="E603" s="32" t="s">
        <v>124</v>
      </c>
      <c r="F603" s="35"/>
      <c r="G603" s="36"/>
      <c r="H603" s="36"/>
      <c r="I603" s="36"/>
      <c r="J603" s="36"/>
      <c r="K603" s="37"/>
    </row>
    <row r="604" spans="1:11">
      <c r="A604" s="52"/>
      <c r="B604" s="48"/>
      <c r="C604" s="35"/>
      <c r="D604" s="32" t="s">
        <v>330</v>
      </c>
      <c r="E604" s="32" t="s">
        <v>816</v>
      </c>
      <c r="F604" s="35"/>
      <c r="G604" s="36"/>
      <c r="H604" s="36"/>
      <c r="I604" s="36"/>
      <c r="J604" s="36"/>
      <c r="K604" s="37"/>
    </row>
    <row r="605" spans="1:11">
      <c r="A605" s="52"/>
      <c r="B605" s="48"/>
      <c r="C605" s="38">
        <v>43523</v>
      </c>
      <c r="D605" s="32" t="s">
        <v>124</v>
      </c>
      <c r="E605" s="32" t="s">
        <v>124</v>
      </c>
      <c r="F605" s="35"/>
      <c r="G605" s="36"/>
      <c r="H605" s="36"/>
      <c r="I605" s="36"/>
      <c r="J605" s="36"/>
      <c r="K605" s="37"/>
    </row>
    <row r="606" spans="1:11">
      <c r="A606" s="52"/>
      <c r="B606" s="48"/>
      <c r="C606" s="35"/>
      <c r="D606" s="32" t="s">
        <v>297</v>
      </c>
      <c r="E606" s="32" t="s">
        <v>817</v>
      </c>
      <c r="F606" s="35"/>
      <c r="G606" s="36"/>
      <c r="H606" s="36"/>
      <c r="I606" s="36"/>
      <c r="J606" s="36"/>
      <c r="K606" s="37"/>
    </row>
    <row r="607" spans="1:11">
      <c r="A607" s="52"/>
      <c r="B607" s="48"/>
      <c r="C607" s="38">
        <v>43524</v>
      </c>
      <c r="D607" s="32" t="s">
        <v>124</v>
      </c>
      <c r="E607" s="32" t="s">
        <v>124</v>
      </c>
      <c r="F607" s="35"/>
      <c r="G607" s="36"/>
      <c r="H607" s="36"/>
      <c r="I607" s="36"/>
      <c r="J607" s="36"/>
      <c r="K607" s="37"/>
    </row>
    <row r="608" spans="1:11">
      <c r="A608" s="52"/>
      <c r="B608" s="48"/>
      <c r="C608" s="35"/>
      <c r="D608" s="32" t="s">
        <v>331</v>
      </c>
      <c r="E608" s="32" t="s">
        <v>651</v>
      </c>
      <c r="F608" s="35"/>
      <c r="G608" s="36"/>
      <c r="H608" s="36"/>
      <c r="I608" s="36"/>
      <c r="J608" s="36"/>
      <c r="K608" s="37"/>
    </row>
    <row r="609" spans="1:11">
      <c r="A609" s="52"/>
      <c r="B609" s="48"/>
      <c r="C609" s="38">
        <v>43525</v>
      </c>
      <c r="D609" s="32" t="s">
        <v>124</v>
      </c>
      <c r="E609" s="32" t="s">
        <v>124</v>
      </c>
      <c r="F609" s="35"/>
      <c r="G609" s="36"/>
      <c r="H609" s="36"/>
      <c r="I609" s="36"/>
      <c r="J609" s="36"/>
      <c r="K609" s="37"/>
    </row>
    <row r="610" spans="1:11">
      <c r="A610" s="52"/>
      <c r="B610" s="48"/>
      <c r="C610" s="35"/>
      <c r="D610" s="32" t="s">
        <v>332</v>
      </c>
      <c r="E610" s="32" t="s">
        <v>716</v>
      </c>
      <c r="F610" s="35"/>
      <c r="G610" s="36"/>
      <c r="H610" s="36"/>
      <c r="I610" s="36"/>
      <c r="J610" s="36"/>
      <c r="K610" s="37"/>
    </row>
    <row r="611" spans="1:11">
      <c r="A611" s="52"/>
      <c r="B611" s="48"/>
      <c r="C611" s="38">
        <v>43526</v>
      </c>
      <c r="D611" s="32" t="s">
        <v>124</v>
      </c>
      <c r="E611" s="32" t="s">
        <v>124</v>
      </c>
      <c r="F611" s="35"/>
      <c r="G611" s="36"/>
      <c r="H611" s="36"/>
      <c r="I611" s="36"/>
      <c r="J611" s="36"/>
      <c r="K611" s="37"/>
    </row>
    <row r="612" spans="1:11">
      <c r="A612" s="52"/>
      <c r="B612" s="48"/>
      <c r="C612" s="35"/>
      <c r="D612" s="32" t="s">
        <v>333</v>
      </c>
      <c r="E612" s="32" t="s">
        <v>690</v>
      </c>
      <c r="F612" s="35"/>
      <c r="G612" s="36"/>
      <c r="H612" s="36"/>
      <c r="I612" s="36"/>
      <c r="J612" s="36"/>
      <c r="K612" s="37"/>
    </row>
    <row r="613" spans="1:11">
      <c r="A613" s="52"/>
      <c r="B613" s="48"/>
      <c r="C613" s="38">
        <v>43527</v>
      </c>
      <c r="D613" s="32" t="s">
        <v>124</v>
      </c>
      <c r="E613" s="32" t="s">
        <v>124</v>
      </c>
      <c r="F613" s="35"/>
      <c r="G613" s="36"/>
      <c r="H613" s="36"/>
      <c r="I613" s="36"/>
      <c r="J613" s="36"/>
      <c r="K613" s="37"/>
    </row>
    <row r="614" spans="1:11">
      <c r="A614" s="52"/>
      <c r="B614" s="48"/>
      <c r="C614" s="35"/>
      <c r="D614" s="32" t="s">
        <v>143</v>
      </c>
      <c r="E614" s="32" t="s">
        <v>818</v>
      </c>
      <c r="F614" s="35"/>
      <c r="G614" s="36"/>
      <c r="H614" s="36"/>
      <c r="I614" s="36"/>
      <c r="J614" s="36"/>
      <c r="K614" s="37"/>
    </row>
    <row r="615" spans="1:11">
      <c r="A615" s="52"/>
      <c r="B615" s="48"/>
      <c r="C615" s="38">
        <v>43528</v>
      </c>
      <c r="D615" s="32" t="s">
        <v>124</v>
      </c>
      <c r="E615" s="32" t="s">
        <v>124</v>
      </c>
      <c r="F615" s="35"/>
      <c r="G615" s="36"/>
      <c r="H615" s="36"/>
      <c r="I615" s="36"/>
      <c r="J615" s="36"/>
      <c r="K615" s="37"/>
    </row>
    <row r="616" spans="1:11">
      <c r="A616" s="52"/>
      <c r="B616" s="48"/>
      <c r="C616" s="35"/>
      <c r="D616" s="32" t="s">
        <v>153</v>
      </c>
      <c r="E616" s="32" t="s">
        <v>819</v>
      </c>
      <c r="F616" s="35"/>
      <c r="G616" s="36"/>
      <c r="H616" s="36"/>
      <c r="I616" s="36"/>
      <c r="J616" s="36"/>
      <c r="K616" s="37"/>
    </row>
    <row r="617" spans="1:11">
      <c r="A617" s="52"/>
      <c r="B617" s="48"/>
      <c r="C617" s="38">
        <v>43529</v>
      </c>
      <c r="D617" s="32" t="s">
        <v>124</v>
      </c>
      <c r="E617" s="32" t="s">
        <v>124</v>
      </c>
      <c r="F617" s="35"/>
      <c r="G617" s="36"/>
      <c r="H617" s="36"/>
      <c r="I617" s="36"/>
      <c r="J617" s="36"/>
      <c r="K617" s="37"/>
    </row>
    <row r="618" spans="1:11">
      <c r="A618" s="52"/>
      <c r="B618" s="48"/>
      <c r="C618" s="35"/>
      <c r="D618" s="32" t="s">
        <v>334</v>
      </c>
      <c r="E618" s="32" t="s">
        <v>820</v>
      </c>
      <c r="F618" s="35"/>
      <c r="G618" s="36"/>
      <c r="H618" s="36"/>
      <c r="I618" s="36"/>
      <c r="J618" s="36"/>
      <c r="K618" s="37"/>
    </row>
    <row r="619" spans="1:11">
      <c r="A619" s="52"/>
      <c r="B619" s="48"/>
      <c r="C619" s="38">
        <v>43530</v>
      </c>
      <c r="D619" s="32" t="s">
        <v>124</v>
      </c>
      <c r="E619" s="32" t="s">
        <v>124</v>
      </c>
      <c r="F619" s="35"/>
      <c r="G619" s="36"/>
      <c r="H619" s="36"/>
      <c r="I619" s="36"/>
      <c r="J619" s="36"/>
      <c r="K619" s="37"/>
    </row>
    <row r="620" spans="1:11">
      <c r="A620" s="52"/>
      <c r="B620" s="48"/>
      <c r="C620" s="35"/>
      <c r="D620" s="32" t="s">
        <v>162</v>
      </c>
      <c r="E620" s="32" t="s">
        <v>821</v>
      </c>
      <c r="F620" s="35"/>
      <c r="G620" s="36"/>
      <c r="H620" s="36"/>
      <c r="I620" s="36"/>
      <c r="J620" s="36"/>
      <c r="K620" s="37"/>
    </row>
    <row r="621" spans="1:11">
      <c r="A621" s="52"/>
      <c r="B621" s="48"/>
      <c r="C621" s="38">
        <v>43531</v>
      </c>
      <c r="D621" s="32" t="s">
        <v>124</v>
      </c>
      <c r="E621" s="32" t="s">
        <v>124</v>
      </c>
      <c r="F621" s="35"/>
      <c r="G621" s="36"/>
      <c r="H621" s="36"/>
      <c r="I621" s="36"/>
      <c r="J621" s="36"/>
      <c r="K621" s="37"/>
    </row>
    <row r="622" spans="1:11">
      <c r="A622" s="52"/>
      <c r="B622" s="48"/>
      <c r="C622" s="35"/>
      <c r="D622" s="32" t="s">
        <v>335</v>
      </c>
      <c r="E622" s="32" t="s">
        <v>822</v>
      </c>
      <c r="F622" s="35"/>
      <c r="G622" s="36"/>
      <c r="H622" s="36"/>
      <c r="I622" s="36"/>
      <c r="J622" s="36"/>
      <c r="K622" s="37"/>
    </row>
    <row r="623" spans="1:11">
      <c r="A623" s="52"/>
      <c r="B623" s="48"/>
      <c r="C623" s="38">
        <v>43532</v>
      </c>
      <c r="D623" s="32" t="s">
        <v>124</v>
      </c>
      <c r="E623" s="32" t="s">
        <v>124</v>
      </c>
      <c r="F623" s="35"/>
      <c r="G623" s="36"/>
      <c r="H623" s="36"/>
      <c r="I623" s="36"/>
      <c r="J623" s="36"/>
      <c r="K623" s="37"/>
    </row>
    <row r="624" spans="1:11">
      <c r="A624" s="52"/>
      <c r="B624" s="48"/>
      <c r="C624" s="38">
        <v>43538</v>
      </c>
      <c r="D624" s="32" t="s">
        <v>124</v>
      </c>
      <c r="E624" s="32" t="s">
        <v>823</v>
      </c>
      <c r="F624" s="35"/>
      <c r="G624" s="36"/>
      <c r="H624" s="36"/>
      <c r="I624" s="36"/>
      <c r="J624" s="36"/>
      <c r="K624" s="37"/>
    </row>
    <row r="625" spans="1:11">
      <c r="A625" s="52"/>
      <c r="B625" s="48"/>
      <c r="C625" s="35"/>
      <c r="D625" s="32" t="s">
        <v>190</v>
      </c>
      <c r="E625" s="32" t="s">
        <v>824</v>
      </c>
      <c r="F625" s="35"/>
      <c r="G625" s="36"/>
      <c r="H625" s="36"/>
      <c r="I625" s="36"/>
      <c r="J625" s="36"/>
      <c r="K625" s="37"/>
    </row>
    <row r="626" spans="1:11">
      <c r="A626" s="52"/>
      <c r="B626" s="48"/>
      <c r="C626" s="38">
        <v>43539</v>
      </c>
      <c r="D626" s="32" t="s">
        <v>124</v>
      </c>
      <c r="E626" s="32" t="s">
        <v>124</v>
      </c>
      <c r="F626" s="35"/>
      <c r="G626" s="36"/>
      <c r="H626" s="36"/>
      <c r="I626" s="36"/>
      <c r="J626" s="36"/>
      <c r="K626" s="37"/>
    </row>
    <row r="627" spans="1:11">
      <c r="A627" s="52"/>
      <c r="B627" s="48"/>
      <c r="C627" s="35"/>
      <c r="D627" s="32" t="s">
        <v>296</v>
      </c>
      <c r="E627" s="32" t="s">
        <v>656</v>
      </c>
      <c r="F627" s="35"/>
      <c r="G627" s="36"/>
      <c r="H627" s="36"/>
      <c r="I627" s="36"/>
      <c r="J627" s="36"/>
      <c r="K627" s="37"/>
    </row>
    <row r="628" spans="1:11">
      <c r="A628" s="52"/>
      <c r="B628" s="48"/>
      <c r="C628" s="38">
        <v>43540</v>
      </c>
      <c r="D628" s="32" t="s">
        <v>124</v>
      </c>
      <c r="E628" s="32" t="s">
        <v>124</v>
      </c>
      <c r="F628" s="35"/>
      <c r="G628" s="36"/>
      <c r="H628" s="36"/>
      <c r="I628" s="36"/>
      <c r="J628" s="36"/>
      <c r="K628" s="37"/>
    </row>
    <row r="629" spans="1:11">
      <c r="A629" s="52"/>
      <c r="B629" s="48"/>
      <c r="C629" s="35"/>
      <c r="D629" s="32" t="s">
        <v>129</v>
      </c>
      <c r="E629" s="32" t="s">
        <v>825</v>
      </c>
      <c r="F629" s="35"/>
      <c r="G629" s="36"/>
      <c r="H629" s="36"/>
      <c r="I629" s="36"/>
      <c r="J629" s="36"/>
      <c r="K629" s="37"/>
    </row>
    <row r="630" spans="1:11">
      <c r="A630" s="52"/>
      <c r="B630" s="48"/>
      <c r="C630" s="38">
        <v>43541</v>
      </c>
      <c r="D630" s="32" t="s">
        <v>124</v>
      </c>
      <c r="E630" s="32" t="s">
        <v>124</v>
      </c>
      <c r="F630" s="35"/>
      <c r="G630" s="36"/>
      <c r="H630" s="36"/>
      <c r="I630" s="36"/>
      <c r="J630" s="36"/>
      <c r="K630" s="37"/>
    </row>
    <row r="631" spans="1:11">
      <c r="A631" s="52"/>
      <c r="B631" s="48"/>
      <c r="C631" s="35"/>
      <c r="D631" s="32" t="s">
        <v>332</v>
      </c>
      <c r="E631" s="32" t="s">
        <v>826</v>
      </c>
      <c r="F631" s="35"/>
      <c r="G631" s="36"/>
      <c r="H631" s="36"/>
      <c r="I631" s="36"/>
      <c r="J631" s="36"/>
      <c r="K631" s="37"/>
    </row>
    <row r="632" spans="1:11">
      <c r="A632" s="52"/>
      <c r="B632" s="48"/>
      <c r="C632" s="38">
        <v>43542</v>
      </c>
      <c r="D632" s="32" t="s">
        <v>124</v>
      </c>
      <c r="E632" s="32" t="s">
        <v>124</v>
      </c>
      <c r="F632" s="35"/>
      <c r="G632" s="36"/>
      <c r="H632" s="36"/>
      <c r="I632" s="36"/>
      <c r="J632" s="36"/>
      <c r="K632" s="37"/>
    </row>
    <row r="633" spans="1:11">
      <c r="A633" s="52"/>
      <c r="B633" s="48"/>
      <c r="C633" s="35"/>
      <c r="D633" s="32" t="s">
        <v>336</v>
      </c>
      <c r="E633" s="32" t="s">
        <v>762</v>
      </c>
      <c r="F633" s="35"/>
      <c r="G633" s="36"/>
      <c r="H633" s="36"/>
      <c r="I633" s="36"/>
      <c r="J633" s="36"/>
      <c r="K633" s="37"/>
    </row>
    <row r="634" spans="1:11">
      <c r="A634" s="52"/>
      <c r="B634" s="48"/>
      <c r="C634" s="38">
        <v>43543</v>
      </c>
      <c r="D634" s="32" t="s">
        <v>124</v>
      </c>
      <c r="E634" s="32" t="s">
        <v>124</v>
      </c>
      <c r="F634" s="35"/>
      <c r="G634" s="36"/>
      <c r="H634" s="36"/>
      <c r="I634" s="36"/>
      <c r="J634" s="36"/>
      <c r="K634" s="37"/>
    </row>
    <row r="635" spans="1:11">
      <c r="A635" s="52"/>
      <c r="B635" s="48"/>
      <c r="C635" s="35"/>
      <c r="D635" s="32" t="s">
        <v>127</v>
      </c>
      <c r="E635" s="32" t="s">
        <v>827</v>
      </c>
      <c r="F635" s="35"/>
      <c r="G635" s="36"/>
      <c r="H635" s="36"/>
      <c r="I635" s="36"/>
      <c r="J635" s="36"/>
      <c r="K635" s="37"/>
    </row>
    <row r="636" spans="1:11">
      <c r="A636" s="52"/>
      <c r="B636" s="48"/>
      <c r="C636" s="38">
        <v>43544</v>
      </c>
      <c r="D636" s="32" t="s">
        <v>124</v>
      </c>
      <c r="E636" s="32" t="s">
        <v>124</v>
      </c>
      <c r="F636" s="35"/>
      <c r="G636" s="36"/>
      <c r="H636" s="36"/>
      <c r="I636" s="36"/>
      <c r="J636" s="36"/>
      <c r="K636" s="37"/>
    </row>
    <row r="637" spans="1:11">
      <c r="A637" s="52"/>
      <c r="B637" s="48"/>
      <c r="C637" s="35"/>
      <c r="D637" s="32" t="s">
        <v>337</v>
      </c>
      <c r="E637" s="32" t="s">
        <v>828</v>
      </c>
      <c r="F637" s="35"/>
      <c r="G637" s="36"/>
      <c r="H637" s="36"/>
      <c r="I637" s="36"/>
      <c r="J637" s="36"/>
      <c r="K637" s="37"/>
    </row>
    <row r="638" spans="1:11">
      <c r="A638" s="52"/>
      <c r="B638" s="48"/>
      <c r="C638" s="38">
        <v>43545</v>
      </c>
      <c r="D638" s="32" t="s">
        <v>124</v>
      </c>
      <c r="E638" s="32" t="s">
        <v>124</v>
      </c>
      <c r="F638" s="35"/>
      <c r="G638" s="36"/>
      <c r="H638" s="36"/>
      <c r="I638" s="36"/>
      <c r="J638" s="36"/>
      <c r="K638" s="37"/>
    </row>
    <row r="639" spans="1:11">
      <c r="A639" s="52"/>
      <c r="B639" s="48"/>
      <c r="C639" s="35"/>
      <c r="D639" s="32" t="s">
        <v>211</v>
      </c>
      <c r="E639" s="32" t="s">
        <v>829</v>
      </c>
      <c r="F639" s="35"/>
      <c r="G639" s="36"/>
      <c r="H639" s="36"/>
      <c r="I639" s="36"/>
      <c r="J639" s="36"/>
      <c r="K639" s="37"/>
    </row>
    <row r="640" spans="1:11">
      <c r="A640" s="52"/>
      <c r="B640" s="48"/>
      <c r="C640" s="38">
        <v>43546</v>
      </c>
      <c r="D640" s="32" t="s">
        <v>124</v>
      </c>
      <c r="E640" s="32" t="s">
        <v>124</v>
      </c>
      <c r="F640" s="35"/>
      <c r="G640" s="36"/>
      <c r="H640" s="36"/>
      <c r="I640" s="36"/>
      <c r="J640" s="36"/>
      <c r="K640" s="37"/>
    </row>
    <row r="641" spans="1:11">
      <c r="A641" s="52"/>
      <c r="B641" s="48"/>
      <c r="C641" s="35"/>
      <c r="D641" s="32" t="s">
        <v>264</v>
      </c>
      <c r="E641" s="32" t="s">
        <v>830</v>
      </c>
      <c r="F641" s="35"/>
      <c r="G641" s="36"/>
      <c r="H641" s="36"/>
      <c r="I641" s="36"/>
      <c r="J641" s="36"/>
      <c r="K641" s="37"/>
    </row>
    <row r="642" spans="1:11">
      <c r="A642" s="52"/>
      <c r="B642" s="48"/>
      <c r="C642" s="38">
        <v>43547</v>
      </c>
      <c r="D642" s="32" t="s">
        <v>124</v>
      </c>
      <c r="E642" s="32" t="s">
        <v>124</v>
      </c>
      <c r="F642" s="35"/>
      <c r="G642" s="36"/>
      <c r="H642" s="36"/>
      <c r="I642" s="36"/>
      <c r="J642" s="36"/>
      <c r="K642" s="37"/>
    </row>
    <row r="643" spans="1:11">
      <c r="A643" s="52"/>
      <c r="B643" s="48"/>
      <c r="C643" s="38">
        <v>43548</v>
      </c>
      <c r="D643" s="32" t="s">
        <v>124</v>
      </c>
      <c r="E643" s="32" t="s">
        <v>831</v>
      </c>
      <c r="F643" s="35"/>
      <c r="G643" s="36"/>
      <c r="H643" s="36"/>
      <c r="I643" s="36"/>
      <c r="J643" s="36"/>
      <c r="K643" s="37"/>
    </row>
    <row r="644" spans="1:11">
      <c r="A644" s="52"/>
      <c r="B644" s="48"/>
      <c r="C644" s="35"/>
      <c r="D644" s="32" t="s">
        <v>338</v>
      </c>
      <c r="E644" s="32" t="s">
        <v>741</v>
      </c>
      <c r="F644" s="35"/>
      <c r="G644" s="36"/>
      <c r="H644" s="36"/>
      <c r="I644" s="36"/>
      <c r="J644" s="36"/>
      <c r="K644" s="37"/>
    </row>
    <row r="645" spans="1:11">
      <c r="A645" s="52"/>
      <c r="B645" s="48"/>
      <c r="C645" s="38">
        <v>43549</v>
      </c>
      <c r="D645" s="32" t="s">
        <v>124</v>
      </c>
      <c r="E645" s="32" t="s">
        <v>124</v>
      </c>
      <c r="F645" s="35"/>
      <c r="G645" s="36"/>
      <c r="H645" s="36"/>
      <c r="I645" s="36"/>
      <c r="J645" s="36"/>
      <c r="K645" s="37"/>
    </row>
    <row r="646" spans="1:11">
      <c r="A646" s="49">
        <v>1139</v>
      </c>
      <c r="B646" s="47" t="s">
        <v>29</v>
      </c>
      <c r="C646" s="38">
        <v>43521</v>
      </c>
      <c r="D646" s="32" t="s">
        <v>124</v>
      </c>
      <c r="E646" s="32" t="s">
        <v>832</v>
      </c>
      <c r="F646" s="35"/>
      <c r="G646" s="36"/>
      <c r="H646" s="36"/>
      <c r="I646" s="36"/>
      <c r="J646" s="36"/>
      <c r="K646" s="37"/>
    </row>
    <row r="647" spans="1:11">
      <c r="A647" s="52"/>
      <c r="B647" s="48"/>
      <c r="C647" s="35"/>
      <c r="D647" s="32" t="s">
        <v>264</v>
      </c>
      <c r="E647" s="32" t="s">
        <v>833</v>
      </c>
      <c r="F647" s="35"/>
      <c r="G647" s="36"/>
      <c r="H647" s="36"/>
      <c r="I647" s="36"/>
      <c r="J647" s="36"/>
      <c r="K647" s="37"/>
    </row>
    <row r="648" spans="1:11">
      <c r="A648" s="52"/>
      <c r="B648" s="48"/>
      <c r="C648" s="38">
        <v>43522</v>
      </c>
      <c r="D648" s="32" t="s">
        <v>124</v>
      </c>
      <c r="E648" s="32" t="s">
        <v>124</v>
      </c>
      <c r="F648" s="35"/>
      <c r="G648" s="36"/>
      <c r="H648" s="36"/>
      <c r="I648" s="36"/>
      <c r="J648" s="36"/>
      <c r="K648" s="37"/>
    </row>
    <row r="649" spans="1:11">
      <c r="A649" s="52"/>
      <c r="B649" s="48"/>
      <c r="C649" s="38">
        <v>43527</v>
      </c>
      <c r="D649" s="32" t="s">
        <v>339</v>
      </c>
      <c r="E649" s="32" t="s">
        <v>834</v>
      </c>
      <c r="F649" s="35"/>
      <c r="G649" s="36"/>
      <c r="H649" s="36"/>
      <c r="I649" s="36"/>
      <c r="J649" s="36"/>
      <c r="K649" s="37"/>
    </row>
    <row r="650" spans="1:11">
      <c r="A650" s="52"/>
      <c r="B650" s="48"/>
      <c r="C650" s="38">
        <v>43528</v>
      </c>
      <c r="D650" s="32" t="s">
        <v>124</v>
      </c>
      <c r="E650" s="32" t="s">
        <v>124</v>
      </c>
      <c r="F650" s="35"/>
      <c r="G650" s="36"/>
      <c r="H650" s="36"/>
      <c r="I650" s="36"/>
      <c r="J650" s="36"/>
      <c r="K650" s="37"/>
    </row>
    <row r="651" spans="1:11">
      <c r="A651" s="52"/>
      <c r="B651" s="48"/>
      <c r="C651" s="35"/>
      <c r="D651" s="32" t="s">
        <v>340</v>
      </c>
      <c r="E651" s="32" t="s">
        <v>651</v>
      </c>
      <c r="F651" s="35"/>
      <c r="G651" s="36"/>
      <c r="H651" s="36"/>
      <c r="I651" s="36"/>
      <c r="J651" s="36"/>
      <c r="K651" s="37"/>
    </row>
    <row r="652" spans="1:11">
      <c r="A652" s="52"/>
      <c r="B652" s="48"/>
      <c r="C652" s="38">
        <v>43529</v>
      </c>
      <c r="D652" s="32" t="s">
        <v>124</v>
      </c>
      <c r="E652" s="32" t="s">
        <v>124</v>
      </c>
      <c r="F652" s="35"/>
      <c r="G652" s="36"/>
      <c r="H652" s="36"/>
      <c r="I652" s="36"/>
      <c r="J652" s="36"/>
      <c r="K652" s="37"/>
    </row>
    <row r="653" spans="1:11">
      <c r="A653" s="52"/>
      <c r="B653" s="48"/>
      <c r="C653" s="35"/>
      <c r="D653" s="32" t="s">
        <v>264</v>
      </c>
      <c r="E653" s="32" t="s">
        <v>820</v>
      </c>
      <c r="F653" s="35"/>
      <c r="G653" s="36"/>
      <c r="H653" s="36"/>
      <c r="I653" s="36"/>
      <c r="J653" s="36"/>
      <c r="K653" s="37"/>
    </row>
    <row r="654" spans="1:11">
      <c r="A654" s="52"/>
      <c r="B654" s="48"/>
      <c r="C654" s="38">
        <v>43530</v>
      </c>
      <c r="D654" s="32" t="s">
        <v>124</v>
      </c>
      <c r="E654" s="32" t="s">
        <v>124</v>
      </c>
      <c r="F654" s="35"/>
      <c r="G654" s="36"/>
      <c r="H654" s="36"/>
      <c r="I654" s="36"/>
      <c r="J654" s="36"/>
      <c r="K654" s="37"/>
    </row>
    <row r="655" spans="1:11">
      <c r="A655" s="52"/>
      <c r="B655" s="48"/>
      <c r="C655" s="35"/>
      <c r="D655" s="32" t="s">
        <v>341</v>
      </c>
      <c r="E655" s="32" t="s">
        <v>828</v>
      </c>
      <c r="F655" s="35"/>
      <c r="G655" s="36"/>
      <c r="H655" s="36"/>
      <c r="I655" s="36"/>
      <c r="J655" s="36"/>
      <c r="K655" s="37"/>
    </row>
    <row r="656" spans="1:11">
      <c r="A656" s="52"/>
      <c r="B656" s="48"/>
      <c r="C656" s="38">
        <v>43531</v>
      </c>
      <c r="D656" s="32" t="s">
        <v>124</v>
      </c>
      <c r="E656" s="32" t="s">
        <v>124</v>
      </c>
      <c r="F656" s="35"/>
      <c r="G656" s="36"/>
      <c r="H656" s="36"/>
      <c r="I656" s="36"/>
      <c r="J656" s="36"/>
      <c r="K656" s="37"/>
    </row>
    <row r="657" spans="1:11">
      <c r="A657" s="52"/>
      <c r="B657" s="48"/>
      <c r="C657" s="35"/>
      <c r="D657" s="32" t="s">
        <v>190</v>
      </c>
      <c r="E657" s="32" t="s">
        <v>835</v>
      </c>
      <c r="F657" s="35"/>
      <c r="G657" s="36"/>
      <c r="H657" s="36"/>
      <c r="I657" s="36"/>
      <c r="J657" s="36"/>
      <c r="K657" s="37"/>
    </row>
    <row r="658" spans="1:11">
      <c r="A658" s="52"/>
      <c r="B658" s="48"/>
      <c r="C658" s="38">
        <v>43532</v>
      </c>
      <c r="D658" s="32" t="s">
        <v>124</v>
      </c>
      <c r="E658" s="32" t="s">
        <v>124</v>
      </c>
      <c r="F658" s="35"/>
      <c r="G658" s="36"/>
      <c r="H658" s="36"/>
      <c r="I658" s="36"/>
      <c r="J658" s="36"/>
      <c r="K658" s="37"/>
    </row>
    <row r="659" spans="1:11">
      <c r="A659" s="52"/>
      <c r="B659" s="48"/>
      <c r="C659" s="35"/>
      <c r="D659" s="32" t="s">
        <v>342</v>
      </c>
      <c r="E659" s="32" t="s">
        <v>823</v>
      </c>
      <c r="F659" s="35"/>
      <c r="G659" s="36"/>
      <c r="H659" s="36"/>
      <c r="I659" s="36"/>
      <c r="J659" s="36"/>
      <c r="K659" s="37"/>
    </row>
    <row r="660" spans="1:11">
      <c r="A660" s="52"/>
      <c r="B660" s="48"/>
      <c r="C660" s="38">
        <v>43533</v>
      </c>
      <c r="D660" s="32" t="s">
        <v>124</v>
      </c>
      <c r="E660" s="32" t="s">
        <v>124</v>
      </c>
      <c r="F660" s="35"/>
      <c r="G660" s="36"/>
      <c r="H660" s="36"/>
      <c r="I660" s="36"/>
      <c r="J660" s="36"/>
      <c r="K660" s="37"/>
    </row>
    <row r="661" spans="1:11">
      <c r="A661" s="52"/>
      <c r="B661" s="48"/>
      <c r="C661" s="35"/>
      <c r="D661" s="32" t="s">
        <v>343</v>
      </c>
      <c r="E661" s="32" t="s">
        <v>743</v>
      </c>
      <c r="F661" s="35"/>
      <c r="G661" s="36"/>
      <c r="H661" s="36"/>
      <c r="I661" s="36"/>
      <c r="J661" s="36"/>
      <c r="K661" s="37"/>
    </row>
    <row r="662" spans="1:11">
      <c r="A662" s="52"/>
      <c r="B662" s="48"/>
      <c r="C662" s="38">
        <v>43534</v>
      </c>
      <c r="D662" s="32" t="s">
        <v>124</v>
      </c>
      <c r="E662" s="32" t="s">
        <v>124</v>
      </c>
      <c r="F662" s="35"/>
      <c r="G662" s="36"/>
      <c r="H662" s="36"/>
      <c r="I662" s="36"/>
      <c r="J662" s="36"/>
      <c r="K662" s="37"/>
    </row>
    <row r="663" spans="1:11">
      <c r="A663" s="52"/>
      <c r="B663" s="48"/>
      <c r="C663" s="35"/>
      <c r="D663" s="32" t="s">
        <v>344</v>
      </c>
      <c r="E663" s="32" t="s">
        <v>836</v>
      </c>
      <c r="F663" s="35"/>
      <c r="G663" s="36"/>
      <c r="H663" s="36"/>
      <c r="I663" s="36"/>
      <c r="J663" s="36"/>
      <c r="K663" s="37"/>
    </row>
    <row r="664" spans="1:11">
      <c r="A664" s="52"/>
      <c r="B664" s="48"/>
      <c r="C664" s="38">
        <v>43535</v>
      </c>
      <c r="D664" s="32" t="s">
        <v>124</v>
      </c>
      <c r="E664" s="32" t="s">
        <v>124</v>
      </c>
      <c r="F664" s="35"/>
      <c r="G664" s="36"/>
      <c r="H664" s="36"/>
      <c r="I664" s="36"/>
      <c r="J664" s="36"/>
      <c r="K664" s="37"/>
    </row>
    <row r="665" spans="1:11">
      <c r="A665" s="52"/>
      <c r="B665" s="48"/>
      <c r="C665" s="35"/>
      <c r="D665" s="32" t="s">
        <v>345</v>
      </c>
      <c r="E665" s="32" t="s">
        <v>828</v>
      </c>
      <c r="F665" s="35"/>
      <c r="G665" s="36"/>
      <c r="H665" s="36"/>
      <c r="I665" s="36"/>
      <c r="J665" s="36"/>
      <c r="K665" s="37"/>
    </row>
    <row r="666" spans="1:11">
      <c r="A666" s="52"/>
      <c r="B666" s="48"/>
      <c r="C666" s="38">
        <v>43536</v>
      </c>
      <c r="D666" s="32" t="s">
        <v>124</v>
      </c>
      <c r="E666" s="32" t="s">
        <v>124</v>
      </c>
      <c r="F666" s="35"/>
      <c r="G666" s="36"/>
      <c r="H666" s="36"/>
      <c r="I666" s="36"/>
      <c r="J666" s="36"/>
      <c r="K666" s="37"/>
    </row>
    <row r="667" spans="1:11">
      <c r="A667" s="52"/>
      <c r="B667" s="48"/>
      <c r="C667" s="35"/>
      <c r="D667" s="32" t="s">
        <v>265</v>
      </c>
      <c r="E667" s="32" t="s">
        <v>837</v>
      </c>
      <c r="F667" s="35"/>
      <c r="G667" s="36"/>
      <c r="H667" s="36"/>
      <c r="I667" s="36"/>
      <c r="J667" s="36"/>
      <c r="K667" s="37"/>
    </row>
    <row r="668" spans="1:11">
      <c r="A668" s="52"/>
      <c r="B668" s="48"/>
      <c r="C668" s="38">
        <v>43537</v>
      </c>
      <c r="D668" s="32" t="s">
        <v>124</v>
      </c>
      <c r="E668" s="32" t="s">
        <v>124</v>
      </c>
      <c r="F668" s="35"/>
      <c r="G668" s="36"/>
      <c r="H668" s="36"/>
      <c r="I668" s="36"/>
      <c r="J668" s="36"/>
      <c r="K668" s="37"/>
    </row>
    <row r="669" spans="1:11">
      <c r="A669" s="52"/>
      <c r="B669" s="48"/>
      <c r="C669" s="35"/>
      <c r="D669" s="32" t="s">
        <v>346</v>
      </c>
      <c r="E669" s="32" t="s">
        <v>838</v>
      </c>
      <c r="F669" s="35"/>
      <c r="G669" s="36"/>
      <c r="H669" s="36"/>
      <c r="I669" s="36"/>
      <c r="J669" s="36"/>
      <c r="K669" s="37"/>
    </row>
    <row r="670" spans="1:11">
      <c r="A670" s="52"/>
      <c r="B670" s="48"/>
      <c r="C670" s="38">
        <v>43538</v>
      </c>
      <c r="D670" s="32" t="s">
        <v>124</v>
      </c>
      <c r="E670" s="32" t="s">
        <v>124</v>
      </c>
      <c r="F670" s="35"/>
      <c r="G670" s="36"/>
      <c r="H670" s="36"/>
      <c r="I670" s="36"/>
      <c r="J670" s="36"/>
      <c r="K670" s="37"/>
    </row>
    <row r="671" spans="1:11">
      <c r="A671" s="52"/>
      <c r="B671" s="48"/>
      <c r="C671" s="35"/>
      <c r="D671" s="32" t="s">
        <v>129</v>
      </c>
      <c r="E671" s="32" t="s">
        <v>836</v>
      </c>
      <c r="F671" s="35"/>
      <c r="G671" s="36"/>
      <c r="H671" s="36"/>
      <c r="I671" s="36"/>
      <c r="J671" s="36"/>
      <c r="K671" s="37"/>
    </row>
    <row r="672" spans="1:11">
      <c r="A672" s="52"/>
      <c r="B672" s="48"/>
      <c r="C672" s="38">
        <v>43539</v>
      </c>
      <c r="D672" s="32" t="s">
        <v>124</v>
      </c>
      <c r="E672" s="32" t="s">
        <v>124</v>
      </c>
      <c r="F672" s="35"/>
      <c r="G672" s="36"/>
      <c r="H672" s="36"/>
      <c r="I672" s="36"/>
      <c r="J672" s="36"/>
      <c r="K672" s="37"/>
    </row>
    <row r="673" spans="1:11">
      <c r="A673" s="52"/>
      <c r="B673" s="48"/>
      <c r="C673" s="38">
        <v>43540</v>
      </c>
      <c r="D673" s="32" t="s">
        <v>124</v>
      </c>
      <c r="E673" s="32" t="s">
        <v>839</v>
      </c>
      <c r="F673" s="35"/>
      <c r="G673" s="36"/>
      <c r="H673" s="36"/>
      <c r="I673" s="36"/>
      <c r="J673" s="36"/>
      <c r="K673" s="37"/>
    </row>
    <row r="674" spans="1:11">
      <c r="A674" s="52"/>
      <c r="B674" s="48"/>
      <c r="C674" s="35"/>
      <c r="D674" s="35"/>
      <c r="E674" s="39" t="s">
        <v>656</v>
      </c>
      <c r="F674" s="35"/>
      <c r="G674" s="36"/>
      <c r="H674" s="36"/>
      <c r="I674" s="36"/>
      <c r="J674" s="36"/>
      <c r="K674" s="37"/>
    </row>
    <row r="675" spans="1:11">
      <c r="A675" s="52"/>
      <c r="B675" s="48"/>
      <c r="C675" s="38">
        <v>43541</v>
      </c>
      <c r="D675" s="32" t="s">
        <v>124</v>
      </c>
      <c r="E675" s="32" t="s">
        <v>840</v>
      </c>
      <c r="F675" s="35"/>
      <c r="G675" s="36"/>
      <c r="H675" s="36"/>
      <c r="I675" s="36"/>
      <c r="J675" s="36"/>
      <c r="K675" s="37"/>
    </row>
    <row r="676" spans="1:11">
      <c r="A676" s="52"/>
      <c r="B676" s="48"/>
      <c r="C676" s="35"/>
      <c r="D676" s="35"/>
      <c r="E676" s="39" t="s">
        <v>646</v>
      </c>
      <c r="F676" s="35"/>
      <c r="G676" s="36"/>
      <c r="H676" s="36"/>
      <c r="I676" s="36"/>
      <c r="J676" s="36"/>
      <c r="K676" s="37"/>
    </row>
    <row r="677" spans="1:11">
      <c r="A677" s="52"/>
      <c r="B677" s="48"/>
      <c r="C677" s="35"/>
      <c r="D677" s="32" t="s">
        <v>347</v>
      </c>
      <c r="E677" s="32" t="s">
        <v>841</v>
      </c>
      <c r="F677" s="35"/>
      <c r="G677" s="36"/>
      <c r="H677" s="36"/>
      <c r="I677" s="36"/>
      <c r="J677" s="36"/>
      <c r="K677" s="37"/>
    </row>
    <row r="678" spans="1:11">
      <c r="A678" s="52"/>
      <c r="B678" s="48"/>
      <c r="C678" s="38">
        <v>43542</v>
      </c>
      <c r="D678" s="32" t="s">
        <v>124</v>
      </c>
      <c r="E678" s="32" t="s">
        <v>124</v>
      </c>
      <c r="F678" s="35"/>
      <c r="G678" s="36"/>
      <c r="H678" s="36"/>
      <c r="I678" s="36"/>
      <c r="J678" s="36"/>
      <c r="K678" s="37"/>
    </row>
    <row r="679" spans="1:11">
      <c r="A679" s="52"/>
      <c r="B679" s="48"/>
      <c r="C679" s="38">
        <v>43543</v>
      </c>
      <c r="D679" s="32" t="s">
        <v>124</v>
      </c>
      <c r="E679" s="32" t="s">
        <v>842</v>
      </c>
      <c r="F679" s="35"/>
      <c r="G679" s="36"/>
      <c r="H679" s="36"/>
      <c r="I679" s="36"/>
      <c r="J679" s="36"/>
      <c r="K679" s="37"/>
    </row>
    <row r="680" spans="1:11">
      <c r="A680" s="52"/>
      <c r="B680" s="48"/>
      <c r="C680" s="35"/>
      <c r="D680" s="35"/>
      <c r="E680" s="39" t="s">
        <v>762</v>
      </c>
      <c r="F680" s="35"/>
      <c r="G680" s="36"/>
      <c r="H680" s="36"/>
      <c r="I680" s="36"/>
      <c r="J680" s="36"/>
      <c r="K680" s="37"/>
    </row>
    <row r="681" spans="1:11">
      <c r="A681" s="52"/>
      <c r="B681" s="48"/>
      <c r="C681" s="35"/>
      <c r="D681" s="32" t="s">
        <v>340</v>
      </c>
      <c r="E681" s="32" t="s">
        <v>827</v>
      </c>
      <c r="F681" s="35"/>
      <c r="G681" s="36"/>
      <c r="H681" s="36"/>
      <c r="I681" s="36"/>
      <c r="J681" s="36"/>
      <c r="K681" s="37"/>
    </row>
    <row r="682" spans="1:11">
      <c r="A682" s="52"/>
      <c r="B682" s="48"/>
      <c r="C682" s="38">
        <v>43544</v>
      </c>
      <c r="D682" s="32" t="s">
        <v>124</v>
      </c>
      <c r="E682" s="32" t="s">
        <v>124</v>
      </c>
      <c r="F682" s="35"/>
      <c r="G682" s="36"/>
      <c r="H682" s="36"/>
      <c r="I682" s="36"/>
      <c r="J682" s="36"/>
      <c r="K682" s="37"/>
    </row>
    <row r="683" spans="1:11">
      <c r="A683" s="52"/>
      <c r="B683" s="48"/>
      <c r="C683" s="35"/>
      <c r="D683" s="32" t="s">
        <v>214</v>
      </c>
      <c r="E683" s="32" t="s">
        <v>829</v>
      </c>
      <c r="F683" s="35"/>
      <c r="G683" s="36"/>
      <c r="H683" s="36"/>
      <c r="I683" s="36"/>
      <c r="J683" s="36"/>
      <c r="K683" s="37"/>
    </row>
    <row r="684" spans="1:11">
      <c r="A684" s="52"/>
      <c r="B684" s="48"/>
      <c r="C684" s="38">
        <v>43545</v>
      </c>
      <c r="D684" s="32" t="s">
        <v>124</v>
      </c>
      <c r="E684" s="32" t="s">
        <v>124</v>
      </c>
      <c r="F684" s="35"/>
      <c r="G684" s="36"/>
      <c r="H684" s="36"/>
      <c r="I684" s="36"/>
      <c r="J684" s="36"/>
      <c r="K684" s="37"/>
    </row>
    <row r="685" spans="1:11">
      <c r="A685" s="52"/>
      <c r="B685" s="48"/>
      <c r="C685" s="35"/>
      <c r="D685" s="32" t="s">
        <v>348</v>
      </c>
      <c r="E685" s="32" t="s">
        <v>829</v>
      </c>
      <c r="F685" s="35"/>
      <c r="G685" s="36"/>
      <c r="H685" s="36"/>
      <c r="I685" s="36"/>
      <c r="J685" s="36"/>
      <c r="K685" s="37"/>
    </row>
    <row r="686" spans="1:11">
      <c r="A686" s="52"/>
      <c r="B686" s="48"/>
      <c r="C686" s="38">
        <v>43546</v>
      </c>
      <c r="D686" s="32" t="s">
        <v>124</v>
      </c>
      <c r="E686" s="32" t="s">
        <v>124</v>
      </c>
      <c r="F686" s="35"/>
      <c r="G686" s="36"/>
      <c r="H686" s="36"/>
      <c r="I686" s="36"/>
      <c r="J686" s="36"/>
      <c r="K686" s="37"/>
    </row>
    <row r="687" spans="1:11">
      <c r="A687" s="52"/>
      <c r="B687" s="48"/>
      <c r="C687" s="35"/>
      <c r="D687" s="32" t="s">
        <v>180</v>
      </c>
      <c r="E687" s="32" t="s">
        <v>830</v>
      </c>
      <c r="F687" s="35"/>
      <c r="G687" s="36"/>
      <c r="H687" s="36"/>
      <c r="I687" s="36"/>
      <c r="J687" s="36"/>
      <c r="K687" s="37"/>
    </row>
    <row r="688" spans="1:11">
      <c r="A688" s="52"/>
      <c r="B688" s="48"/>
      <c r="C688" s="38">
        <v>43547</v>
      </c>
      <c r="D688" s="32" t="s">
        <v>124</v>
      </c>
      <c r="E688" s="32" t="s">
        <v>124</v>
      </c>
      <c r="F688" s="35"/>
      <c r="G688" s="36"/>
      <c r="H688" s="36"/>
      <c r="I688" s="36"/>
      <c r="J688" s="36"/>
      <c r="K688" s="37"/>
    </row>
    <row r="689" spans="1:11">
      <c r="A689" s="52"/>
      <c r="B689" s="48"/>
      <c r="C689" s="38">
        <v>43548</v>
      </c>
      <c r="D689" s="32" t="s">
        <v>124</v>
      </c>
      <c r="E689" s="32" t="s">
        <v>665</v>
      </c>
      <c r="F689" s="35"/>
      <c r="G689" s="36"/>
      <c r="H689" s="36"/>
      <c r="I689" s="36"/>
      <c r="J689" s="36"/>
      <c r="K689" s="37"/>
    </row>
    <row r="690" spans="1:11">
      <c r="A690" s="52"/>
      <c r="B690" s="48"/>
      <c r="C690" s="35"/>
      <c r="D690" s="35"/>
      <c r="E690" s="39" t="s">
        <v>775</v>
      </c>
      <c r="F690" s="35"/>
      <c r="G690" s="36"/>
      <c r="H690" s="36"/>
      <c r="I690" s="36"/>
      <c r="J690" s="36"/>
      <c r="K690" s="37"/>
    </row>
    <row r="691" spans="1:11">
      <c r="A691" s="52"/>
      <c r="B691" s="48"/>
      <c r="C691" s="35"/>
      <c r="D691" s="32" t="s">
        <v>349</v>
      </c>
      <c r="E691" s="32" t="s">
        <v>843</v>
      </c>
      <c r="F691" s="35"/>
      <c r="G691" s="36"/>
      <c r="H691" s="36"/>
      <c r="I691" s="36"/>
      <c r="J691" s="36"/>
      <c r="K691" s="37"/>
    </row>
    <row r="692" spans="1:11">
      <c r="A692" s="52"/>
      <c r="B692" s="48"/>
      <c r="C692" s="38">
        <v>43549</v>
      </c>
      <c r="D692" s="32" t="s">
        <v>124</v>
      </c>
      <c r="E692" s="32" t="s">
        <v>124</v>
      </c>
      <c r="F692" s="35"/>
      <c r="G692" s="36"/>
      <c r="H692" s="36"/>
      <c r="I692" s="36"/>
      <c r="J692" s="36"/>
      <c r="K692" s="37"/>
    </row>
    <row r="693" spans="1:11">
      <c r="A693" s="49">
        <v>1194</v>
      </c>
      <c r="B693" s="47" t="s">
        <v>31</v>
      </c>
      <c r="C693" s="38">
        <v>43522</v>
      </c>
      <c r="D693" s="32" t="s">
        <v>124</v>
      </c>
      <c r="E693" s="32" t="s">
        <v>836</v>
      </c>
      <c r="F693" s="35"/>
      <c r="G693" s="36"/>
      <c r="H693" s="36"/>
      <c r="I693" s="36"/>
      <c r="J693" s="36"/>
      <c r="K693" s="37"/>
    </row>
    <row r="694" spans="1:11">
      <c r="A694" s="52"/>
      <c r="B694" s="48"/>
      <c r="C694" s="35"/>
      <c r="D694" s="32" t="s">
        <v>350</v>
      </c>
      <c r="E694" s="32" t="s">
        <v>648</v>
      </c>
      <c r="F694" s="35"/>
      <c r="G694" s="36"/>
      <c r="H694" s="36"/>
      <c r="I694" s="36"/>
      <c r="J694" s="36"/>
      <c r="K694" s="37"/>
    </row>
    <row r="695" spans="1:11">
      <c r="A695" s="52"/>
      <c r="B695" s="48"/>
      <c r="C695" s="38">
        <v>43523</v>
      </c>
      <c r="D695" s="32" t="s">
        <v>124</v>
      </c>
      <c r="E695" s="32" t="s">
        <v>124</v>
      </c>
      <c r="F695" s="35"/>
      <c r="G695" s="36"/>
      <c r="H695" s="36"/>
      <c r="I695" s="36"/>
      <c r="J695" s="36"/>
      <c r="K695" s="37"/>
    </row>
    <row r="696" spans="1:11">
      <c r="A696" s="52"/>
      <c r="B696" s="48"/>
      <c r="C696" s="35"/>
      <c r="D696" s="32" t="s">
        <v>351</v>
      </c>
      <c r="E696" s="32" t="s">
        <v>844</v>
      </c>
      <c r="F696" s="35"/>
      <c r="G696" s="36"/>
      <c r="H696" s="36"/>
      <c r="I696" s="36"/>
      <c r="J696" s="36"/>
      <c r="K696" s="37"/>
    </row>
    <row r="697" spans="1:11">
      <c r="A697" s="52"/>
      <c r="B697" s="48"/>
      <c r="C697" s="38">
        <v>43524</v>
      </c>
      <c r="D697" s="32" t="s">
        <v>124</v>
      </c>
      <c r="E697" s="32" t="s">
        <v>124</v>
      </c>
      <c r="F697" s="35"/>
      <c r="G697" s="36"/>
      <c r="H697" s="36"/>
      <c r="I697" s="36"/>
      <c r="J697" s="36"/>
      <c r="K697" s="37"/>
    </row>
    <row r="698" spans="1:11">
      <c r="A698" s="52"/>
      <c r="B698" s="48"/>
      <c r="C698" s="35"/>
      <c r="D698" s="32" t="s">
        <v>297</v>
      </c>
      <c r="E698" s="32" t="s">
        <v>845</v>
      </c>
      <c r="F698" s="35"/>
      <c r="G698" s="36"/>
      <c r="H698" s="36"/>
      <c r="I698" s="36"/>
      <c r="J698" s="36"/>
      <c r="K698" s="37"/>
    </row>
    <row r="699" spans="1:11">
      <c r="A699" s="52"/>
      <c r="B699" s="48"/>
      <c r="C699" s="38">
        <v>43525</v>
      </c>
      <c r="D699" s="32" t="s">
        <v>124</v>
      </c>
      <c r="E699" s="32" t="s">
        <v>124</v>
      </c>
      <c r="F699" s="35"/>
      <c r="G699" s="36"/>
      <c r="H699" s="36"/>
      <c r="I699" s="36"/>
      <c r="J699" s="36"/>
      <c r="K699" s="37"/>
    </row>
    <row r="700" spans="1:11">
      <c r="A700" s="52"/>
      <c r="B700" s="48"/>
      <c r="C700" s="35"/>
      <c r="D700" s="32" t="s">
        <v>132</v>
      </c>
      <c r="E700" s="32" t="s">
        <v>846</v>
      </c>
      <c r="F700" s="35"/>
      <c r="G700" s="36"/>
      <c r="H700" s="36"/>
      <c r="I700" s="36"/>
      <c r="J700" s="36"/>
      <c r="K700" s="37"/>
    </row>
    <row r="701" spans="1:11">
      <c r="A701" s="52"/>
      <c r="B701" s="48"/>
      <c r="C701" s="38">
        <v>43526</v>
      </c>
      <c r="D701" s="32" t="s">
        <v>124</v>
      </c>
      <c r="E701" s="32" t="s">
        <v>124</v>
      </c>
      <c r="F701" s="35"/>
      <c r="G701" s="36"/>
      <c r="H701" s="36"/>
      <c r="I701" s="36"/>
      <c r="J701" s="36"/>
      <c r="K701" s="37"/>
    </row>
    <row r="702" spans="1:11">
      <c r="A702" s="52"/>
      <c r="B702" s="48"/>
      <c r="C702" s="38">
        <v>43528</v>
      </c>
      <c r="D702" s="32" t="s">
        <v>124</v>
      </c>
      <c r="E702" s="32" t="s">
        <v>847</v>
      </c>
      <c r="F702" s="35"/>
      <c r="G702" s="36"/>
      <c r="H702" s="36"/>
      <c r="I702" s="36"/>
      <c r="J702" s="36"/>
      <c r="K702" s="37"/>
    </row>
    <row r="703" spans="1:11">
      <c r="A703" s="52"/>
      <c r="B703" s="48"/>
      <c r="C703" s="35"/>
      <c r="D703" s="32" t="s">
        <v>204</v>
      </c>
      <c r="E703" s="32" t="s">
        <v>848</v>
      </c>
      <c r="F703" s="35"/>
      <c r="G703" s="36"/>
      <c r="H703" s="36"/>
      <c r="I703" s="36"/>
      <c r="J703" s="36"/>
      <c r="K703" s="37"/>
    </row>
    <row r="704" spans="1:11">
      <c r="A704" s="52"/>
      <c r="B704" s="48"/>
      <c r="C704" s="38">
        <v>43529</v>
      </c>
      <c r="D704" s="32" t="s">
        <v>124</v>
      </c>
      <c r="E704" s="32" t="s">
        <v>124</v>
      </c>
      <c r="F704" s="35"/>
      <c r="G704" s="36"/>
      <c r="H704" s="36"/>
      <c r="I704" s="36"/>
      <c r="J704" s="36"/>
      <c r="K704" s="37"/>
    </row>
    <row r="705" spans="1:11">
      <c r="A705" s="52"/>
      <c r="B705" s="48"/>
      <c r="C705" s="35"/>
      <c r="D705" s="32" t="s">
        <v>352</v>
      </c>
      <c r="E705" s="32" t="s">
        <v>845</v>
      </c>
      <c r="F705" s="35"/>
      <c r="G705" s="36"/>
      <c r="H705" s="36"/>
      <c r="I705" s="36"/>
      <c r="J705" s="36"/>
      <c r="K705" s="37"/>
    </row>
    <row r="706" spans="1:11">
      <c r="A706" s="52"/>
      <c r="B706" s="48"/>
      <c r="C706" s="38">
        <v>43530</v>
      </c>
      <c r="D706" s="32" t="s">
        <v>124</v>
      </c>
      <c r="E706" s="32" t="s">
        <v>124</v>
      </c>
      <c r="F706" s="35"/>
      <c r="G706" s="36"/>
      <c r="H706" s="36"/>
      <c r="I706" s="36"/>
      <c r="J706" s="36"/>
      <c r="K706" s="37"/>
    </row>
    <row r="707" spans="1:11">
      <c r="A707" s="52"/>
      <c r="B707" s="48"/>
      <c r="C707" s="35"/>
      <c r="D707" s="32" t="s">
        <v>197</v>
      </c>
      <c r="E707" s="32" t="s">
        <v>711</v>
      </c>
      <c r="F707" s="35"/>
      <c r="G707" s="36"/>
      <c r="H707" s="36"/>
      <c r="I707" s="36"/>
      <c r="J707" s="36"/>
      <c r="K707" s="37"/>
    </row>
    <row r="708" spans="1:11">
      <c r="A708" s="52"/>
      <c r="B708" s="48"/>
      <c r="C708" s="38">
        <v>43531</v>
      </c>
      <c r="D708" s="32" t="s">
        <v>124</v>
      </c>
      <c r="E708" s="32" t="s">
        <v>124</v>
      </c>
      <c r="F708" s="35"/>
      <c r="G708" s="36"/>
      <c r="H708" s="36"/>
      <c r="I708" s="36"/>
      <c r="J708" s="36"/>
      <c r="K708" s="37"/>
    </row>
    <row r="709" spans="1:11">
      <c r="A709" s="52"/>
      <c r="B709" s="48"/>
      <c r="C709" s="35"/>
      <c r="D709" s="32" t="s">
        <v>335</v>
      </c>
      <c r="E709" s="32" t="s">
        <v>849</v>
      </c>
      <c r="F709" s="35"/>
      <c r="G709" s="36"/>
      <c r="H709" s="36"/>
      <c r="I709" s="36"/>
      <c r="J709" s="36"/>
      <c r="K709" s="37"/>
    </row>
    <row r="710" spans="1:11">
      <c r="A710" s="52"/>
      <c r="B710" s="48"/>
      <c r="C710" s="38">
        <v>43532</v>
      </c>
      <c r="D710" s="32" t="s">
        <v>124</v>
      </c>
      <c r="E710" s="32" t="s">
        <v>124</v>
      </c>
      <c r="F710" s="35"/>
      <c r="G710" s="36"/>
      <c r="H710" s="36"/>
      <c r="I710" s="36"/>
      <c r="J710" s="36"/>
      <c r="K710" s="37"/>
    </row>
    <row r="711" spans="1:11">
      <c r="A711" s="52"/>
      <c r="B711" s="48"/>
      <c r="C711" s="35"/>
      <c r="D711" s="32" t="s">
        <v>353</v>
      </c>
      <c r="E711" s="32" t="s">
        <v>689</v>
      </c>
      <c r="F711" s="35"/>
      <c r="G711" s="36"/>
      <c r="H711" s="36"/>
      <c r="I711" s="36"/>
      <c r="J711" s="36"/>
      <c r="K711" s="37"/>
    </row>
    <row r="712" spans="1:11">
      <c r="A712" s="52"/>
      <c r="B712" s="48"/>
      <c r="C712" s="38">
        <v>43534</v>
      </c>
      <c r="D712" s="32" t="s">
        <v>124</v>
      </c>
      <c r="E712" s="32" t="s">
        <v>124</v>
      </c>
      <c r="F712" s="35"/>
      <c r="G712" s="36"/>
      <c r="H712" s="36"/>
      <c r="I712" s="36"/>
      <c r="J712" s="36"/>
      <c r="K712" s="37"/>
    </row>
    <row r="713" spans="1:11">
      <c r="A713" s="52"/>
      <c r="B713" s="48"/>
      <c r="C713" s="35"/>
      <c r="D713" s="32" t="s">
        <v>354</v>
      </c>
      <c r="E713" s="32" t="s">
        <v>703</v>
      </c>
      <c r="F713" s="35"/>
      <c r="G713" s="36"/>
      <c r="H713" s="36"/>
      <c r="I713" s="36"/>
      <c r="J713" s="36"/>
      <c r="K713" s="37"/>
    </row>
    <row r="714" spans="1:11">
      <c r="A714" s="52"/>
      <c r="B714" s="48"/>
      <c r="C714" s="38">
        <v>43535</v>
      </c>
      <c r="D714" s="32" t="s">
        <v>124</v>
      </c>
      <c r="E714" s="32" t="s">
        <v>124</v>
      </c>
      <c r="F714" s="35"/>
      <c r="G714" s="36"/>
      <c r="H714" s="36"/>
      <c r="I714" s="36"/>
      <c r="J714" s="36"/>
      <c r="K714" s="37"/>
    </row>
    <row r="715" spans="1:11">
      <c r="A715" s="52"/>
      <c r="B715" s="48"/>
      <c r="C715" s="35"/>
      <c r="D715" s="32" t="s">
        <v>151</v>
      </c>
      <c r="E715" s="32" t="s">
        <v>715</v>
      </c>
      <c r="F715" s="35"/>
      <c r="G715" s="36"/>
      <c r="H715" s="36"/>
      <c r="I715" s="36"/>
      <c r="J715" s="36"/>
      <c r="K715" s="37"/>
    </row>
    <row r="716" spans="1:11">
      <c r="A716" s="52"/>
      <c r="B716" s="48"/>
      <c r="C716" s="38">
        <v>43536</v>
      </c>
      <c r="D716" s="32" t="s">
        <v>124</v>
      </c>
      <c r="E716" s="32" t="s">
        <v>124</v>
      </c>
      <c r="F716" s="35"/>
      <c r="G716" s="36"/>
      <c r="H716" s="36"/>
      <c r="I716" s="36"/>
      <c r="J716" s="36"/>
      <c r="K716" s="37"/>
    </row>
    <row r="717" spans="1:11">
      <c r="A717" s="52"/>
      <c r="B717" s="48"/>
      <c r="C717" s="35"/>
      <c r="D717" s="32" t="s">
        <v>213</v>
      </c>
      <c r="E717" s="32" t="s">
        <v>680</v>
      </c>
      <c r="F717" s="35"/>
      <c r="G717" s="36"/>
      <c r="H717" s="36"/>
      <c r="I717" s="36"/>
      <c r="J717" s="36"/>
      <c r="K717" s="37"/>
    </row>
    <row r="718" spans="1:11">
      <c r="A718" s="52"/>
      <c r="B718" s="48"/>
      <c r="C718" s="38">
        <v>43537</v>
      </c>
      <c r="D718" s="32" t="s">
        <v>124</v>
      </c>
      <c r="E718" s="32" t="s">
        <v>124</v>
      </c>
      <c r="F718" s="35"/>
      <c r="G718" s="36"/>
      <c r="H718" s="36"/>
      <c r="I718" s="36"/>
      <c r="J718" s="36"/>
      <c r="K718" s="37"/>
    </row>
    <row r="719" spans="1:11">
      <c r="A719" s="52"/>
      <c r="B719" s="48"/>
      <c r="C719" s="35"/>
      <c r="D719" s="32" t="s">
        <v>148</v>
      </c>
      <c r="E719" s="32" t="s">
        <v>848</v>
      </c>
      <c r="F719" s="35"/>
      <c r="G719" s="36"/>
      <c r="H719" s="36"/>
      <c r="I719" s="36"/>
      <c r="J719" s="36"/>
      <c r="K719" s="37"/>
    </row>
    <row r="720" spans="1:11">
      <c r="A720" s="52"/>
      <c r="B720" s="48"/>
      <c r="C720" s="38">
        <v>43538</v>
      </c>
      <c r="D720" s="32" t="s">
        <v>124</v>
      </c>
      <c r="E720" s="32" t="s">
        <v>124</v>
      </c>
      <c r="F720" s="35"/>
      <c r="G720" s="36"/>
      <c r="H720" s="36"/>
      <c r="I720" s="36"/>
      <c r="J720" s="36"/>
      <c r="K720" s="37"/>
    </row>
    <row r="721" spans="1:11">
      <c r="A721" s="52"/>
      <c r="B721" s="48"/>
      <c r="C721" s="35"/>
      <c r="D721" s="32" t="s">
        <v>344</v>
      </c>
      <c r="E721" s="32" t="s">
        <v>693</v>
      </c>
      <c r="F721" s="35"/>
      <c r="G721" s="36"/>
      <c r="H721" s="36"/>
      <c r="I721" s="36"/>
      <c r="J721" s="36"/>
      <c r="K721" s="37"/>
    </row>
    <row r="722" spans="1:11">
      <c r="A722" s="52"/>
      <c r="B722" s="48"/>
      <c r="C722" s="38">
        <v>43539</v>
      </c>
      <c r="D722" s="32" t="s">
        <v>124</v>
      </c>
      <c r="E722" s="32" t="s">
        <v>124</v>
      </c>
      <c r="F722" s="35"/>
      <c r="G722" s="36"/>
      <c r="H722" s="36"/>
      <c r="I722" s="36"/>
      <c r="J722" s="36"/>
      <c r="K722" s="37"/>
    </row>
    <row r="723" spans="1:11">
      <c r="A723" s="52"/>
      <c r="B723" s="48"/>
      <c r="C723" s="35"/>
      <c r="D723" s="32" t="s">
        <v>148</v>
      </c>
      <c r="E723" s="32" t="s">
        <v>714</v>
      </c>
      <c r="F723" s="35"/>
      <c r="G723" s="36"/>
      <c r="H723" s="36"/>
      <c r="I723" s="36"/>
      <c r="J723" s="36"/>
      <c r="K723" s="37"/>
    </row>
    <row r="724" spans="1:11">
      <c r="A724" s="52"/>
      <c r="B724" s="48"/>
      <c r="C724" s="38">
        <v>43540</v>
      </c>
      <c r="D724" s="32" t="s">
        <v>124</v>
      </c>
      <c r="E724" s="32" t="s">
        <v>124</v>
      </c>
      <c r="F724" s="35"/>
      <c r="G724" s="36"/>
      <c r="H724" s="36"/>
      <c r="I724" s="36"/>
      <c r="J724" s="36"/>
      <c r="K724" s="37"/>
    </row>
    <row r="725" spans="1:11">
      <c r="A725" s="52"/>
      <c r="B725" s="48"/>
      <c r="C725" s="35"/>
      <c r="D725" s="32" t="s">
        <v>172</v>
      </c>
      <c r="E725" s="32" t="s">
        <v>654</v>
      </c>
      <c r="F725" s="35"/>
      <c r="G725" s="36"/>
      <c r="H725" s="36"/>
      <c r="I725" s="36"/>
      <c r="J725" s="36"/>
      <c r="K725" s="37"/>
    </row>
    <row r="726" spans="1:11">
      <c r="A726" s="52"/>
      <c r="B726" s="48"/>
      <c r="C726" s="38">
        <v>43542</v>
      </c>
      <c r="D726" s="32" t="s">
        <v>124</v>
      </c>
      <c r="E726" s="32" t="s">
        <v>124</v>
      </c>
      <c r="F726" s="35"/>
      <c r="G726" s="36"/>
      <c r="H726" s="36"/>
      <c r="I726" s="36"/>
      <c r="J726" s="36"/>
      <c r="K726" s="37"/>
    </row>
    <row r="727" spans="1:11">
      <c r="A727" s="52"/>
      <c r="B727" s="48"/>
      <c r="C727" s="35"/>
      <c r="D727" s="32" t="s">
        <v>128</v>
      </c>
      <c r="E727" s="32" t="s">
        <v>646</v>
      </c>
      <c r="F727" s="35"/>
      <c r="G727" s="36"/>
      <c r="H727" s="36"/>
      <c r="I727" s="36"/>
      <c r="J727" s="36"/>
      <c r="K727" s="37"/>
    </row>
    <row r="728" spans="1:11">
      <c r="A728" s="52"/>
      <c r="B728" s="48"/>
      <c r="C728" s="38">
        <v>43543</v>
      </c>
      <c r="D728" s="32" t="s">
        <v>124</v>
      </c>
      <c r="E728" s="32" t="s">
        <v>124</v>
      </c>
      <c r="F728" s="35"/>
      <c r="G728" s="36"/>
      <c r="H728" s="36"/>
      <c r="I728" s="36"/>
      <c r="J728" s="36"/>
      <c r="K728" s="37"/>
    </row>
    <row r="729" spans="1:11">
      <c r="A729" s="52"/>
      <c r="B729" s="48"/>
      <c r="C729" s="35"/>
      <c r="D729" s="32" t="s">
        <v>355</v>
      </c>
      <c r="E729" s="32" t="s">
        <v>688</v>
      </c>
      <c r="F729" s="35"/>
      <c r="G729" s="36"/>
      <c r="H729" s="36"/>
      <c r="I729" s="36"/>
      <c r="J729" s="36"/>
      <c r="K729" s="37"/>
    </row>
    <row r="730" spans="1:11">
      <c r="A730" s="52"/>
      <c r="B730" s="48"/>
      <c r="C730" s="38">
        <v>43544</v>
      </c>
      <c r="D730" s="32" t="s">
        <v>124</v>
      </c>
      <c r="E730" s="32" t="s">
        <v>124</v>
      </c>
      <c r="F730" s="35"/>
      <c r="G730" s="36"/>
      <c r="H730" s="36"/>
      <c r="I730" s="36"/>
      <c r="J730" s="36"/>
      <c r="K730" s="37"/>
    </row>
    <row r="731" spans="1:11">
      <c r="A731" s="52"/>
      <c r="B731" s="48"/>
      <c r="C731" s="35"/>
      <c r="D731" s="32" t="s">
        <v>356</v>
      </c>
      <c r="E731" s="32" t="s">
        <v>686</v>
      </c>
      <c r="F731" s="35"/>
      <c r="G731" s="36"/>
      <c r="H731" s="36"/>
      <c r="I731" s="36"/>
      <c r="J731" s="36"/>
      <c r="K731" s="37"/>
    </row>
    <row r="732" spans="1:11">
      <c r="A732" s="52"/>
      <c r="B732" s="48"/>
      <c r="C732" s="38">
        <v>43545</v>
      </c>
      <c r="D732" s="32" t="s">
        <v>124</v>
      </c>
      <c r="E732" s="32" t="s">
        <v>124</v>
      </c>
      <c r="F732" s="35"/>
      <c r="G732" s="36"/>
      <c r="H732" s="36"/>
      <c r="I732" s="36"/>
      <c r="J732" s="36"/>
      <c r="K732" s="37"/>
    </row>
    <row r="733" spans="1:11">
      <c r="A733" s="52"/>
      <c r="B733" s="48"/>
      <c r="C733" s="35"/>
      <c r="D733" s="32" t="s">
        <v>357</v>
      </c>
      <c r="E733" s="32" t="s">
        <v>683</v>
      </c>
      <c r="F733" s="35"/>
      <c r="G733" s="36"/>
      <c r="H733" s="36"/>
      <c r="I733" s="36"/>
      <c r="J733" s="36"/>
      <c r="K733" s="37"/>
    </row>
    <row r="734" spans="1:11">
      <c r="A734" s="52"/>
      <c r="B734" s="48"/>
      <c r="C734" s="38">
        <v>43546</v>
      </c>
      <c r="D734" s="32" t="s">
        <v>124</v>
      </c>
      <c r="E734" s="32" t="s">
        <v>124</v>
      </c>
      <c r="F734" s="35"/>
      <c r="G734" s="36"/>
      <c r="H734" s="36"/>
      <c r="I734" s="36"/>
      <c r="J734" s="36"/>
      <c r="K734" s="37"/>
    </row>
    <row r="735" spans="1:11">
      <c r="A735" s="52"/>
      <c r="B735" s="48"/>
      <c r="C735" s="35"/>
      <c r="D735" s="32" t="s">
        <v>340</v>
      </c>
      <c r="E735" s="32" t="s">
        <v>715</v>
      </c>
      <c r="F735" s="35"/>
      <c r="G735" s="36"/>
      <c r="H735" s="36"/>
      <c r="I735" s="36"/>
      <c r="J735" s="36"/>
      <c r="K735" s="37"/>
    </row>
    <row r="736" spans="1:11">
      <c r="A736" s="52"/>
      <c r="B736" s="48"/>
      <c r="C736" s="38">
        <v>43547</v>
      </c>
      <c r="D736" s="32" t="s">
        <v>124</v>
      </c>
      <c r="E736" s="32" t="s">
        <v>124</v>
      </c>
      <c r="F736" s="35"/>
      <c r="G736" s="36"/>
      <c r="H736" s="36"/>
      <c r="I736" s="36"/>
      <c r="J736" s="36"/>
      <c r="K736" s="37"/>
    </row>
    <row r="737" spans="1:11">
      <c r="A737" s="52"/>
      <c r="B737" s="48"/>
      <c r="C737" s="35"/>
      <c r="D737" s="32" t="s">
        <v>358</v>
      </c>
      <c r="E737" s="32" t="s">
        <v>850</v>
      </c>
      <c r="F737" s="35"/>
      <c r="G737" s="36"/>
      <c r="H737" s="36"/>
      <c r="I737" s="36"/>
      <c r="J737" s="36"/>
      <c r="K737" s="37"/>
    </row>
    <row r="738" spans="1:11">
      <c r="A738" s="49">
        <v>1213</v>
      </c>
      <c r="B738" s="47" t="s">
        <v>38</v>
      </c>
      <c r="C738" s="38">
        <v>43521</v>
      </c>
      <c r="D738" s="32" t="s">
        <v>359</v>
      </c>
      <c r="E738" s="32" t="s">
        <v>124</v>
      </c>
      <c r="F738" s="35"/>
      <c r="G738" s="36"/>
      <c r="H738" s="36"/>
      <c r="I738" s="36"/>
      <c r="J738" s="36"/>
      <c r="K738" s="37"/>
    </row>
    <row r="739" spans="1:11">
      <c r="A739" s="52"/>
      <c r="B739" s="48"/>
      <c r="C739" s="35"/>
      <c r="D739" s="32" t="s">
        <v>360</v>
      </c>
      <c r="E739" s="32" t="s">
        <v>124</v>
      </c>
      <c r="F739" s="35"/>
      <c r="G739" s="36"/>
      <c r="H739" s="36"/>
      <c r="I739" s="36"/>
      <c r="J739" s="36"/>
      <c r="K739" s="37"/>
    </row>
    <row r="740" spans="1:11">
      <c r="A740" s="52"/>
      <c r="B740" s="48"/>
      <c r="C740" s="38">
        <v>43522</v>
      </c>
      <c r="D740" s="32" t="s">
        <v>361</v>
      </c>
      <c r="E740" s="32" t="s">
        <v>124</v>
      </c>
      <c r="F740" s="35"/>
      <c r="G740" s="36"/>
      <c r="H740" s="36"/>
      <c r="I740" s="36"/>
      <c r="J740" s="36"/>
      <c r="K740" s="37"/>
    </row>
    <row r="741" spans="1:11">
      <c r="A741" s="52"/>
      <c r="B741" s="48"/>
      <c r="C741" s="35"/>
      <c r="D741" s="32" t="s">
        <v>362</v>
      </c>
      <c r="E741" s="32" t="s">
        <v>124</v>
      </c>
      <c r="F741" s="35"/>
      <c r="G741" s="36"/>
      <c r="H741" s="36"/>
      <c r="I741" s="36"/>
      <c r="J741" s="36"/>
      <c r="K741" s="37"/>
    </row>
    <row r="742" spans="1:11">
      <c r="A742" s="52"/>
      <c r="B742" s="48"/>
      <c r="C742" s="38">
        <v>43523</v>
      </c>
      <c r="D742" s="32" t="s">
        <v>363</v>
      </c>
      <c r="E742" s="32" t="s">
        <v>124</v>
      </c>
      <c r="F742" s="35"/>
      <c r="G742" s="36"/>
      <c r="H742" s="36"/>
      <c r="I742" s="36"/>
      <c r="J742" s="36"/>
      <c r="K742" s="37"/>
    </row>
    <row r="743" spans="1:11">
      <c r="A743" s="52"/>
      <c r="B743" s="48"/>
      <c r="C743" s="38">
        <v>43524</v>
      </c>
      <c r="D743" s="32" t="s">
        <v>124</v>
      </c>
      <c r="E743" s="32" t="s">
        <v>124</v>
      </c>
      <c r="F743" s="35"/>
      <c r="G743" s="36"/>
      <c r="H743" s="36"/>
      <c r="I743" s="36"/>
      <c r="J743" s="36"/>
      <c r="K743" s="37"/>
    </row>
    <row r="744" spans="1:11">
      <c r="A744" s="52"/>
      <c r="B744" s="48"/>
      <c r="C744" s="35"/>
      <c r="D744" s="32" t="s">
        <v>364</v>
      </c>
      <c r="E744" s="32" t="s">
        <v>851</v>
      </c>
      <c r="F744" s="35"/>
      <c r="G744" s="36"/>
      <c r="H744" s="36"/>
      <c r="I744" s="36"/>
      <c r="J744" s="36"/>
      <c r="K744" s="37"/>
    </row>
    <row r="745" spans="1:11">
      <c r="A745" s="52"/>
      <c r="B745" s="48"/>
      <c r="C745" s="35"/>
      <c r="D745" s="32" t="s">
        <v>365</v>
      </c>
      <c r="E745" s="32" t="s">
        <v>124</v>
      </c>
      <c r="F745" s="35"/>
      <c r="G745" s="36"/>
      <c r="H745" s="36"/>
      <c r="I745" s="36"/>
      <c r="J745" s="36"/>
      <c r="K745" s="37"/>
    </row>
    <row r="746" spans="1:11">
      <c r="A746" s="52"/>
      <c r="B746" s="48"/>
      <c r="C746" s="38">
        <v>43525</v>
      </c>
      <c r="D746" s="32" t="s">
        <v>124</v>
      </c>
      <c r="E746" s="32" t="s">
        <v>124</v>
      </c>
      <c r="F746" s="35"/>
      <c r="G746" s="36"/>
      <c r="H746" s="36"/>
      <c r="I746" s="36"/>
      <c r="J746" s="36"/>
      <c r="K746" s="37"/>
    </row>
    <row r="747" spans="1:11">
      <c r="A747" s="52"/>
      <c r="B747" s="48"/>
      <c r="C747" s="35"/>
      <c r="D747" s="32" t="s">
        <v>366</v>
      </c>
      <c r="E747" s="32" t="s">
        <v>777</v>
      </c>
      <c r="F747" s="35"/>
      <c r="G747" s="36"/>
      <c r="H747" s="36"/>
      <c r="I747" s="36"/>
      <c r="J747" s="36"/>
      <c r="K747" s="37"/>
    </row>
    <row r="748" spans="1:11">
      <c r="A748" s="52"/>
      <c r="B748" s="48"/>
      <c r="C748" s="38">
        <v>43526</v>
      </c>
      <c r="D748" s="32" t="s">
        <v>124</v>
      </c>
      <c r="E748" s="32" t="s">
        <v>124</v>
      </c>
      <c r="F748" s="35"/>
      <c r="G748" s="36"/>
      <c r="H748" s="36"/>
      <c r="I748" s="36"/>
      <c r="J748" s="36"/>
      <c r="K748" s="37"/>
    </row>
    <row r="749" spans="1:11">
      <c r="A749" s="52"/>
      <c r="B749" s="48"/>
      <c r="C749" s="35"/>
      <c r="D749" s="32" t="s">
        <v>367</v>
      </c>
      <c r="E749" s="32" t="s">
        <v>643</v>
      </c>
      <c r="F749" s="35"/>
      <c r="G749" s="36"/>
      <c r="H749" s="36"/>
      <c r="I749" s="36"/>
      <c r="J749" s="36"/>
      <c r="K749" s="37"/>
    </row>
    <row r="750" spans="1:11">
      <c r="A750" s="52"/>
      <c r="B750" s="48"/>
      <c r="C750" s="38">
        <v>43527</v>
      </c>
      <c r="D750" s="32" t="s">
        <v>124</v>
      </c>
      <c r="E750" s="32" t="s">
        <v>124</v>
      </c>
      <c r="F750" s="35"/>
      <c r="G750" s="36"/>
      <c r="H750" s="36"/>
      <c r="I750" s="36"/>
      <c r="J750" s="36"/>
      <c r="K750" s="37"/>
    </row>
    <row r="751" spans="1:11">
      <c r="A751" s="52"/>
      <c r="B751" s="48"/>
      <c r="C751" s="35"/>
      <c r="D751" s="32" t="s">
        <v>368</v>
      </c>
      <c r="E751" s="32" t="s">
        <v>850</v>
      </c>
      <c r="F751" s="35"/>
      <c r="G751" s="36"/>
      <c r="H751" s="36"/>
      <c r="I751" s="36"/>
      <c r="J751" s="36"/>
      <c r="K751" s="37"/>
    </row>
    <row r="752" spans="1:11">
      <c r="A752" s="52"/>
      <c r="B752" s="48"/>
      <c r="C752" s="38">
        <v>43528</v>
      </c>
      <c r="D752" s="32" t="s">
        <v>124</v>
      </c>
      <c r="E752" s="32" t="s">
        <v>124</v>
      </c>
      <c r="F752" s="35"/>
      <c r="G752" s="36"/>
      <c r="H752" s="36"/>
      <c r="I752" s="36"/>
      <c r="J752" s="36"/>
      <c r="K752" s="37"/>
    </row>
    <row r="753" spans="1:11">
      <c r="A753" s="52"/>
      <c r="B753" s="48"/>
      <c r="C753" s="38">
        <v>43530</v>
      </c>
      <c r="D753" s="32" t="s">
        <v>124</v>
      </c>
      <c r="E753" s="32" t="s">
        <v>849</v>
      </c>
      <c r="F753" s="35"/>
      <c r="G753" s="36"/>
      <c r="H753" s="36"/>
      <c r="I753" s="36"/>
      <c r="J753" s="36"/>
      <c r="K753" s="37"/>
    </row>
    <row r="754" spans="1:11">
      <c r="A754" s="52"/>
      <c r="B754" s="48"/>
      <c r="C754" s="35"/>
      <c r="D754" s="32" t="s">
        <v>369</v>
      </c>
      <c r="E754" s="32" t="s">
        <v>653</v>
      </c>
      <c r="F754" s="35"/>
      <c r="G754" s="36"/>
      <c r="H754" s="36"/>
      <c r="I754" s="36"/>
      <c r="J754" s="36"/>
      <c r="K754" s="37"/>
    </row>
    <row r="755" spans="1:11">
      <c r="A755" s="52"/>
      <c r="B755" s="48"/>
      <c r="C755" s="38">
        <v>43531</v>
      </c>
      <c r="D755" s="32" t="s">
        <v>124</v>
      </c>
      <c r="E755" s="32" t="s">
        <v>124</v>
      </c>
      <c r="F755" s="35"/>
      <c r="G755" s="36"/>
      <c r="H755" s="36"/>
      <c r="I755" s="36"/>
      <c r="J755" s="36"/>
      <c r="K755" s="37"/>
    </row>
    <row r="756" spans="1:11">
      <c r="A756" s="52"/>
      <c r="B756" s="48"/>
      <c r="C756" s="35"/>
      <c r="D756" s="32" t="s">
        <v>370</v>
      </c>
      <c r="E756" s="32" t="s">
        <v>645</v>
      </c>
      <c r="F756" s="35"/>
      <c r="G756" s="36"/>
      <c r="H756" s="36"/>
      <c r="I756" s="36"/>
      <c r="J756" s="36"/>
      <c r="K756" s="37"/>
    </row>
    <row r="757" spans="1:11">
      <c r="A757" s="52"/>
      <c r="B757" s="48"/>
      <c r="C757" s="38">
        <v>43532</v>
      </c>
      <c r="D757" s="32" t="s">
        <v>371</v>
      </c>
      <c r="E757" s="32" t="s">
        <v>124</v>
      </c>
      <c r="F757" s="35"/>
      <c r="G757" s="36"/>
      <c r="H757" s="36"/>
      <c r="I757" s="36"/>
      <c r="J757" s="36"/>
      <c r="K757" s="37"/>
    </row>
    <row r="758" spans="1:11">
      <c r="A758" s="49">
        <v>1231</v>
      </c>
      <c r="B758" s="47" t="s">
        <v>121</v>
      </c>
      <c r="C758" s="38">
        <v>43535</v>
      </c>
      <c r="D758" s="32" t="s">
        <v>372</v>
      </c>
      <c r="E758" s="32" t="s">
        <v>124</v>
      </c>
      <c r="F758" s="35"/>
      <c r="G758" s="36"/>
      <c r="H758" s="36"/>
      <c r="I758" s="36"/>
      <c r="J758" s="36"/>
      <c r="K758" s="37"/>
    </row>
    <row r="759" spans="1:11">
      <c r="A759" s="52"/>
      <c r="B759" s="48"/>
      <c r="C759" s="38">
        <v>43536</v>
      </c>
      <c r="D759" s="32" t="s">
        <v>216</v>
      </c>
      <c r="E759" s="32" t="s">
        <v>124</v>
      </c>
      <c r="F759" s="35"/>
      <c r="G759" s="36"/>
      <c r="H759" s="36"/>
      <c r="I759" s="36"/>
      <c r="J759" s="36"/>
      <c r="K759" s="37"/>
    </row>
    <row r="760" spans="1:11">
      <c r="A760" s="52"/>
      <c r="B760" s="48"/>
      <c r="C760" s="38">
        <v>43537</v>
      </c>
      <c r="D760" s="32" t="s">
        <v>373</v>
      </c>
      <c r="E760" s="32" t="s">
        <v>124</v>
      </c>
      <c r="F760" s="35"/>
      <c r="G760" s="36"/>
      <c r="H760" s="36"/>
      <c r="I760" s="36"/>
      <c r="J760" s="36"/>
      <c r="K760" s="37"/>
    </row>
    <row r="761" spans="1:11">
      <c r="A761" s="52"/>
      <c r="B761" s="48"/>
      <c r="C761" s="38">
        <v>43538</v>
      </c>
      <c r="D761" s="32" t="s">
        <v>338</v>
      </c>
      <c r="E761" s="32" t="s">
        <v>124</v>
      </c>
      <c r="F761" s="35"/>
      <c r="G761" s="36"/>
      <c r="H761" s="36"/>
      <c r="I761" s="36"/>
      <c r="J761" s="36"/>
      <c r="K761" s="37"/>
    </row>
    <row r="762" spans="1:11">
      <c r="A762" s="52"/>
      <c r="B762" s="48"/>
      <c r="C762" s="38">
        <v>43539</v>
      </c>
      <c r="D762" s="32" t="s">
        <v>374</v>
      </c>
      <c r="E762" s="32" t="s">
        <v>124</v>
      </c>
      <c r="F762" s="35"/>
      <c r="G762" s="36"/>
      <c r="H762" s="36"/>
      <c r="I762" s="36"/>
      <c r="J762" s="36"/>
      <c r="K762" s="37"/>
    </row>
    <row r="763" spans="1:11">
      <c r="A763" s="52"/>
      <c r="B763" s="48"/>
      <c r="C763" s="38">
        <v>43540</v>
      </c>
      <c r="D763" s="32" t="s">
        <v>338</v>
      </c>
      <c r="E763" s="32" t="s">
        <v>124</v>
      </c>
      <c r="F763" s="35"/>
      <c r="G763" s="36"/>
      <c r="H763" s="36"/>
      <c r="I763" s="36"/>
      <c r="J763" s="36"/>
      <c r="K763" s="37"/>
    </row>
    <row r="764" spans="1:11">
      <c r="A764" s="52"/>
      <c r="B764" s="48"/>
      <c r="C764" s="38">
        <v>43541</v>
      </c>
      <c r="D764" s="32" t="s">
        <v>253</v>
      </c>
      <c r="E764" s="32" t="s">
        <v>124</v>
      </c>
      <c r="F764" s="35"/>
      <c r="G764" s="36"/>
      <c r="H764" s="36"/>
      <c r="I764" s="36"/>
      <c r="J764" s="36"/>
      <c r="K764" s="37"/>
    </row>
    <row r="765" spans="1:11">
      <c r="A765" s="52"/>
      <c r="B765" s="48"/>
      <c r="C765" s="38">
        <v>43542</v>
      </c>
      <c r="D765" s="32" t="s">
        <v>375</v>
      </c>
      <c r="E765" s="32" t="s">
        <v>124</v>
      </c>
      <c r="F765" s="35"/>
      <c r="G765" s="36"/>
      <c r="H765" s="36"/>
      <c r="I765" s="36"/>
      <c r="J765" s="36"/>
      <c r="K765" s="37"/>
    </row>
    <row r="766" spans="1:11">
      <c r="A766" s="52"/>
      <c r="B766" s="48"/>
      <c r="C766" s="38">
        <v>43543</v>
      </c>
      <c r="D766" s="32" t="s">
        <v>376</v>
      </c>
      <c r="E766" s="32" t="s">
        <v>124</v>
      </c>
      <c r="F766" s="35"/>
      <c r="G766" s="36"/>
      <c r="H766" s="36"/>
      <c r="I766" s="36"/>
      <c r="J766" s="36"/>
      <c r="K766" s="37"/>
    </row>
    <row r="767" spans="1:11">
      <c r="A767" s="52"/>
      <c r="B767" s="48"/>
      <c r="C767" s="38">
        <v>43544</v>
      </c>
      <c r="D767" s="32" t="s">
        <v>131</v>
      </c>
      <c r="E767" s="32" t="s">
        <v>124</v>
      </c>
      <c r="F767" s="35"/>
      <c r="G767" s="36"/>
      <c r="H767" s="36"/>
      <c r="I767" s="36"/>
      <c r="J767" s="36"/>
      <c r="K767" s="37"/>
    </row>
    <row r="768" spans="1:11">
      <c r="A768" s="52"/>
      <c r="B768" s="48"/>
      <c r="C768" s="38">
        <v>43545</v>
      </c>
      <c r="D768" s="32" t="s">
        <v>377</v>
      </c>
      <c r="E768" s="32" t="s">
        <v>124</v>
      </c>
      <c r="F768" s="35"/>
      <c r="G768" s="36"/>
      <c r="H768" s="36"/>
      <c r="I768" s="36"/>
      <c r="J768" s="36"/>
      <c r="K768" s="37"/>
    </row>
    <row r="769" spans="1:11">
      <c r="A769" s="52"/>
      <c r="B769" s="48"/>
      <c r="C769" s="38">
        <v>43546</v>
      </c>
      <c r="D769" s="32" t="s">
        <v>378</v>
      </c>
      <c r="E769" s="32" t="s">
        <v>124</v>
      </c>
      <c r="F769" s="35"/>
      <c r="G769" s="36"/>
      <c r="H769" s="36"/>
      <c r="I769" s="36"/>
      <c r="J769" s="36"/>
      <c r="K769" s="37"/>
    </row>
    <row r="770" spans="1:11">
      <c r="A770" s="52"/>
      <c r="B770" s="48"/>
      <c r="C770" s="38">
        <v>43547</v>
      </c>
      <c r="D770" s="32" t="s">
        <v>379</v>
      </c>
      <c r="E770" s="32" t="s">
        <v>124</v>
      </c>
      <c r="F770" s="35"/>
      <c r="G770" s="36"/>
      <c r="H770" s="36"/>
      <c r="I770" s="36"/>
      <c r="J770" s="36"/>
      <c r="K770" s="37"/>
    </row>
    <row r="771" spans="1:11">
      <c r="A771" s="52"/>
      <c r="B771" s="48"/>
      <c r="C771" s="38">
        <v>43548</v>
      </c>
      <c r="D771" s="32" t="s">
        <v>337</v>
      </c>
      <c r="E771" s="32" t="s">
        <v>124</v>
      </c>
      <c r="F771" s="35"/>
      <c r="G771" s="36"/>
      <c r="H771" s="36"/>
      <c r="I771" s="36"/>
      <c r="J771" s="36"/>
      <c r="K771" s="37"/>
    </row>
    <row r="772" spans="1:11">
      <c r="A772" s="49">
        <v>1238</v>
      </c>
      <c r="B772" s="47" t="s">
        <v>58</v>
      </c>
      <c r="C772" s="38">
        <v>43521</v>
      </c>
      <c r="D772" s="32" t="s">
        <v>380</v>
      </c>
      <c r="E772" s="32" t="s">
        <v>124</v>
      </c>
      <c r="F772" s="35"/>
      <c r="G772" s="36"/>
      <c r="H772" s="36"/>
      <c r="I772" s="36"/>
      <c r="J772" s="36"/>
      <c r="K772" s="37"/>
    </row>
    <row r="773" spans="1:11">
      <c r="A773" s="52"/>
      <c r="B773" s="48"/>
      <c r="C773" s="38">
        <v>43522</v>
      </c>
      <c r="D773" s="32" t="s">
        <v>124</v>
      </c>
      <c r="E773" s="32" t="s">
        <v>124</v>
      </c>
      <c r="F773" s="35"/>
      <c r="G773" s="36"/>
      <c r="H773" s="36"/>
      <c r="I773" s="36"/>
      <c r="J773" s="36"/>
      <c r="K773" s="37"/>
    </row>
    <row r="774" spans="1:11">
      <c r="A774" s="52"/>
      <c r="B774" s="48"/>
      <c r="C774" s="35"/>
      <c r="D774" s="32" t="s">
        <v>381</v>
      </c>
      <c r="E774" s="32" t="s">
        <v>852</v>
      </c>
      <c r="F774" s="35"/>
      <c r="G774" s="36"/>
      <c r="H774" s="36"/>
      <c r="I774" s="36"/>
      <c r="J774" s="36"/>
      <c r="K774" s="37"/>
    </row>
    <row r="775" spans="1:11">
      <c r="A775" s="52"/>
      <c r="B775" s="48"/>
      <c r="C775" s="35"/>
      <c r="D775" s="32" t="s">
        <v>382</v>
      </c>
      <c r="E775" s="32" t="s">
        <v>124</v>
      </c>
      <c r="F775" s="35"/>
      <c r="G775" s="36"/>
      <c r="H775" s="36"/>
      <c r="I775" s="36"/>
      <c r="J775" s="36"/>
      <c r="K775" s="37"/>
    </row>
    <row r="776" spans="1:11">
      <c r="A776" s="52"/>
      <c r="B776" s="48"/>
      <c r="C776" s="38">
        <v>43523</v>
      </c>
      <c r="D776" s="32" t="s">
        <v>383</v>
      </c>
      <c r="E776" s="32" t="s">
        <v>124</v>
      </c>
      <c r="F776" s="35"/>
      <c r="G776" s="36"/>
      <c r="H776" s="36"/>
      <c r="I776" s="36"/>
      <c r="J776" s="36"/>
      <c r="K776" s="37"/>
    </row>
    <row r="777" spans="1:11">
      <c r="A777" s="52"/>
      <c r="B777" s="48"/>
      <c r="C777" s="38">
        <v>43524</v>
      </c>
      <c r="D777" s="32" t="s">
        <v>384</v>
      </c>
      <c r="E777" s="32" t="s">
        <v>124</v>
      </c>
      <c r="F777" s="35"/>
      <c r="G777" s="36"/>
      <c r="H777" s="36"/>
      <c r="I777" s="36"/>
      <c r="J777" s="36"/>
      <c r="K777" s="37"/>
    </row>
    <row r="778" spans="1:11">
      <c r="A778" s="52"/>
      <c r="B778" s="48"/>
      <c r="C778" s="38">
        <v>43525</v>
      </c>
      <c r="D778" s="32" t="s">
        <v>124</v>
      </c>
      <c r="E778" s="32" t="s">
        <v>124</v>
      </c>
      <c r="F778" s="35"/>
      <c r="G778" s="36"/>
      <c r="H778" s="36"/>
      <c r="I778" s="36"/>
      <c r="J778" s="36"/>
      <c r="K778" s="37"/>
    </row>
    <row r="779" spans="1:11">
      <c r="A779" s="52"/>
      <c r="B779" s="48"/>
      <c r="C779" s="38">
        <v>43526</v>
      </c>
      <c r="D779" s="32" t="s">
        <v>255</v>
      </c>
      <c r="E779" s="32" t="s">
        <v>738</v>
      </c>
      <c r="F779" s="35"/>
      <c r="G779" s="36"/>
      <c r="H779" s="36"/>
      <c r="I779" s="36"/>
      <c r="J779" s="36"/>
      <c r="K779" s="37"/>
    </row>
    <row r="780" spans="1:11">
      <c r="A780" s="52"/>
      <c r="B780" s="48"/>
      <c r="C780" s="35"/>
      <c r="D780" s="32" t="s">
        <v>385</v>
      </c>
      <c r="E780" s="32" t="s">
        <v>124</v>
      </c>
      <c r="F780" s="35"/>
      <c r="G780" s="36"/>
      <c r="H780" s="36"/>
      <c r="I780" s="36"/>
      <c r="J780" s="36"/>
      <c r="K780" s="37"/>
    </row>
    <row r="781" spans="1:11">
      <c r="A781" s="52"/>
      <c r="B781" s="48"/>
      <c r="C781" s="38">
        <v>43527</v>
      </c>
      <c r="D781" s="32" t="s">
        <v>124</v>
      </c>
      <c r="E781" s="32" t="s">
        <v>124</v>
      </c>
      <c r="F781" s="35"/>
      <c r="G781" s="36"/>
      <c r="H781" s="36"/>
      <c r="I781" s="36"/>
      <c r="J781" s="36"/>
      <c r="K781" s="37"/>
    </row>
    <row r="782" spans="1:11">
      <c r="A782" s="52"/>
      <c r="B782" s="48"/>
      <c r="C782" s="35"/>
      <c r="D782" s="32" t="s">
        <v>386</v>
      </c>
      <c r="E782" s="32" t="s">
        <v>655</v>
      </c>
      <c r="F782" s="35"/>
      <c r="G782" s="36"/>
      <c r="H782" s="36"/>
      <c r="I782" s="36"/>
      <c r="J782" s="36"/>
      <c r="K782" s="37"/>
    </row>
    <row r="783" spans="1:11">
      <c r="A783" s="52"/>
      <c r="B783" s="48"/>
      <c r="C783" s="38">
        <v>43528</v>
      </c>
      <c r="D783" s="32" t="s">
        <v>387</v>
      </c>
      <c r="E783" s="32" t="s">
        <v>124</v>
      </c>
      <c r="F783" s="35"/>
      <c r="G783" s="36"/>
      <c r="H783" s="36"/>
      <c r="I783" s="36"/>
      <c r="J783" s="36"/>
      <c r="K783" s="37"/>
    </row>
    <row r="784" spans="1:11">
      <c r="A784" s="52"/>
      <c r="B784" s="48"/>
      <c r="C784" s="35"/>
      <c r="D784" s="32" t="s">
        <v>268</v>
      </c>
      <c r="E784" s="32" t="s">
        <v>124</v>
      </c>
      <c r="F784" s="35"/>
      <c r="G784" s="36"/>
      <c r="H784" s="36"/>
      <c r="I784" s="36"/>
      <c r="J784" s="36"/>
      <c r="K784" s="37"/>
    </row>
    <row r="785" spans="1:11">
      <c r="A785" s="52"/>
      <c r="B785" s="48"/>
      <c r="C785" s="38">
        <v>43530</v>
      </c>
      <c r="D785" s="32" t="s">
        <v>388</v>
      </c>
      <c r="E785" s="32" t="s">
        <v>124</v>
      </c>
      <c r="F785" s="35"/>
      <c r="G785" s="36"/>
      <c r="H785" s="36"/>
      <c r="I785" s="36"/>
      <c r="J785" s="36"/>
      <c r="K785" s="37"/>
    </row>
    <row r="786" spans="1:11">
      <c r="A786" s="52"/>
      <c r="B786" s="48"/>
      <c r="C786" s="35"/>
      <c r="D786" s="32" t="s">
        <v>389</v>
      </c>
      <c r="E786" s="32" t="s">
        <v>124</v>
      </c>
      <c r="F786" s="35"/>
      <c r="G786" s="36"/>
      <c r="H786" s="36"/>
      <c r="I786" s="36"/>
      <c r="J786" s="36"/>
      <c r="K786" s="37"/>
    </row>
    <row r="787" spans="1:11">
      <c r="A787" s="52"/>
      <c r="B787" s="48"/>
      <c r="C787" s="38">
        <v>43531</v>
      </c>
      <c r="D787" s="32" t="s">
        <v>390</v>
      </c>
      <c r="E787" s="32" t="s">
        <v>124</v>
      </c>
      <c r="F787" s="35"/>
      <c r="G787" s="36"/>
      <c r="H787" s="36"/>
      <c r="I787" s="36"/>
      <c r="J787" s="36"/>
      <c r="K787" s="37"/>
    </row>
    <row r="788" spans="1:11">
      <c r="A788" s="52"/>
      <c r="B788" s="48"/>
      <c r="C788" s="38">
        <v>43532</v>
      </c>
      <c r="D788" s="32" t="s">
        <v>124</v>
      </c>
      <c r="E788" s="32" t="s">
        <v>124</v>
      </c>
      <c r="F788" s="35"/>
      <c r="G788" s="36"/>
      <c r="H788" s="36"/>
      <c r="I788" s="36"/>
      <c r="J788" s="36"/>
      <c r="K788" s="37"/>
    </row>
    <row r="789" spans="1:11">
      <c r="A789" s="52"/>
      <c r="B789" s="48"/>
      <c r="C789" s="38">
        <v>43533</v>
      </c>
      <c r="D789" s="32" t="s">
        <v>391</v>
      </c>
      <c r="E789" s="32" t="s">
        <v>737</v>
      </c>
      <c r="F789" s="35"/>
      <c r="G789" s="36"/>
      <c r="H789" s="36"/>
      <c r="I789" s="36"/>
      <c r="J789" s="36"/>
      <c r="K789" s="37"/>
    </row>
    <row r="790" spans="1:11">
      <c r="A790" s="52"/>
      <c r="B790" s="48"/>
      <c r="C790" s="35"/>
      <c r="D790" s="32" t="s">
        <v>385</v>
      </c>
      <c r="E790" s="32" t="s">
        <v>124</v>
      </c>
      <c r="F790" s="35"/>
      <c r="G790" s="36"/>
      <c r="H790" s="36"/>
      <c r="I790" s="36"/>
      <c r="J790" s="36"/>
      <c r="K790" s="37"/>
    </row>
    <row r="791" spans="1:11">
      <c r="A791" s="52"/>
      <c r="B791" s="48"/>
      <c r="C791" s="38">
        <v>43534</v>
      </c>
      <c r="D791" s="32" t="s">
        <v>124</v>
      </c>
      <c r="E791" s="32" t="s">
        <v>124</v>
      </c>
      <c r="F791" s="35"/>
      <c r="G791" s="36"/>
      <c r="H791" s="36"/>
      <c r="I791" s="36"/>
      <c r="J791" s="36"/>
      <c r="K791" s="37"/>
    </row>
    <row r="792" spans="1:11">
      <c r="A792" s="52"/>
      <c r="B792" s="48"/>
      <c r="C792" s="35"/>
      <c r="D792" s="32" t="s">
        <v>220</v>
      </c>
      <c r="E792" s="32" t="s">
        <v>838</v>
      </c>
      <c r="F792" s="35"/>
      <c r="G792" s="36"/>
      <c r="H792" s="36"/>
      <c r="I792" s="36"/>
      <c r="J792" s="36"/>
      <c r="K792" s="37"/>
    </row>
    <row r="793" spans="1:11">
      <c r="A793" s="52"/>
      <c r="B793" s="48"/>
      <c r="C793" s="38">
        <v>43535</v>
      </c>
      <c r="D793" s="32" t="s">
        <v>392</v>
      </c>
      <c r="E793" s="32" t="s">
        <v>124</v>
      </c>
      <c r="F793" s="35"/>
      <c r="G793" s="36"/>
      <c r="H793" s="36"/>
      <c r="I793" s="36"/>
      <c r="J793" s="36"/>
      <c r="K793" s="37"/>
    </row>
    <row r="794" spans="1:11">
      <c r="A794" s="52"/>
      <c r="B794" s="48"/>
      <c r="C794" s="35"/>
      <c r="D794" s="32" t="s">
        <v>389</v>
      </c>
      <c r="E794" s="32" t="s">
        <v>124</v>
      </c>
      <c r="F794" s="35"/>
      <c r="G794" s="36"/>
      <c r="H794" s="36"/>
      <c r="I794" s="36"/>
      <c r="J794" s="36"/>
      <c r="K794" s="37"/>
    </row>
    <row r="795" spans="1:11">
      <c r="A795" s="52"/>
      <c r="B795" s="48"/>
      <c r="C795" s="38">
        <v>43536</v>
      </c>
      <c r="D795" s="32" t="s">
        <v>393</v>
      </c>
      <c r="E795" s="32" t="s">
        <v>124</v>
      </c>
      <c r="F795" s="35"/>
      <c r="G795" s="36"/>
      <c r="H795" s="36"/>
      <c r="I795" s="36"/>
      <c r="J795" s="36"/>
      <c r="K795" s="37"/>
    </row>
    <row r="796" spans="1:11">
      <c r="A796" s="52"/>
      <c r="B796" s="48"/>
      <c r="C796" s="35"/>
      <c r="D796" s="32" t="s">
        <v>394</v>
      </c>
      <c r="E796" s="32" t="s">
        <v>124</v>
      </c>
      <c r="F796" s="35"/>
      <c r="G796" s="36"/>
      <c r="H796" s="36"/>
      <c r="I796" s="36"/>
      <c r="J796" s="36"/>
      <c r="K796" s="37"/>
    </row>
    <row r="797" spans="1:11">
      <c r="A797" s="52"/>
      <c r="B797" s="48"/>
      <c r="C797" s="38">
        <v>43537</v>
      </c>
      <c r="D797" s="32" t="s">
        <v>395</v>
      </c>
      <c r="E797" s="32" t="s">
        <v>124</v>
      </c>
      <c r="F797" s="35"/>
      <c r="G797" s="36"/>
      <c r="H797" s="36"/>
      <c r="I797" s="36"/>
      <c r="J797" s="36"/>
      <c r="K797" s="37"/>
    </row>
    <row r="798" spans="1:11">
      <c r="A798" s="52"/>
      <c r="B798" s="48"/>
      <c r="C798" s="35"/>
      <c r="D798" s="32" t="s">
        <v>382</v>
      </c>
      <c r="E798" s="32" t="s">
        <v>124</v>
      </c>
      <c r="F798" s="35"/>
      <c r="G798" s="36"/>
      <c r="H798" s="36"/>
      <c r="I798" s="36"/>
      <c r="J798" s="36"/>
      <c r="K798" s="37"/>
    </row>
    <row r="799" spans="1:11">
      <c r="A799" s="52"/>
      <c r="B799" s="48"/>
      <c r="C799" s="38">
        <v>43538</v>
      </c>
      <c r="D799" s="32" t="s">
        <v>396</v>
      </c>
      <c r="E799" s="32" t="s">
        <v>124</v>
      </c>
      <c r="F799" s="35"/>
      <c r="G799" s="36"/>
      <c r="H799" s="36"/>
      <c r="I799" s="36"/>
      <c r="J799" s="36"/>
      <c r="K799" s="37"/>
    </row>
    <row r="800" spans="1:11">
      <c r="A800" s="52"/>
      <c r="B800" s="48"/>
      <c r="C800" s="38">
        <v>43539</v>
      </c>
      <c r="D800" s="32" t="s">
        <v>124</v>
      </c>
      <c r="E800" s="32" t="s">
        <v>124</v>
      </c>
      <c r="F800" s="35"/>
      <c r="G800" s="36"/>
      <c r="H800" s="36"/>
      <c r="I800" s="36"/>
      <c r="J800" s="36"/>
      <c r="K800" s="37"/>
    </row>
    <row r="801" spans="1:11">
      <c r="A801" s="52"/>
      <c r="B801" s="48"/>
      <c r="C801" s="35"/>
      <c r="D801" s="32" t="s">
        <v>397</v>
      </c>
      <c r="E801" s="32" t="s">
        <v>804</v>
      </c>
      <c r="F801" s="35"/>
      <c r="G801" s="36"/>
      <c r="H801" s="36"/>
      <c r="I801" s="36"/>
      <c r="J801" s="36"/>
      <c r="K801" s="37"/>
    </row>
    <row r="802" spans="1:11">
      <c r="A802" s="52"/>
      <c r="B802" s="48"/>
      <c r="C802" s="38">
        <v>43540</v>
      </c>
      <c r="D802" s="32" t="s">
        <v>124</v>
      </c>
      <c r="E802" s="32" t="s">
        <v>124</v>
      </c>
      <c r="F802" s="35"/>
      <c r="G802" s="36"/>
      <c r="H802" s="36"/>
      <c r="I802" s="36"/>
      <c r="J802" s="36"/>
      <c r="K802" s="37"/>
    </row>
    <row r="803" spans="1:11">
      <c r="A803" s="52"/>
      <c r="B803" s="48"/>
      <c r="C803" s="35"/>
      <c r="D803" s="32" t="s">
        <v>255</v>
      </c>
      <c r="E803" s="32" t="s">
        <v>804</v>
      </c>
      <c r="F803" s="35"/>
      <c r="G803" s="36"/>
      <c r="H803" s="36"/>
      <c r="I803" s="36"/>
      <c r="J803" s="36"/>
      <c r="K803" s="37"/>
    </row>
    <row r="804" spans="1:11">
      <c r="A804" s="52"/>
      <c r="B804" s="48"/>
      <c r="C804" s="35"/>
      <c r="D804" s="32" t="s">
        <v>207</v>
      </c>
      <c r="E804" s="32" t="s">
        <v>124</v>
      </c>
      <c r="F804" s="35"/>
      <c r="G804" s="36"/>
      <c r="H804" s="36"/>
      <c r="I804" s="36"/>
      <c r="J804" s="36"/>
      <c r="K804" s="37"/>
    </row>
    <row r="805" spans="1:11">
      <c r="A805" s="52"/>
      <c r="B805" s="48"/>
      <c r="C805" s="38">
        <v>43542</v>
      </c>
      <c r="D805" s="32" t="s">
        <v>124</v>
      </c>
      <c r="E805" s="32" t="s">
        <v>124</v>
      </c>
      <c r="F805" s="35"/>
      <c r="G805" s="36"/>
      <c r="H805" s="36"/>
      <c r="I805" s="36"/>
      <c r="J805" s="36"/>
      <c r="K805" s="37"/>
    </row>
    <row r="806" spans="1:11">
      <c r="A806" s="52"/>
      <c r="B806" s="48"/>
      <c r="C806" s="35"/>
      <c r="D806" s="32" t="s">
        <v>398</v>
      </c>
      <c r="E806" s="32" t="s">
        <v>724</v>
      </c>
      <c r="F806" s="35"/>
      <c r="G806" s="36"/>
      <c r="H806" s="36"/>
      <c r="I806" s="36"/>
      <c r="J806" s="36"/>
      <c r="K806" s="37"/>
    </row>
    <row r="807" spans="1:11">
      <c r="A807" s="52"/>
      <c r="B807" s="48"/>
      <c r="C807" s="35"/>
      <c r="D807" s="32" t="s">
        <v>383</v>
      </c>
      <c r="E807" s="32" t="s">
        <v>124</v>
      </c>
      <c r="F807" s="35"/>
      <c r="G807" s="36"/>
      <c r="H807" s="36"/>
      <c r="I807" s="36"/>
      <c r="J807" s="36"/>
      <c r="K807" s="37"/>
    </row>
    <row r="808" spans="1:11">
      <c r="A808" s="52"/>
      <c r="B808" s="48"/>
      <c r="C808" s="38">
        <v>43545</v>
      </c>
      <c r="D808" s="32" t="s">
        <v>399</v>
      </c>
      <c r="E808" s="32" t="s">
        <v>124</v>
      </c>
      <c r="F808" s="35"/>
      <c r="G808" s="36"/>
      <c r="H808" s="36"/>
      <c r="I808" s="36"/>
      <c r="J808" s="36"/>
      <c r="K808" s="37"/>
    </row>
    <row r="809" spans="1:11">
      <c r="A809" s="52"/>
      <c r="B809" s="48"/>
      <c r="C809" s="35"/>
      <c r="D809" s="32" t="s">
        <v>394</v>
      </c>
      <c r="E809" s="32" t="s">
        <v>124</v>
      </c>
      <c r="F809" s="35"/>
      <c r="G809" s="36"/>
      <c r="H809" s="36"/>
      <c r="I809" s="36"/>
      <c r="J809" s="36"/>
      <c r="K809" s="37"/>
    </row>
    <row r="810" spans="1:11">
      <c r="A810" s="52"/>
      <c r="B810" s="48"/>
      <c r="C810" s="38">
        <v>43546</v>
      </c>
      <c r="D810" s="32" t="s">
        <v>363</v>
      </c>
      <c r="E810" s="32" t="s">
        <v>124</v>
      </c>
      <c r="F810" s="35"/>
      <c r="G810" s="36"/>
      <c r="H810" s="36"/>
      <c r="I810" s="36"/>
      <c r="J810" s="36"/>
      <c r="K810" s="37"/>
    </row>
    <row r="811" spans="1:11">
      <c r="A811" s="52"/>
      <c r="B811" s="48"/>
      <c r="C811" s="38">
        <v>43547</v>
      </c>
      <c r="D811" s="32" t="s">
        <v>124</v>
      </c>
      <c r="E811" s="32" t="s">
        <v>124</v>
      </c>
      <c r="F811" s="35"/>
      <c r="G811" s="36"/>
      <c r="H811" s="36"/>
      <c r="I811" s="36"/>
      <c r="J811" s="36"/>
      <c r="K811" s="37"/>
    </row>
    <row r="812" spans="1:11">
      <c r="A812" s="52"/>
      <c r="B812" s="48"/>
      <c r="C812" s="35"/>
      <c r="D812" s="32" t="s">
        <v>400</v>
      </c>
      <c r="E812" s="32" t="s">
        <v>852</v>
      </c>
      <c r="F812" s="35"/>
      <c r="G812" s="36"/>
      <c r="H812" s="36"/>
      <c r="I812" s="36"/>
      <c r="J812" s="36"/>
      <c r="K812" s="37"/>
    </row>
    <row r="813" spans="1:11">
      <c r="A813" s="52"/>
      <c r="B813" s="48"/>
      <c r="C813" s="38">
        <v>43548</v>
      </c>
      <c r="D813" s="32" t="s">
        <v>124</v>
      </c>
      <c r="E813" s="32" t="s">
        <v>124</v>
      </c>
      <c r="F813" s="35"/>
      <c r="G813" s="36"/>
      <c r="H813" s="36"/>
      <c r="I813" s="36"/>
      <c r="J813" s="36"/>
      <c r="K813" s="37"/>
    </row>
    <row r="814" spans="1:11">
      <c r="A814" s="52"/>
      <c r="B814" s="48"/>
      <c r="C814" s="35"/>
      <c r="D814" s="32" t="s">
        <v>381</v>
      </c>
      <c r="E814" s="32" t="s">
        <v>853</v>
      </c>
      <c r="F814" s="35"/>
      <c r="G814" s="36"/>
      <c r="H814" s="36"/>
      <c r="I814" s="36"/>
      <c r="J814" s="36"/>
      <c r="K814" s="37"/>
    </row>
    <row r="815" spans="1:11">
      <c r="A815" s="52"/>
      <c r="B815" s="48"/>
      <c r="C815" s="35"/>
      <c r="D815" s="32" t="s">
        <v>401</v>
      </c>
      <c r="E815" s="32" t="s">
        <v>124</v>
      </c>
      <c r="F815" s="35"/>
      <c r="G815" s="36"/>
      <c r="H815" s="36"/>
      <c r="I815" s="36"/>
      <c r="J815" s="36"/>
      <c r="K815" s="37"/>
    </row>
    <row r="816" spans="1:11">
      <c r="A816" s="49">
        <v>1269</v>
      </c>
      <c r="B816" s="47" t="s">
        <v>42</v>
      </c>
      <c r="C816" s="38">
        <v>43521</v>
      </c>
      <c r="D816" s="32" t="s">
        <v>402</v>
      </c>
      <c r="E816" s="32" t="s">
        <v>124</v>
      </c>
      <c r="F816" s="35"/>
      <c r="G816" s="36"/>
      <c r="H816" s="36"/>
      <c r="I816" s="36"/>
      <c r="J816" s="36"/>
      <c r="K816" s="37"/>
    </row>
    <row r="817" spans="1:11">
      <c r="A817" s="52"/>
      <c r="B817" s="48"/>
      <c r="C817" s="38">
        <v>43522</v>
      </c>
      <c r="D817" s="32" t="s">
        <v>124</v>
      </c>
      <c r="E817" s="32" t="s">
        <v>124</v>
      </c>
      <c r="F817" s="35"/>
      <c r="G817" s="36"/>
      <c r="H817" s="36"/>
      <c r="I817" s="36"/>
      <c r="J817" s="36"/>
      <c r="K817" s="37"/>
    </row>
    <row r="818" spans="1:11">
      <c r="A818" s="52"/>
      <c r="B818" s="48"/>
      <c r="C818" s="35"/>
      <c r="D818" s="32" t="s">
        <v>253</v>
      </c>
      <c r="E818" s="32" t="s">
        <v>673</v>
      </c>
      <c r="F818" s="35"/>
      <c r="G818" s="36"/>
      <c r="H818" s="36"/>
      <c r="I818" s="36"/>
      <c r="J818" s="36"/>
      <c r="K818" s="37"/>
    </row>
    <row r="819" spans="1:11">
      <c r="A819" s="52"/>
      <c r="B819" s="48"/>
      <c r="C819" s="38">
        <v>43523</v>
      </c>
      <c r="D819" s="32" t="s">
        <v>124</v>
      </c>
      <c r="E819" s="32" t="s">
        <v>124</v>
      </c>
      <c r="F819" s="35"/>
      <c r="G819" s="36"/>
      <c r="H819" s="36"/>
      <c r="I819" s="36"/>
      <c r="J819" s="36"/>
      <c r="K819" s="37"/>
    </row>
    <row r="820" spans="1:11">
      <c r="A820" s="52"/>
      <c r="B820" s="48"/>
      <c r="C820" s="35"/>
      <c r="D820" s="32" t="s">
        <v>239</v>
      </c>
      <c r="E820" s="32" t="s">
        <v>790</v>
      </c>
      <c r="F820" s="35"/>
      <c r="G820" s="36"/>
      <c r="H820" s="36"/>
      <c r="I820" s="36"/>
      <c r="J820" s="36"/>
      <c r="K820" s="37"/>
    </row>
    <row r="821" spans="1:11">
      <c r="A821" s="52"/>
      <c r="B821" s="48"/>
      <c r="C821" s="38">
        <v>43524</v>
      </c>
      <c r="D821" s="32" t="s">
        <v>124</v>
      </c>
      <c r="E821" s="32" t="s">
        <v>124</v>
      </c>
      <c r="F821" s="35"/>
      <c r="G821" s="36"/>
      <c r="H821" s="36"/>
      <c r="I821" s="36"/>
      <c r="J821" s="36"/>
      <c r="K821" s="37"/>
    </row>
    <row r="822" spans="1:11">
      <c r="A822" s="52"/>
      <c r="B822" s="48"/>
      <c r="C822" s="35"/>
      <c r="D822" s="32" t="s">
        <v>241</v>
      </c>
      <c r="E822" s="32" t="s">
        <v>673</v>
      </c>
      <c r="F822" s="35"/>
      <c r="G822" s="36"/>
      <c r="H822" s="36"/>
      <c r="I822" s="36"/>
      <c r="J822" s="36"/>
      <c r="K822" s="37"/>
    </row>
    <row r="823" spans="1:11">
      <c r="A823" s="52"/>
      <c r="B823" s="48"/>
      <c r="C823" s="38">
        <v>43525</v>
      </c>
      <c r="D823" s="32" t="s">
        <v>124</v>
      </c>
      <c r="E823" s="32" t="s">
        <v>124</v>
      </c>
      <c r="F823" s="35"/>
      <c r="G823" s="36"/>
      <c r="H823" s="36"/>
      <c r="I823" s="36"/>
      <c r="J823" s="36"/>
      <c r="K823" s="37"/>
    </row>
    <row r="824" spans="1:11">
      <c r="A824" s="52"/>
      <c r="B824" s="48"/>
      <c r="C824" s="35"/>
      <c r="D824" s="32" t="s">
        <v>403</v>
      </c>
      <c r="E824" s="32" t="s">
        <v>667</v>
      </c>
      <c r="F824" s="35"/>
      <c r="G824" s="36"/>
      <c r="H824" s="36"/>
      <c r="I824" s="36"/>
      <c r="J824" s="36"/>
      <c r="K824" s="37"/>
    </row>
    <row r="825" spans="1:11">
      <c r="A825" s="52"/>
      <c r="B825" s="48"/>
      <c r="C825" s="38">
        <v>43526</v>
      </c>
      <c r="D825" s="32" t="s">
        <v>124</v>
      </c>
      <c r="E825" s="32" t="s">
        <v>747</v>
      </c>
      <c r="F825" s="35"/>
      <c r="G825" s="36"/>
      <c r="H825" s="36"/>
      <c r="I825" s="36"/>
      <c r="J825" s="36"/>
      <c r="K825" s="37"/>
    </row>
    <row r="826" spans="1:11">
      <c r="A826" s="52"/>
      <c r="B826" s="48"/>
      <c r="C826" s="35"/>
      <c r="D826" s="35"/>
      <c r="E826" s="39" t="s">
        <v>124</v>
      </c>
      <c r="F826" s="35"/>
      <c r="G826" s="36"/>
      <c r="H826" s="36"/>
      <c r="I826" s="36"/>
      <c r="J826" s="36"/>
      <c r="K826" s="37"/>
    </row>
    <row r="827" spans="1:11">
      <c r="A827" s="52"/>
      <c r="B827" s="48"/>
      <c r="C827" s="38">
        <v>43531</v>
      </c>
      <c r="D827" s="32" t="s">
        <v>305</v>
      </c>
      <c r="E827" s="32" t="s">
        <v>854</v>
      </c>
      <c r="F827" s="35"/>
      <c r="G827" s="36"/>
      <c r="H827" s="36"/>
      <c r="I827" s="36"/>
      <c r="J827" s="36"/>
      <c r="K827" s="37"/>
    </row>
    <row r="828" spans="1:11">
      <c r="A828" s="52"/>
      <c r="B828" s="48"/>
      <c r="C828" s="38">
        <v>43532</v>
      </c>
      <c r="D828" s="32" t="s">
        <v>124</v>
      </c>
      <c r="E828" s="32" t="s">
        <v>124</v>
      </c>
      <c r="F828" s="35"/>
      <c r="G828" s="36"/>
      <c r="H828" s="36"/>
      <c r="I828" s="36"/>
      <c r="J828" s="36"/>
      <c r="K828" s="37"/>
    </row>
    <row r="829" spans="1:11">
      <c r="A829" s="52"/>
      <c r="B829" s="48"/>
      <c r="C829" s="35"/>
      <c r="D829" s="32" t="s">
        <v>306</v>
      </c>
      <c r="E829" s="32" t="s">
        <v>810</v>
      </c>
      <c r="F829" s="35"/>
      <c r="G829" s="36"/>
      <c r="H829" s="36"/>
      <c r="I829" s="36"/>
      <c r="J829" s="36"/>
      <c r="K829" s="37"/>
    </row>
    <row r="830" spans="1:11">
      <c r="A830" s="52"/>
      <c r="B830" s="48"/>
      <c r="C830" s="38">
        <v>43533</v>
      </c>
      <c r="D830" s="32" t="s">
        <v>124</v>
      </c>
      <c r="E830" s="32" t="s">
        <v>124</v>
      </c>
      <c r="F830" s="35"/>
      <c r="G830" s="36"/>
      <c r="H830" s="36"/>
      <c r="I830" s="36"/>
      <c r="J830" s="36"/>
      <c r="K830" s="37"/>
    </row>
    <row r="831" spans="1:11">
      <c r="A831" s="52"/>
      <c r="B831" s="48"/>
      <c r="C831" s="35"/>
      <c r="D831" s="32" t="s">
        <v>402</v>
      </c>
      <c r="E831" s="32" t="s">
        <v>673</v>
      </c>
      <c r="F831" s="35"/>
      <c r="G831" s="36"/>
      <c r="H831" s="36"/>
      <c r="I831" s="36"/>
      <c r="J831" s="36"/>
      <c r="K831" s="37"/>
    </row>
    <row r="832" spans="1:11">
      <c r="A832" s="52"/>
      <c r="B832" s="48"/>
      <c r="C832" s="38">
        <v>43534</v>
      </c>
      <c r="D832" s="32" t="s">
        <v>124</v>
      </c>
      <c r="E832" s="32" t="s">
        <v>124</v>
      </c>
      <c r="F832" s="35"/>
      <c r="G832" s="36"/>
      <c r="H832" s="36"/>
      <c r="I832" s="36"/>
      <c r="J832" s="36"/>
      <c r="K832" s="37"/>
    </row>
    <row r="833" spans="1:11">
      <c r="A833" s="52"/>
      <c r="B833" s="48"/>
      <c r="C833" s="35"/>
      <c r="D833" s="32" t="s">
        <v>222</v>
      </c>
      <c r="E833" s="32" t="s">
        <v>673</v>
      </c>
      <c r="F833" s="35"/>
      <c r="G833" s="36"/>
      <c r="H833" s="36"/>
      <c r="I833" s="36"/>
      <c r="J833" s="36"/>
      <c r="K833" s="37"/>
    </row>
    <row r="834" spans="1:11">
      <c r="A834" s="52"/>
      <c r="B834" s="48"/>
      <c r="C834" s="38">
        <v>43535</v>
      </c>
      <c r="D834" s="32" t="s">
        <v>124</v>
      </c>
      <c r="E834" s="32" t="s">
        <v>124</v>
      </c>
      <c r="F834" s="35"/>
      <c r="G834" s="36"/>
      <c r="H834" s="36"/>
      <c r="I834" s="36"/>
      <c r="J834" s="36"/>
      <c r="K834" s="37"/>
    </row>
    <row r="835" spans="1:11">
      <c r="A835" s="52"/>
      <c r="B835" s="48"/>
      <c r="C835" s="35"/>
      <c r="D835" s="32" t="s">
        <v>307</v>
      </c>
      <c r="E835" s="32" t="s">
        <v>790</v>
      </c>
      <c r="F835" s="35"/>
      <c r="G835" s="36"/>
      <c r="H835" s="36"/>
      <c r="I835" s="36"/>
      <c r="J835" s="36"/>
      <c r="K835" s="37"/>
    </row>
    <row r="836" spans="1:11">
      <c r="A836" s="52"/>
      <c r="B836" s="48"/>
      <c r="C836" s="38">
        <v>43536</v>
      </c>
      <c r="D836" s="32" t="s">
        <v>124</v>
      </c>
      <c r="E836" s="32" t="s">
        <v>124</v>
      </c>
      <c r="F836" s="35"/>
      <c r="G836" s="36"/>
      <c r="H836" s="36"/>
      <c r="I836" s="36"/>
      <c r="J836" s="36"/>
      <c r="K836" s="37"/>
    </row>
    <row r="837" spans="1:11">
      <c r="A837" s="52"/>
      <c r="B837" s="48"/>
      <c r="C837" s="35"/>
      <c r="D837" s="32" t="s">
        <v>247</v>
      </c>
      <c r="E837" s="32" t="s">
        <v>747</v>
      </c>
      <c r="F837" s="35"/>
      <c r="G837" s="36"/>
      <c r="H837" s="36"/>
      <c r="I837" s="36"/>
      <c r="J837" s="36"/>
      <c r="K837" s="37"/>
    </row>
    <row r="838" spans="1:11">
      <c r="A838" s="52"/>
      <c r="B838" s="48"/>
      <c r="C838" s="38">
        <v>43537</v>
      </c>
      <c r="D838" s="32" t="s">
        <v>124</v>
      </c>
      <c r="E838" s="32" t="s">
        <v>124</v>
      </c>
      <c r="F838" s="35"/>
      <c r="G838" s="36"/>
      <c r="H838" s="36"/>
      <c r="I838" s="36"/>
      <c r="J838" s="36"/>
      <c r="K838" s="37"/>
    </row>
    <row r="839" spans="1:11">
      <c r="A839" s="52"/>
      <c r="B839" s="48"/>
      <c r="C839" s="35"/>
      <c r="D839" s="32" t="s">
        <v>243</v>
      </c>
      <c r="E839" s="32" t="s">
        <v>790</v>
      </c>
      <c r="F839" s="35"/>
      <c r="G839" s="36"/>
      <c r="H839" s="36"/>
      <c r="I839" s="36"/>
      <c r="J839" s="36"/>
      <c r="K839" s="37"/>
    </row>
    <row r="840" spans="1:11">
      <c r="A840" s="52"/>
      <c r="B840" s="48"/>
      <c r="C840" s="38">
        <v>43538</v>
      </c>
      <c r="D840" s="32" t="s">
        <v>124</v>
      </c>
      <c r="E840" s="32" t="s">
        <v>124</v>
      </c>
      <c r="F840" s="35"/>
      <c r="G840" s="36"/>
      <c r="H840" s="36"/>
      <c r="I840" s="36"/>
      <c r="J840" s="36"/>
      <c r="K840" s="37"/>
    </row>
    <row r="841" spans="1:11">
      <c r="A841" s="52"/>
      <c r="B841" s="48"/>
      <c r="C841" s="35"/>
      <c r="D841" s="32" t="s">
        <v>404</v>
      </c>
      <c r="E841" s="32" t="s">
        <v>747</v>
      </c>
      <c r="F841" s="35"/>
      <c r="G841" s="36"/>
      <c r="H841" s="36"/>
      <c r="I841" s="36"/>
      <c r="J841" s="36"/>
      <c r="K841" s="37"/>
    </row>
    <row r="842" spans="1:11">
      <c r="A842" s="52"/>
      <c r="B842" s="48"/>
      <c r="C842" s="38">
        <v>43539</v>
      </c>
      <c r="D842" s="32" t="s">
        <v>124</v>
      </c>
      <c r="E842" s="32" t="s">
        <v>124</v>
      </c>
      <c r="F842" s="35"/>
      <c r="G842" s="36"/>
      <c r="H842" s="36"/>
      <c r="I842" s="36"/>
      <c r="J842" s="36"/>
      <c r="K842" s="37"/>
    </row>
    <row r="843" spans="1:11">
      <c r="A843" s="52"/>
      <c r="B843" s="48"/>
      <c r="C843" s="35"/>
      <c r="D843" s="32" t="s">
        <v>234</v>
      </c>
      <c r="E843" s="32" t="s">
        <v>667</v>
      </c>
      <c r="F843" s="35"/>
      <c r="G843" s="36"/>
      <c r="H843" s="36"/>
      <c r="I843" s="36"/>
      <c r="J843" s="36"/>
      <c r="K843" s="37"/>
    </row>
    <row r="844" spans="1:11">
      <c r="A844" s="52"/>
      <c r="B844" s="48"/>
      <c r="C844" s="38">
        <v>43540</v>
      </c>
      <c r="D844" s="32" t="s">
        <v>124</v>
      </c>
      <c r="E844" s="32" t="s">
        <v>124</v>
      </c>
      <c r="F844" s="35"/>
      <c r="G844" s="36"/>
      <c r="H844" s="36"/>
      <c r="I844" s="36"/>
      <c r="J844" s="36"/>
      <c r="K844" s="37"/>
    </row>
    <row r="845" spans="1:11">
      <c r="A845" s="52"/>
      <c r="B845" s="48"/>
      <c r="C845" s="35"/>
      <c r="D845" s="32" t="s">
        <v>243</v>
      </c>
      <c r="E845" s="32" t="s">
        <v>790</v>
      </c>
      <c r="F845" s="35"/>
      <c r="G845" s="36"/>
      <c r="H845" s="36"/>
      <c r="I845" s="36"/>
      <c r="J845" s="36"/>
      <c r="K845" s="37"/>
    </row>
    <row r="846" spans="1:11">
      <c r="A846" s="52"/>
      <c r="B846" s="48"/>
      <c r="C846" s="38">
        <v>43541</v>
      </c>
      <c r="D846" s="32" t="s">
        <v>124</v>
      </c>
      <c r="E846" s="32" t="s">
        <v>124</v>
      </c>
      <c r="F846" s="35"/>
      <c r="G846" s="36"/>
      <c r="H846" s="36"/>
      <c r="I846" s="36"/>
      <c r="J846" s="36"/>
      <c r="K846" s="37"/>
    </row>
    <row r="847" spans="1:11">
      <c r="A847" s="52"/>
      <c r="B847" s="48"/>
      <c r="C847" s="35"/>
      <c r="D847" s="32" t="s">
        <v>246</v>
      </c>
      <c r="E847" s="32" t="s">
        <v>790</v>
      </c>
      <c r="F847" s="35"/>
      <c r="G847" s="36"/>
      <c r="H847" s="36"/>
      <c r="I847" s="36"/>
      <c r="J847" s="36"/>
      <c r="K847" s="37"/>
    </row>
    <row r="848" spans="1:11">
      <c r="A848" s="52"/>
      <c r="B848" s="48"/>
      <c r="C848" s="38">
        <v>43542</v>
      </c>
      <c r="D848" s="32" t="s">
        <v>124</v>
      </c>
      <c r="E848" s="32" t="s">
        <v>124</v>
      </c>
      <c r="F848" s="35"/>
      <c r="G848" s="36"/>
      <c r="H848" s="36"/>
      <c r="I848" s="36"/>
      <c r="J848" s="36"/>
      <c r="K848" s="37"/>
    </row>
    <row r="849" spans="1:11">
      <c r="A849" s="52"/>
      <c r="B849" s="48"/>
      <c r="C849" s="35"/>
      <c r="D849" s="32" t="s">
        <v>405</v>
      </c>
      <c r="E849" s="32" t="s">
        <v>787</v>
      </c>
      <c r="F849" s="35"/>
      <c r="G849" s="36"/>
      <c r="H849" s="36"/>
      <c r="I849" s="36"/>
      <c r="J849" s="36"/>
      <c r="K849" s="37"/>
    </row>
    <row r="850" spans="1:11">
      <c r="A850" s="52"/>
      <c r="B850" s="48"/>
      <c r="C850" s="38">
        <v>43543</v>
      </c>
      <c r="D850" s="32" t="s">
        <v>124</v>
      </c>
      <c r="E850" s="32" t="s">
        <v>124</v>
      </c>
      <c r="F850" s="35"/>
      <c r="G850" s="36"/>
      <c r="H850" s="36"/>
      <c r="I850" s="36"/>
      <c r="J850" s="36"/>
      <c r="K850" s="37"/>
    </row>
    <row r="851" spans="1:11">
      <c r="A851" s="52"/>
      <c r="B851" s="48"/>
      <c r="C851" s="35"/>
      <c r="D851" s="32" t="s">
        <v>239</v>
      </c>
      <c r="E851" s="32" t="s">
        <v>787</v>
      </c>
      <c r="F851" s="35"/>
      <c r="G851" s="36"/>
      <c r="H851" s="36"/>
      <c r="I851" s="36"/>
      <c r="J851" s="36"/>
      <c r="K851" s="37"/>
    </row>
    <row r="852" spans="1:11">
      <c r="A852" s="52"/>
      <c r="B852" s="48"/>
      <c r="C852" s="38">
        <v>43544</v>
      </c>
      <c r="D852" s="32" t="s">
        <v>124</v>
      </c>
      <c r="E852" s="32" t="s">
        <v>124</v>
      </c>
      <c r="F852" s="35"/>
      <c r="G852" s="36"/>
      <c r="H852" s="36"/>
      <c r="I852" s="36"/>
      <c r="J852" s="36"/>
      <c r="K852" s="37"/>
    </row>
    <row r="853" spans="1:11">
      <c r="A853" s="52"/>
      <c r="B853" s="48"/>
      <c r="C853" s="35"/>
      <c r="D853" s="32" t="s">
        <v>247</v>
      </c>
      <c r="E853" s="32" t="s">
        <v>790</v>
      </c>
      <c r="F853" s="35"/>
      <c r="G853" s="36"/>
      <c r="H853" s="36"/>
      <c r="I853" s="36"/>
      <c r="J853" s="36"/>
      <c r="K853" s="37"/>
    </row>
    <row r="854" spans="1:11">
      <c r="A854" s="52"/>
      <c r="B854" s="48"/>
      <c r="C854" s="38">
        <v>43545</v>
      </c>
      <c r="D854" s="32" t="s">
        <v>124</v>
      </c>
      <c r="E854" s="32" t="s">
        <v>124</v>
      </c>
      <c r="F854" s="35"/>
      <c r="G854" s="36"/>
      <c r="H854" s="36"/>
      <c r="I854" s="36"/>
      <c r="J854" s="36"/>
      <c r="K854" s="37"/>
    </row>
    <row r="855" spans="1:11">
      <c r="A855" s="52"/>
      <c r="B855" s="48"/>
      <c r="C855" s="35"/>
      <c r="D855" s="32" t="s">
        <v>307</v>
      </c>
      <c r="E855" s="32" t="s">
        <v>673</v>
      </c>
      <c r="F855" s="35"/>
      <c r="G855" s="36"/>
      <c r="H855" s="36"/>
      <c r="I855" s="36"/>
      <c r="J855" s="36"/>
      <c r="K855" s="37"/>
    </row>
    <row r="856" spans="1:11">
      <c r="A856" s="52"/>
      <c r="B856" s="48"/>
      <c r="C856" s="38">
        <v>43546</v>
      </c>
      <c r="D856" s="32" t="s">
        <v>124</v>
      </c>
      <c r="E856" s="32" t="s">
        <v>124</v>
      </c>
      <c r="F856" s="35"/>
      <c r="G856" s="36"/>
      <c r="H856" s="36"/>
      <c r="I856" s="36"/>
      <c r="J856" s="36"/>
      <c r="K856" s="37"/>
    </row>
    <row r="857" spans="1:11">
      <c r="A857" s="52"/>
      <c r="B857" s="48"/>
      <c r="C857" s="35"/>
      <c r="D857" s="32" t="s">
        <v>406</v>
      </c>
      <c r="E857" s="32" t="s">
        <v>673</v>
      </c>
      <c r="F857" s="35"/>
      <c r="G857" s="36"/>
      <c r="H857" s="36"/>
      <c r="I857" s="36"/>
      <c r="J857" s="36"/>
      <c r="K857" s="37"/>
    </row>
    <row r="858" spans="1:11">
      <c r="A858" s="52"/>
      <c r="B858" s="48"/>
      <c r="C858" s="38">
        <v>43547</v>
      </c>
      <c r="D858" s="32" t="s">
        <v>124</v>
      </c>
      <c r="E858" s="32" t="s">
        <v>124</v>
      </c>
      <c r="F858" s="35"/>
      <c r="G858" s="36"/>
      <c r="H858" s="36"/>
      <c r="I858" s="36"/>
      <c r="J858" s="36"/>
      <c r="K858" s="37"/>
    </row>
    <row r="859" spans="1:11">
      <c r="A859" s="52"/>
      <c r="B859" s="48"/>
      <c r="C859" s="35"/>
      <c r="D859" s="32" t="s">
        <v>407</v>
      </c>
      <c r="E859" s="32" t="s">
        <v>753</v>
      </c>
      <c r="F859" s="35"/>
      <c r="G859" s="36"/>
      <c r="H859" s="36"/>
      <c r="I859" s="36"/>
      <c r="J859" s="36"/>
      <c r="K859" s="37"/>
    </row>
    <row r="860" spans="1:11">
      <c r="A860" s="52"/>
      <c r="B860" s="48"/>
      <c r="C860" s="38">
        <v>43548</v>
      </c>
      <c r="D860" s="32" t="s">
        <v>124</v>
      </c>
      <c r="E860" s="32" t="s">
        <v>124</v>
      </c>
      <c r="F860" s="35"/>
      <c r="G860" s="36"/>
      <c r="H860" s="36"/>
      <c r="I860" s="36"/>
      <c r="J860" s="36"/>
      <c r="K860" s="37"/>
    </row>
    <row r="861" spans="1:11">
      <c r="A861" s="52"/>
      <c r="B861" s="48"/>
      <c r="C861" s="35"/>
      <c r="D861" s="32" t="s">
        <v>253</v>
      </c>
      <c r="E861" s="32" t="s">
        <v>855</v>
      </c>
      <c r="F861" s="35"/>
      <c r="G861" s="36"/>
      <c r="H861" s="36"/>
      <c r="I861" s="36"/>
      <c r="J861" s="36"/>
      <c r="K861" s="37"/>
    </row>
    <row r="862" spans="1:11">
      <c r="A862" s="52"/>
      <c r="B862" s="48"/>
      <c r="C862" s="38">
        <v>43549</v>
      </c>
      <c r="D862" s="32" t="s">
        <v>124</v>
      </c>
      <c r="E862" s="32" t="s">
        <v>124</v>
      </c>
      <c r="F862" s="35"/>
      <c r="G862" s="36"/>
      <c r="H862" s="36"/>
      <c r="I862" s="36"/>
      <c r="J862" s="36"/>
      <c r="K862" s="37"/>
    </row>
    <row r="863" spans="1:11">
      <c r="A863" s="49">
        <v>1270</v>
      </c>
      <c r="B863" s="47" t="s">
        <v>20</v>
      </c>
      <c r="C863" s="46">
        <v>43521</v>
      </c>
      <c r="D863" s="32" t="s">
        <v>248</v>
      </c>
      <c r="E863" s="32" t="s">
        <v>787</v>
      </c>
      <c r="F863" s="35"/>
      <c r="G863" s="36"/>
      <c r="H863" s="36"/>
      <c r="I863" s="36"/>
      <c r="J863" s="36"/>
      <c r="K863" s="37"/>
    </row>
    <row r="864" spans="1:11">
      <c r="A864" s="52"/>
      <c r="B864" s="48"/>
      <c r="C864" s="46">
        <v>43522</v>
      </c>
      <c r="D864" s="32" t="s">
        <v>124</v>
      </c>
      <c r="E864" s="32" t="s">
        <v>124</v>
      </c>
      <c r="F864" s="35"/>
      <c r="G864" s="36"/>
      <c r="H864" s="36"/>
      <c r="I864" s="36"/>
      <c r="J864" s="36"/>
      <c r="K864" s="37"/>
    </row>
    <row r="865" spans="1:11">
      <c r="A865" s="52"/>
      <c r="B865" s="48"/>
      <c r="C865" s="45"/>
      <c r="D865" s="32" t="s">
        <v>307</v>
      </c>
      <c r="E865" s="32" t="s">
        <v>790</v>
      </c>
      <c r="F865" s="35"/>
      <c r="G865" s="36"/>
      <c r="H865" s="36"/>
      <c r="I865" s="36"/>
      <c r="J865" s="36"/>
      <c r="K865" s="37"/>
    </row>
    <row r="866" spans="1:11">
      <c r="A866" s="52"/>
      <c r="B866" s="48"/>
      <c r="C866" s="46">
        <v>43523</v>
      </c>
      <c r="D866" s="32" t="s">
        <v>124</v>
      </c>
      <c r="E866" s="32" t="s">
        <v>124</v>
      </c>
      <c r="F866" s="35"/>
      <c r="G866" s="36"/>
      <c r="H866" s="36"/>
      <c r="I866" s="36"/>
      <c r="J866" s="36"/>
      <c r="K866" s="37"/>
    </row>
    <row r="867" spans="1:11">
      <c r="A867" s="52"/>
      <c r="B867" s="48"/>
      <c r="C867" s="45"/>
      <c r="D867" s="32" t="s">
        <v>138</v>
      </c>
      <c r="E867" s="32" t="s">
        <v>720</v>
      </c>
      <c r="F867" s="35"/>
      <c r="G867" s="36"/>
      <c r="H867" s="36"/>
      <c r="I867" s="36"/>
      <c r="J867" s="36"/>
      <c r="K867" s="37"/>
    </row>
    <row r="868" spans="1:11">
      <c r="A868" s="52"/>
      <c r="B868" s="48"/>
      <c r="C868" s="46">
        <v>43524</v>
      </c>
      <c r="D868" s="32" t="s">
        <v>124</v>
      </c>
      <c r="E868" s="32" t="s">
        <v>124</v>
      </c>
      <c r="F868" s="35"/>
      <c r="G868" s="36"/>
      <c r="H868" s="36"/>
      <c r="I868" s="36"/>
      <c r="J868" s="36"/>
      <c r="K868" s="37"/>
    </row>
    <row r="869" spans="1:11">
      <c r="A869" s="52"/>
      <c r="B869" s="48"/>
      <c r="C869" s="45"/>
      <c r="D869" s="32" t="s">
        <v>248</v>
      </c>
      <c r="E869" s="32" t="s">
        <v>673</v>
      </c>
      <c r="F869" s="35"/>
      <c r="G869" s="36"/>
      <c r="H869" s="36"/>
      <c r="I869" s="36"/>
      <c r="J869" s="36"/>
      <c r="K869" s="37"/>
    </row>
    <row r="870" spans="1:11">
      <c r="A870" s="52"/>
      <c r="B870" s="48"/>
      <c r="C870" s="46">
        <v>43525</v>
      </c>
      <c r="D870" s="32" t="s">
        <v>124</v>
      </c>
      <c r="E870" s="32" t="s">
        <v>124</v>
      </c>
      <c r="F870" s="35"/>
      <c r="G870" s="36"/>
      <c r="H870" s="36"/>
      <c r="I870" s="36"/>
      <c r="J870" s="36"/>
      <c r="K870" s="37"/>
    </row>
    <row r="871" spans="1:11">
      <c r="A871" s="52"/>
      <c r="B871" s="48"/>
      <c r="C871" s="45"/>
      <c r="D871" s="32" t="s">
        <v>402</v>
      </c>
      <c r="E871" s="32" t="s">
        <v>673</v>
      </c>
      <c r="F871" s="35"/>
      <c r="G871" s="36"/>
      <c r="H871" s="36"/>
      <c r="I871" s="36"/>
      <c r="J871" s="36"/>
      <c r="K871" s="37"/>
    </row>
    <row r="872" spans="1:11">
      <c r="A872" s="52"/>
      <c r="B872" s="48"/>
      <c r="C872" s="46">
        <v>43526</v>
      </c>
      <c r="D872" s="32" t="s">
        <v>124</v>
      </c>
      <c r="E872" s="32" t="s">
        <v>124</v>
      </c>
      <c r="F872" s="35"/>
      <c r="G872" s="36"/>
      <c r="H872" s="36"/>
      <c r="I872" s="36"/>
      <c r="J872" s="36"/>
      <c r="K872" s="37"/>
    </row>
    <row r="873" spans="1:11">
      <c r="A873" s="52"/>
      <c r="B873" s="48"/>
      <c r="C873" s="45"/>
      <c r="D873" s="32" t="s">
        <v>408</v>
      </c>
      <c r="E873" s="32" t="s">
        <v>673</v>
      </c>
      <c r="F873" s="35"/>
      <c r="G873" s="36"/>
      <c r="H873" s="36"/>
      <c r="I873" s="36"/>
      <c r="J873" s="36"/>
      <c r="K873" s="37"/>
    </row>
    <row r="874" spans="1:11">
      <c r="A874" s="52"/>
      <c r="B874" s="48"/>
      <c r="C874" s="46">
        <v>43527</v>
      </c>
      <c r="D874" s="32" t="s">
        <v>124</v>
      </c>
      <c r="E874" s="32" t="s">
        <v>124</v>
      </c>
      <c r="F874" s="35"/>
      <c r="G874" s="36"/>
      <c r="H874" s="36"/>
      <c r="I874" s="36"/>
      <c r="J874" s="36"/>
      <c r="K874" s="37"/>
    </row>
    <row r="875" spans="1:11">
      <c r="A875" s="52"/>
      <c r="B875" s="48"/>
      <c r="C875" s="45"/>
      <c r="D875" s="32" t="s">
        <v>239</v>
      </c>
      <c r="E875" s="32" t="s">
        <v>720</v>
      </c>
      <c r="F875" s="35"/>
      <c r="G875" s="36"/>
      <c r="H875" s="36"/>
      <c r="I875" s="36"/>
      <c r="J875" s="36"/>
      <c r="K875" s="37"/>
    </row>
    <row r="876" spans="1:11">
      <c r="A876" s="52"/>
      <c r="B876" s="48"/>
      <c r="C876" s="46">
        <v>43528</v>
      </c>
      <c r="D876" s="32" t="s">
        <v>124</v>
      </c>
      <c r="E876" s="32" t="s">
        <v>124</v>
      </c>
      <c r="F876" s="35"/>
      <c r="G876" s="36"/>
      <c r="H876" s="36"/>
      <c r="I876" s="36"/>
      <c r="J876" s="36"/>
      <c r="K876" s="37"/>
    </row>
    <row r="877" spans="1:11">
      <c r="A877" s="52"/>
      <c r="B877" s="48"/>
      <c r="C877" s="45"/>
      <c r="D877" s="32" t="s">
        <v>222</v>
      </c>
      <c r="E877" s="32" t="s">
        <v>720</v>
      </c>
      <c r="F877" s="35"/>
      <c r="G877" s="36"/>
      <c r="H877" s="36"/>
      <c r="I877" s="36"/>
      <c r="J877" s="36"/>
      <c r="K877" s="37"/>
    </row>
    <row r="878" spans="1:11">
      <c r="A878" s="52"/>
      <c r="B878" s="48"/>
      <c r="C878" s="46">
        <v>43529</v>
      </c>
      <c r="D878" s="32" t="s">
        <v>124</v>
      </c>
      <c r="E878" s="32" t="s">
        <v>124</v>
      </c>
      <c r="F878" s="35"/>
      <c r="G878" s="36"/>
      <c r="H878" s="36"/>
      <c r="I878" s="36"/>
      <c r="J878" s="36"/>
      <c r="K878" s="37"/>
    </row>
    <row r="879" spans="1:11">
      <c r="A879" s="52"/>
      <c r="B879" s="48"/>
      <c r="C879" s="45"/>
      <c r="D879" s="32" t="s">
        <v>252</v>
      </c>
      <c r="E879" s="32" t="s">
        <v>720</v>
      </c>
      <c r="F879" s="35"/>
      <c r="G879" s="36"/>
      <c r="H879" s="36"/>
      <c r="I879" s="36"/>
      <c r="J879" s="36"/>
      <c r="K879" s="37"/>
    </row>
    <row r="880" spans="1:11">
      <c r="A880" s="52"/>
      <c r="B880" s="48"/>
      <c r="C880" s="46">
        <v>43530</v>
      </c>
      <c r="D880" s="32" t="s">
        <v>124</v>
      </c>
      <c r="E880" s="32" t="s">
        <v>124</v>
      </c>
      <c r="F880" s="35"/>
      <c r="G880" s="36"/>
      <c r="H880" s="36"/>
      <c r="I880" s="36"/>
      <c r="J880" s="36"/>
      <c r="K880" s="37"/>
    </row>
    <row r="881" spans="1:11">
      <c r="A881" s="52"/>
      <c r="B881" s="48"/>
      <c r="C881" s="45"/>
      <c r="D881" s="32" t="s">
        <v>409</v>
      </c>
      <c r="E881" s="32" t="s">
        <v>750</v>
      </c>
      <c r="F881" s="35"/>
      <c r="G881" s="36"/>
      <c r="H881" s="36"/>
      <c r="I881" s="36"/>
      <c r="J881" s="36"/>
      <c r="K881" s="37"/>
    </row>
    <row r="882" spans="1:11">
      <c r="A882" s="52"/>
      <c r="B882" s="48"/>
      <c r="C882" s="46">
        <v>43531</v>
      </c>
      <c r="D882" s="32" t="s">
        <v>124</v>
      </c>
      <c r="E882" s="32" t="s">
        <v>124</v>
      </c>
      <c r="F882" s="35"/>
      <c r="G882" s="36"/>
      <c r="H882" s="36"/>
      <c r="I882" s="36"/>
      <c r="J882" s="36"/>
      <c r="K882" s="37"/>
    </row>
    <row r="883" spans="1:11">
      <c r="A883" s="52"/>
      <c r="B883" s="48"/>
      <c r="C883" s="45"/>
      <c r="D883" s="32" t="s">
        <v>222</v>
      </c>
      <c r="E883" s="32" t="s">
        <v>744</v>
      </c>
      <c r="F883" s="35"/>
      <c r="G883" s="36"/>
      <c r="H883" s="36"/>
      <c r="I883" s="36"/>
      <c r="J883" s="36"/>
      <c r="K883" s="37"/>
    </row>
    <row r="884" spans="1:11">
      <c r="A884" s="52"/>
      <c r="B884" s="48"/>
      <c r="C884" s="46">
        <v>43532</v>
      </c>
      <c r="D884" s="32" t="s">
        <v>124</v>
      </c>
      <c r="E884" s="32" t="s">
        <v>124</v>
      </c>
      <c r="F884" s="35"/>
      <c r="G884" s="36"/>
      <c r="H884" s="36"/>
      <c r="I884" s="36"/>
      <c r="J884" s="36"/>
      <c r="K884" s="37"/>
    </row>
    <row r="885" spans="1:11">
      <c r="A885" s="52"/>
      <c r="B885" s="48"/>
      <c r="C885" s="45"/>
      <c r="D885" s="32" t="s">
        <v>252</v>
      </c>
      <c r="E885" s="32" t="s">
        <v>671</v>
      </c>
      <c r="F885" s="35"/>
      <c r="G885" s="36"/>
      <c r="H885" s="36"/>
      <c r="I885" s="36"/>
      <c r="J885" s="36"/>
      <c r="K885" s="37"/>
    </row>
    <row r="886" spans="1:11">
      <c r="A886" s="52"/>
      <c r="B886" s="48"/>
      <c r="C886" s="46">
        <v>43533</v>
      </c>
      <c r="D886" s="32" t="s">
        <v>124</v>
      </c>
      <c r="E886" s="32" t="s">
        <v>124</v>
      </c>
      <c r="F886" s="35"/>
      <c r="G886" s="36"/>
      <c r="H886" s="36"/>
      <c r="I886" s="36"/>
      <c r="J886" s="36"/>
      <c r="K886" s="37"/>
    </row>
    <row r="887" spans="1:11">
      <c r="A887" s="52"/>
      <c r="B887" s="48"/>
      <c r="C887" s="45"/>
      <c r="D887" s="32" t="s">
        <v>234</v>
      </c>
      <c r="E887" s="32" t="s">
        <v>673</v>
      </c>
      <c r="F887" s="35"/>
      <c r="G887" s="36"/>
      <c r="H887" s="36"/>
      <c r="I887" s="36"/>
      <c r="J887" s="36"/>
      <c r="K887" s="37"/>
    </row>
    <row r="888" spans="1:11">
      <c r="A888" s="52"/>
      <c r="B888" s="48"/>
      <c r="C888" s="46">
        <v>43534</v>
      </c>
      <c r="D888" s="32" t="s">
        <v>124</v>
      </c>
      <c r="E888" s="32" t="s">
        <v>124</v>
      </c>
      <c r="F888" s="35"/>
      <c r="G888" s="36"/>
      <c r="H888" s="36"/>
      <c r="I888" s="36"/>
      <c r="J888" s="36"/>
      <c r="K888" s="37"/>
    </row>
    <row r="889" spans="1:11">
      <c r="A889" s="52"/>
      <c r="B889" s="48"/>
      <c r="C889" s="45"/>
      <c r="D889" s="32" t="s">
        <v>408</v>
      </c>
      <c r="E889" s="32" t="s">
        <v>790</v>
      </c>
      <c r="F889" s="35"/>
      <c r="G889" s="36"/>
      <c r="H889" s="36"/>
      <c r="I889" s="36"/>
      <c r="J889" s="36"/>
      <c r="K889" s="37"/>
    </row>
    <row r="890" spans="1:11">
      <c r="A890" s="52"/>
      <c r="B890" s="48"/>
      <c r="C890" s="46">
        <v>43535</v>
      </c>
      <c r="D890" s="32" t="s">
        <v>124</v>
      </c>
      <c r="E890" s="32" t="s">
        <v>124</v>
      </c>
      <c r="F890" s="35"/>
      <c r="G890" s="36"/>
      <c r="H890" s="36"/>
      <c r="I890" s="36"/>
      <c r="J890" s="36"/>
      <c r="K890" s="37"/>
    </row>
    <row r="891" spans="1:11">
      <c r="A891" s="52"/>
      <c r="B891" s="48"/>
      <c r="C891" s="45"/>
      <c r="D891" s="32" t="s">
        <v>243</v>
      </c>
      <c r="E891" s="32" t="s">
        <v>720</v>
      </c>
      <c r="F891" s="35"/>
      <c r="G891" s="36"/>
      <c r="H891" s="36"/>
      <c r="I891" s="36"/>
      <c r="J891" s="36"/>
      <c r="K891" s="37"/>
    </row>
    <row r="892" spans="1:11">
      <c r="A892" s="52"/>
      <c r="B892" s="48"/>
      <c r="C892" s="46">
        <v>43536</v>
      </c>
      <c r="D892" s="32" t="s">
        <v>124</v>
      </c>
      <c r="E892" s="32" t="s">
        <v>124</v>
      </c>
      <c r="F892" s="35"/>
      <c r="G892" s="36"/>
      <c r="H892" s="36"/>
      <c r="I892" s="36"/>
      <c r="J892" s="36"/>
      <c r="K892" s="37"/>
    </row>
    <row r="893" spans="1:11">
      <c r="A893" s="52"/>
      <c r="B893" s="48"/>
      <c r="C893" s="45"/>
      <c r="D893" s="32" t="s">
        <v>307</v>
      </c>
      <c r="E893" s="32" t="s">
        <v>790</v>
      </c>
      <c r="F893" s="35"/>
      <c r="G893" s="36"/>
      <c r="H893" s="36"/>
      <c r="I893" s="36"/>
      <c r="J893" s="36"/>
      <c r="K893" s="37"/>
    </row>
    <row r="894" spans="1:11">
      <c r="A894" s="52"/>
      <c r="B894" s="48"/>
      <c r="C894" s="46">
        <v>43537</v>
      </c>
      <c r="D894" s="32" t="s">
        <v>124</v>
      </c>
      <c r="E894" s="32" t="s">
        <v>124</v>
      </c>
      <c r="F894" s="35"/>
      <c r="G894" s="36"/>
      <c r="H894" s="36"/>
      <c r="I894" s="36"/>
      <c r="J894" s="36"/>
      <c r="K894" s="37"/>
    </row>
    <row r="895" spans="1:11">
      <c r="A895" s="52"/>
      <c r="B895" s="48"/>
      <c r="C895" s="45"/>
      <c r="D895" s="32" t="s">
        <v>403</v>
      </c>
      <c r="E895" s="32" t="s">
        <v>790</v>
      </c>
      <c r="F895" s="35"/>
      <c r="G895" s="36"/>
      <c r="H895" s="36"/>
      <c r="I895" s="36"/>
      <c r="J895" s="36"/>
      <c r="K895" s="37"/>
    </row>
    <row r="896" spans="1:11">
      <c r="A896" s="52"/>
      <c r="B896" s="48"/>
      <c r="C896" s="46">
        <v>43538</v>
      </c>
      <c r="D896" s="32" t="s">
        <v>124</v>
      </c>
      <c r="E896" s="32" t="s">
        <v>124</v>
      </c>
      <c r="F896" s="35"/>
      <c r="G896" s="36"/>
      <c r="H896" s="36"/>
      <c r="I896" s="36"/>
      <c r="J896" s="36"/>
      <c r="K896" s="37"/>
    </row>
    <row r="897" spans="1:11">
      <c r="A897" s="52"/>
      <c r="B897" s="48"/>
      <c r="C897" s="45"/>
      <c r="D897" s="32" t="s">
        <v>248</v>
      </c>
      <c r="E897" s="32" t="s">
        <v>747</v>
      </c>
      <c r="F897" s="35"/>
      <c r="G897" s="36"/>
      <c r="H897" s="36"/>
      <c r="I897" s="36"/>
      <c r="J897" s="36"/>
      <c r="K897" s="37"/>
    </row>
    <row r="898" spans="1:11">
      <c r="A898" s="52"/>
      <c r="B898" s="48"/>
      <c r="C898" s="46">
        <v>43539</v>
      </c>
      <c r="D898" s="32" t="s">
        <v>124</v>
      </c>
      <c r="E898" s="32" t="s">
        <v>124</v>
      </c>
      <c r="F898" s="35"/>
      <c r="G898" s="36"/>
      <c r="H898" s="36"/>
      <c r="I898" s="36"/>
      <c r="J898" s="36"/>
      <c r="K898" s="37"/>
    </row>
    <row r="899" spans="1:11">
      <c r="A899" s="52"/>
      <c r="B899" s="48"/>
      <c r="C899" s="45"/>
      <c r="D899" s="32" t="s">
        <v>243</v>
      </c>
      <c r="E899" s="32" t="s">
        <v>790</v>
      </c>
      <c r="F899" s="35"/>
      <c r="G899" s="36"/>
      <c r="H899" s="36"/>
      <c r="I899" s="36"/>
      <c r="J899" s="36"/>
      <c r="K899" s="37"/>
    </row>
    <row r="900" spans="1:11">
      <c r="A900" s="52"/>
      <c r="B900" s="48"/>
      <c r="C900" s="46">
        <v>43540</v>
      </c>
      <c r="D900" s="32" t="s">
        <v>124</v>
      </c>
      <c r="E900" s="32" t="s">
        <v>124</v>
      </c>
      <c r="F900" s="35"/>
      <c r="G900" s="36"/>
      <c r="H900" s="36"/>
      <c r="I900" s="36"/>
      <c r="J900" s="36"/>
      <c r="K900" s="37"/>
    </row>
    <row r="901" spans="1:11">
      <c r="A901" s="52"/>
      <c r="B901" s="48"/>
      <c r="C901" s="45"/>
      <c r="D901" s="32" t="s">
        <v>253</v>
      </c>
      <c r="E901" s="32" t="s">
        <v>790</v>
      </c>
      <c r="F901" s="35"/>
      <c r="G901" s="36"/>
      <c r="H901" s="36"/>
      <c r="I901" s="36"/>
      <c r="J901" s="36"/>
      <c r="K901" s="37"/>
    </row>
    <row r="902" spans="1:11">
      <c r="A902" s="52"/>
      <c r="B902" s="48"/>
      <c r="C902" s="46">
        <v>43541</v>
      </c>
      <c r="D902" s="32" t="s">
        <v>124</v>
      </c>
      <c r="E902" s="32" t="s">
        <v>124</v>
      </c>
      <c r="F902" s="35"/>
      <c r="G902" s="36"/>
      <c r="H902" s="36"/>
      <c r="I902" s="36"/>
      <c r="J902" s="36"/>
      <c r="K902" s="37"/>
    </row>
    <row r="903" spans="1:11">
      <c r="A903" s="52"/>
      <c r="B903" s="48"/>
      <c r="C903" s="45"/>
      <c r="D903" s="32" t="s">
        <v>247</v>
      </c>
      <c r="E903" s="32" t="s">
        <v>790</v>
      </c>
      <c r="F903" s="35"/>
      <c r="G903" s="36"/>
      <c r="H903" s="36"/>
      <c r="I903" s="36"/>
      <c r="J903" s="36"/>
      <c r="K903" s="37"/>
    </row>
    <row r="904" spans="1:11">
      <c r="A904" s="52"/>
      <c r="B904" s="48"/>
      <c r="C904" s="46">
        <v>43542</v>
      </c>
      <c r="D904" s="32" t="s">
        <v>124</v>
      </c>
      <c r="E904" s="32" t="s">
        <v>124</v>
      </c>
      <c r="F904" s="35"/>
      <c r="G904" s="36"/>
      <c r="H904" s="36"/>
      <c r="I904" s="36"/>
      <c r="J904" s="36"/>
      <c r="K904" s="37"/>
    </row>
    <row r="905" spans="1:11">
      <c r="A905" s="52"/>
      <c r="B905" s="48"/>
      <c r="C905" s="45"/>
      <c r="D905" s="32" t="s">
        <v>222</v>
      </c>
      <c r="E905" s="32" t="s">
        <v>747</v>
      </c>
      <c r="F905" s="35"/>
      <c r="G905" s="36"/>
      <c r="H905" s="36"/>
      <c r="I905" s="36"/>
      <c r="J905" s="36"/>
      <c r="K905" s="37"/>
    </row>
    <row r="906" spans="1:11">
      <c r="A906" s="52"/>
      <c r="B906" s="48"/>
      <c r="C906" s="46">
        <v>43543</v>
      </c>
      <c r="D906" s="32" t="s">
        <v>124</v>
      </c>
      <c r="E906" s="32" t="s">
        <v>124</v>
      </c>
      <c r="F906" s="35"/>
      <c r="G906" s="36"/>
      <c r="H906" s="36"/>
      <c r="I906" s="36"/>
      <c r="J906" s="36"/>
      <c r="K906" s="37"/>
    </row>
    <row r="907" spans="1:11">
      <c r="A907" s="52"/>
      <c r="B907" s="48"/>
      <c r="C907" s="45"/>
      <c r="D907" s="32" t="s">
        <v>403</v>
      </c>
      <c r="E907" s="32" t="s">
        <v>747</v>
      </c>
      <c r="F907" s="35"/>
      <c r="G907" s="36"/>
      <c r="H907" s="36"/>
      <c r="I907" s="36"/>
      <c r="J907" s="36"/>
      <c r="K907" s="37"/>
    </row>
    <row r="908" spans="1:11">
      <c r="A908" s="52"/>
      <c r="B908" s="48"/>
      <c r="C908" s="46">
        <v>43544</v>
      </c>
      <c r="D908" s="32" t="s">
        <v>124</v>
      </c>
      <c r="E908" s="32" t="s">
        <v>124</v>
      </c>
      <c r="F908" s="35"/>
      <c r="G908" s="36"/>
      <c r="H908" s="36"/>
      <c r="I908" s="36"/>
      <c r="J908" s="36"/>
      <c r="K908" s="37"/>
    </row>
    <row r="909" spans="1:11">
      <c r="A909" s="52"/>
      <c r="B909" s="48"/>
      <c r="C909" s="45"/>
      <c r="D909" s="32" t="s">
        <v>138</v>
      </c>
      <c r="E909" s="32" t="s">
        <v>790</v>
      </c>
      <c r="F909" s="35"/>
      <c r="G909" s="36"/>
      <c r="H909" s="36"/>
      <c r="I909" s="36"/>
      <c r="J909" s="36"/>
      <c r="K909" s="37"/>
    </row>
    <row r="910" spans="1:11">
      <c r="A910" s="52"/>
      <c r="B910" s="48"/>
      <c r="C910" s="46">
        <v>43545</v>
      </c>
      <c r="D910" s="32" t="s">
        <v>124</v>
      </c>
      <c r="E910" s="32" t="s">
        <v>124</v>
      </c>
      <c r="F910" s="35"/>
      <c r="G910" s="36"/>
      <c r="H910" s="36"/>
      <c r="I910" s="36"/>
      <c r="J910" s="36"/>
      <c r="K910" s="37"/>
    </row>
    <row r="911" spans="1:11">
      <c r="A911" s="52"/>
      <c r="B911" s="48"/>
      <c r="C911" s="45"/>
      <c r="D911" s="32" t="s">
        <v>307</v>
      </c>
      <c r="E911" s="32" t="s">
        <v>790</v>
      </c>
      <c r="F911" s="35"/>
      <c r="G911" s="36"/>
      <c r="H911" s="36"/>
      <c r="I911" s="36"/>
      <c r="J911" s="36"/>
      <c r="K911" s="37"/>
    </row>
    <row r="912" spans="1:11">
      <c r="A912" s="52"/>
      <c r="B912" s="48"/>
      <c r="C912" s="46">
        <v>43546</v>
      </c>
      <c r="D912" s="32" t="s">
        <v>124</v>
      </c>
      <c r="E912" s="32" t="s">
        <v>124</v>
      </c>
      <c r="F912" s="35"/>
      <c r="G912" s="36"/>
      <c r="H912" s="36"/>
      <c r="I912" s="36"/>
      <c r="J912" s="36"/>
      <c r="K912" s="37"/>
    </row>
    <row r="913" spans="1:11">
      <c r="A913" s="52"/>
      <c r="B913" s="48"/>
      <c r="C913" s="45"/>
      <c r="D913" s="32" t="s">
        <v>285</v>
      </c>
      <c r="E913" s="32" t="s">
        <v>673</v>
      </c>
      <c r="F913" s="35"/>
      <c r="G913" s="36"/>
      <c r="H913" s="36"/>
      <c r="I913" s="36"/>
      <c r="J913" s="36"/>
      <c r="K913" s="37"/>
    </row>
    <row r="914" spans="1:11">
      <c r="A914" s="52"/>
      <c r="B914" s="48"/>
      <c r="C914" s="46">
        <v>43547</v>
      </c>
      <c r="D914" s="32" t="s">
        <v>124</v>
      </c>
      <c r="E914" s="32" t="s">
        <v>124</v>
      </c>
      <c r="F914" s="35"/>
      <c r="G914" s="36"/>
      <c r="H914" s="36"/>
      <c r="I914" s="36"/>
      <c r="J914" s="36"/>
      <c r="K914" s="37"/>
    </row>
    <row r="915" spans="1:11">
      <c r="A915" s="52"/>
      <c r="B915" s="48"/>
      <c r="C915" s="45"/>
      <c r="D915" s="32" t="s">
        <v>410</v>
      </c>
      <c r="E915" s="32" t="s">
        <v>667</v>
      </c>
      <c r="F915" s="35"/>
      <c r="G915" s="36"/>
      <c r="H915" s="36"/>
      <c r="I915" s="36"/>
      <c r="J915" s="36"/>
      <c r="K915" s="37"/>
    </row>
    <row r="916" spans="1:11">
      <c r="A916" s="52"/>
      <c r="B916" s="48"/>
      <c r="C916" s="46">
        <v>43548</v>
      </c>
      <c r="D916" s="32" t="s">
        <v>124</v>
      </c>
      <c r="E916" s="32" t="s">
        <v>124</v>
      </c>
      <c r="F916" s="35"/>
      <c r="G916" s="36"/>
      <c r="H916" s="36"/>
      <c r="I916" s="36"/>
      <c r="J916" s="36"/>
      <c r="K916" s="37"/>
    </row>
    <row r="917" spans="1:11">
      <c r="A917" s="52"/>
      <c r="B917" s="48"/>
      <c r="C917" s="45"/>
      <c r="D917" s="32" t="s">
        <v>256</v>
      </c>
      <c r="E917" s="32" t="s">
        <v>856</v>
      </c>
      <c r="F917" s="35"/>
      <c r="G917" s="36"/>
      <c r="H917" s="36"/>
      <c r="I917" s="36"/>
      <c r="J917" s="36"/>
      <c r="K917" s="37"/>
    </row>
    <row r="918" spans="1:11">
      <c r="A918" s="52"/>
      <c r="B918" s="48"/>
      <c r="C918" s="46">
        <v>43549</v>
      </c>
      <c r="D918" s="32" t="s">
        <v>124</v>
      </c>
      <c r="E918" s="32" t="s">
        <v>124</v>
      </c>
      <c r="F918" s="35"/>
      <c r="G918" s="36"/>
      <c r="H918" s="36"/>
      <c r="I918" s="36"/>
      <c r="J918" s="36"/>
      <c r="K918" s="37"/>
    </row>
    <row r="919" spans="1:11">
      <c r="A919" s="49">
        <v>1438</v>
      </c>
      <c r="B919" s="47" t="s">
        <v>66</v>
      </c>
      <c r="C919" s="38">
        <v>43521</v>
      </c>
      <c r="D919" s="32" t="s">
        <v>326</v>
      </c>
      <c r="E919" s="32" t="s">
        <v>754</v>
      </c>
      <c r="F919" s="35"/>
      <c r="G919" s="36"/>
      <c r="H919" s="36"/>
      <c r="I919" s="36"/>
      <c r="J919" s="36"/>
      <c r="K919" s="37"/>
    </row>
    <row r="920" spans="1:11">
      <c r="A920" s="52"/>
      <c r="B920" s="48"/>
      <c r="C920" s="38">
        <v>43522</v>
      </c>
      <c r="D920" s="32" t="s">
        <v>411</v>
      </c>
      <c r="E920" s="32" t="s">
        <v>124</v>
      </c>
      <c r="F920" s="35"/>
      <c r="G920" s="36"/>
      <c r="H920" s="36"/>
      <c r="I920" s="36"/>
      <c r="J920" s="36"/>
      <c r="K920" s="37"/>
    </row>
    <row r="921" spans="1:11">
      <c r="A921" s="52"/>
      <c r="B921" s="48"/>
      <c r="C921" s="38">
        <v>43523</v>
      </c>
      <c r="D921" s="32" t="s">
        <v>124</v>
      </c>
      <c r="E921" s="32" t="s">
        <v>124</v>
      </c>
      <c r="F921" s="35"/>
      <c r="G921" s="36"/>
      <c r="H921" s="36"/>
      <c r="I921" s="36"/>
      <c r="J921" s="36"/>
      <c r="K921" s="37"/>
    </row>
    <row r="922" spans="1:11">
      <c r="A922" s="52"/>
      <c r="B922" s="48"/>
      <c r="C922" s="35"/>
      <c r="D922" s="32" t="s">
        <v>412</v>
      </c>
      <c r="E922" s="32" t="s">
        <v>804</v>
      </c>
      <c r="F922" s="35"/>
      <c r="G922" s="36"/>
      <c r="H922" s="36"/>
      <c r="I922" s="36"/>
      <c r="J922" s="36"/>
      <c r="K922" s="37"/>
    </row>
    <row r="923" spans="1:11">
      <c r="A923" s="52"/>
      <c r="B923" s="48"/>
      <c r="C923" s="38">
        <v>43524</v>
      </c>
      <c r="D923" s="32" t="s">
        <v>124</v>
      </c>
      <c r="E923" s="32" t="s">
        <v>124</v>
      </c>
      <c r="F923" s="35"/>
      <c r="G923" s="36"/>
      <c r="H923" s="36"/>
      <c r="I923" s="36"/>
      <c r="J923" s="36"/>
      <c r="K923" s="37"/>
    </row>
    <row r="924" spans="1:11">
      <c r="A924" s="52"/>
      <c r="B924" s="48"/>
      <c r="C924" s="35"/>
      <c r="D924" s="32" t="s">
        <v>413</v>
      </c>
      <c r="E924" s="32" t="s">
        <v>788</v>
      </c>
      <c r="F924" s="35"/>
      <c r="G924" s="36"/>
      <c r="H924" s="36"/>
      <c r="I924" s="36"/>
      <c r="J924" s="36"/>
      <c r="K924" s="37"/>
    </row>
    <row r="925" spans="1:11">
      <c r="A925" s="52"/>
      <c r="B925" s="48"/>
      <c r="C925" s="38">
        <v>43525</v>
      </c>
      <c r="D925" s="32" t="s">
        <v>124</v>
      </c>
      <c r="E925" s="32" t="s">
        <v>124</v>
      </c>
      <c r="F925" s="35"/>
      <c r="G925" s="36"/>
      <c r="H925" s="36"/>
      <c r="I925" s="36"/>
      <c r="J925" s="36"/>
      <c r="K925" s="37"/>
    </row>
    <row r="926" spans="1:11">
      <c r="A926" s="52"/>
      <c r="B926" s="48"/>
      <c r="C926" s="35"/>
      <c r="D926" s="32" t="s">
        <v>414</v>
      </c>
      <c r="E926" s="32" t="s">
        <v>658</v>
      </c>
      <c r="F926" s="35"/>
      <c r="G926" s="36"/>
      <c r="H926" s="36"/>
      <c r="I926" s="36"/>
      <c r="J926" s="36"/>
      <c r="K926" s="37"/>
    </row>
    <row r="927" spans="1:11">
      <c r="A927" s="52"/>
      <c r="B927" s="48"/>
      <c r="C927" s="38">
        <v>43526</v>
      </c>
      <c r="D927" s="32" t="s">
        <v>124</v>
      </c>
      <c r="E927" s="32" t="s">
        <v>124</v>
      </c>
      <c r="F927" s="35"/>
      <c r="G927" s="36"/>
      <c r="H927" s="36"/>
      <c r="I927" s="36"/>
      <c r="J927" s="36"/>
      <c r="K927" s="37"/>
    </row>
    <row r="928" spans="1:11">
      <c r="A928" s="52"/>
      <c r="B928" s="48"/>
      <c r="C928" s="35"/>
      <c r="D928" s="32" t="s">
        <v>237</v>
      </c>
      <c r="E928" s="32" t="s">
        <v>857</v>
      </c>
      <c r="F928" s="35"/>
      <c r="G928" s="36"/>
      <c r="H928" s="36"/>
      <c r="I928" s="36"/>
      <c r="J928" s="36"/>
      <c r="K928" s="37"/>
    </row>
    <row r="929" spans="1:11">
      <c r="A929" s="52"/>
      <c r="B929" s="48"/>
      <c r="C929" s="38">
        <v>43527</v>
      </c>
      <c r="D929" s="32" t="s">
        <v>124</v>
      </c>
      <c r="E929" s="32" t="s">
        <v>124</v>
      </c>
      <c r="F929" s="35"/>
      <c r="G929" s="36"/>
      <c r="H929" s="36"/>
      <c r="I929" s="36"/>
      <c r="J929" s="36"/>
      <c r="K929" s="37"/>
    </row>
    <row r="930" spans="1:11">
      <c r="A930" s="52"/>
      <c r="B930" s="48"/>
      <c r="C930" s="35"/>
      <c r="D930" s="32" t="s">
        <v>415</v>
      </c>
      <c r="E930" s="32" t="s">
        <v>746</v>
      </c>
      <c r="F930" s="35"/>
      <c r="G930" s="36"/>
      <c r="H930" s="36"/>
      <c r="I930" s="36"/>
      <c r="J930" s="36"/>
      <c r="K930" s="37"/>
    </row>
    <row r="931" spans="1:11">
      <c r="A931" s="52"/>
      <c r="B931" s="48"/>
      <c r="C931" s="38">
        <v>43528</v>
      </c>
      <c r="D931" s="32" t="s">
        <v>124</v>
      </c>
      <c r="E931" s="32" t="s">
        <v>124</v>
      </c>
      <c r="F931" s="35"/>
      <c r="G931" s="36"/>
      <c r="H931" s="36"/>
      <c r="I931" s="36"/>
      <c r="J931" s="36"/>
      <c r="K931" s="37"/>
    </row>
    <row r="932" spans="1:11">
      <c r="A932" s="52"/>
      <c r="B932" s="48"/>
      <c r="C932" s="35"/>
      <c r="D932" s="32" t="s">
        <v>258</v>
      </c>
      <c r="E932" s="32" t="s">
        <v>855</v>
      </c>
      <c r="F932" s="35"/>
      <c r="G932" s="36"/>
      <c r="H932" s="36"/>
      <c r="I932" s="36"/>
      <c r="J932" s="36"/>
      <c r="K932" s="37"/>
    </row>
    <row r="933" spans="1:11">
      <c r="A933" s="52"/>
      <c r="B933" s="48"/>
      <c r="C933" s="38">
        <v>43529</v>
      </c>
      <c r="D933" s="32" t="s">
        <v>124</v>
      </c>
      <c r="E933" s="32" t="s">
        <v>124</v>
      </c>
      <c r="F933" s="35"/>
      <c r="G933" s="36"/>
      <c r="H933" s="36"/>
      <c r="I933" s="36"/>
      <c r="J933" s="36"/>
      <c r="K933" s="37"/>
    </row>
    <row r="934" spans="1:11">
      <c r="A934" s="52"/>
      <c r="B934" s="48"/>
      <c r="C934" s="38">
        <v>43530</v>
      </c>
      <c r="D934" s="32" t="s">
        <v>284</v>
      </c>
      <c r="E934" s="32" t="s">
        <v>785</v>
      </c>
      <c r="F934" s="35"/>
      <c r="G934" s="36"/>
      <c r="H934" s="36"/>
      <c r="I934" s="36"/>
      <c r="J934" s="36"/>
      <c r="K934" s="37"/>
    </row>
    <row r="935" spans="1:11">
      <c r="A935" s="52"/>
      <c r="B935" s="48"/>
      <c r="C935" s="38">
        <v>43531</v>
      </c>
      <c r="D935" s="32" t="s">
        <v>124</v>
      </c>
      <c r="E935" s="32" t="s">
        <v>124</v>
      </c>
      <c r="F935" s="35"/>
      <c r="G935" s="36"/>
      <c r="H935" s="36"/>
      <c r="I935" s="36"/>
      <c r="J935" s="36"/>
      <c r="K935" s="37"/>
    </row>
    <row r="936" spans="1:11">
      <c r="A936" s="52"/>
      <c r="B936" s="48"/>
      <c r="C936" s="35"/>
      <c r="D936" s="32" t="s">
        <v>416</v>
      </c>
      <c r="E936" s="32" t="s">
        <v>783</v>
      </c>
      <c r="F936" s="35"/>
      <c r="G936" s="36"/>
      <c r="H936" s="36"/>
      <c r="I936" s="36"/>
      <c r="J936" s="36"/>
      <c r="K936" s="37"/>
    </row>
    <row r="937" spans="1:11">
      <c r="A937" s="52"/>
      <c r="B937" s="48"/>
      <c r="C937" s="38">
        <v>43532</v>
      </c>
      <c r="D937" s="32" t="s">
        <v>124</v>
      </c>
      <c r="E937" s="32" t="s">
        <v>124</v>
      </c>
      <c r="F937" s="35"/>
      <c r="G937" s="36"/>
      <c r="H937" s="36"/>
      <c r="I937" s="36"/>
      <c r="J937" s="36"/>
      <c r="K937" s="37"/>
    </row>
    <row r="938" spans="1:11">
      <c r="A938" s="52"/>
      <c r="B938" s="48"/>
      <c r="C938" s="35"/>
      <c r="D938" s="32" t="s">
        <v>417</v>
      </c>
      <c r="E938" s="32" t="s">
        <v>673</v>
      </c>
      <c r="F938" s="35"/>
      <c r="G938" s="36"/>
      <c r="H938" s="36"/>
      <c r="I938" s="36"/>
      <c r="J938" s="36"/>
      <c r="K938" s="37"/>
    </row>
    <row r="939" spans="1:11">
      <c r="A939" s="52"/>
      <c r="B939" s="48"/>
      <c r="C939" s="38">
        <v>43533</v>
      </c>
      <c r="D939" s="32" t="s">
        <v>124</v>
      </c>
      <c r="E939" s="32" t="s">
        <v>124</v>
      </c>
      <c r="F939" s="35"/>
      <c r="G939" s="36"/>
      <c r="H939" s="36"/>
      <c r="I939" s="36"/>
      <c r="J939" s="36"/>
      <c r="K939" s="37"/>
    </row>
    <row r="940" spans="1:11">
      <c r="A940" s="52"/>
      <c r="B940" s="48"/>
      <c r="C940" s="35"/>
      <c r="D940" s="32" t="s">
        <v>418</v>
      </c>
      <c r="E940" s="32" t="s">
        <v>772</v>
      </c>
      <c r="F940" s="35"/>
      <c r="G940" s="36"/>
      <c r="H940" s="36"/>
      <c r="I940" s="36"/>
      <c r="J940" s="36"/>
      <c r="K940" s="37"/>
    </row>
    <row r="941" spans="1:11">
      <c r="A941" s="52"/>
      <c r="B941" s="48"/>
      <c r="C941" s="38">
        <v>43534</v>
      </c>
      <c r="D941" s="32" t="s">
        <v>124</v>
      </c>
      <c r="E941" s="32" t="s">
        <v>124</v>
      </c>
      <c r="F941" s="35"/>
      <c r="G941" s="36"/>
      <c r="H941" s="36"/>
      <c r="I941" s="36"/>
      <c r="J941" s="36"/>
      <c r="K941" s="37"/>
    </row>
    <row r="942" spans="1:11">
      <c r="A942" s="52"/>
      <c r="B942" s="48"/>
      <c r="C942" s="35"/>
      <c r="D942" s="32" t="s">
        <v>139</v>
      </c>
      <c r="E942" s="32" t="s">
        <v>858</v>
      </c>
      <c r="F942" s="35"/>
      <c r="G942" s="36"/>
      <c r="H942" s="36"/>
      <c r="I942" s="36"/>
      <c r="J942" s="36"/>
      <c r="K942" s="37"/>
    </row>
    <row r="943" spans="1:11">
      <c r="A943" s="52"/>
      <c r="B943" s="48"/>
      <c r="C943" s="38">
        <v>43535</v>
      </c>
      <c r="D943" s="32" t="s">
        <v>124</v>
      </c>
      <c r="E943" s="32" t="s">
        <v>124</v>
      </c>
      <c r="F943" s="35"/>
      <c r="G943" s="36"/>
      <c r="H943" s="36"/>
      <c r="I943" s="36"/>
      <c r="J943" s="36"/>
      <c r="K943" s="37"/>
    </row>
    <row r="944" spans="1:11">
      <c r="A944" s="52"/>
      <c r="B944" s="48"/>
      <c r="C944" s="38">
        <v>43538</v>
      </c>
      <c r="D944" s="32" t="s">
        <v>321</v>
      </c>
      <c r="E944" s="32" t="s">
        <v>859</v>
      </c>
      <c r="F944" s="35"/>
      <c r="G944" s="36"/>
      <c r="H944" s="36"/>
      <c r="I944" s="36"/>
      <c r="J944" s="36"/>
      <c r="K944" s="37"/>
    </row>
    <row r="945" spans="1:11">
      <c r="A945" s="52"/>
      <c r="B945" s="48"/>
      <c r="C945" s="38">
        <v>43539</v>
      </c>
      <c r="D945" s="32" t="s">
        <v>124</v>
      </c>
      <c r="E945" s="32" t="s">
        <v>124</v>
      </c>
      <c r="F945" s="35"/>
      <c r="G945" s="36"/>
      <c r="H945" s="36"/>
      <c r="I945" s="36"/>
      <c r="J945" s="36"/>
      <c r="K945" s="37"/>
    </row>
    <row r="946" spans="1:11">
      <c r="A946" s="52"/>
      <c r="B946" s="48"/>
      <c r="C946" s="35"/>
      <c r="D946" s="32" t="s">
        <v>215</v>
      </c>
      <c r="E946" s="32" t="s">
        <v>860</v>
      </c>
      <c r="F946" s="35"/>
      <c r="G946" s="36"/>
      <c r="H946" s="36"/>
      <c r="I946" s="36"/>
      <c r="J946" s="36"/>
      <c r="K946" s="37"/>
    </row>
    <row r="947" spans="1:11">
      <c r="A947" s="52"/>
      <c r="B947" s="48"/>
      <c r="C947" s="38">
        <v>43540</v>
      </c>
      <c r="D947" s="32" t="s">
        <v>124</v>
      </c>
      <c r="E947" s="32" t="s">
        <v>124</v>
      </c>
      <c r="F947" s="35"/>
      <c r="G947" s="36"/>
      <c r="H947" s="36"/>
      <c r="I947" s="36"/>
      <c r="J947" s="36"/>
      <c r="K947" s="37"/>
    </row>
    <row r="948" spans="1:11">
      <c r="A948" s="52"/>
      <c r="B948" s="48"/>
      <c r="C948" s="35"/>
      <c r="D948" s="32" t="s">
        <v>419</v>
      </c>
      <c r="E948" s="32" t="s">
        <v>659</v>
      </c>
      <c r="F948" s="35"/>
      <c r="G948" s="36"/>
      <c r="H948" s="36"/>
      <c r="I948" s="36"/>
      <c r="J948" s="36"/>
      <c r="K948" s="37"/>
    </row>
    <row r="949" spans="1:11">
      <c r="A949" s="52"/>
      <c r="B949" s="48"/>
      <c r="C949" s="38">
        <v>43541</v>
      </c>
      <c r="D949" s="32" t="s">
        <v>124</v>
      </c>
      <c r="E949" s="32" t="s">
        <v>124</v>
      </c>
      <c r="F949" s="35"/>
      <c r="G949" s="36"/>
      <c r="H949" s="36"/>
      <c r="I949" s="36"/>
      <c r="J949" s="36"/>
      <c r="K949" s="37"/>
    </row>
    <row r="950" spans="1:11">
      <c r="A950" s="52"/>
      <c r="B950" s="48"/>
      <c r="C950" s="38">
        <v>43542</v>
      </c>
      <c r="D950" s="32" t="s">
        <v>124</v>
      </c>
      <c r="E950" s="32" t="s">
        <v>861</v>
      </c>
      <c r="F950" s="35"/>
      <c r="G950" s="36"/>
      <c r="H950" s="36"/>
      <c r="I950" s="36"/>
      <c r="J950" s="36"/>
      <c r="K950" s="37"/>
    </row>
    <row r="951" spans="1:11">
      <c r="A951" s="52"/>
      <c r="B951" s="48"/>
      <c r="C951" s="35"/>
      <c r="D951" s="32" t="s">
        <v>175</v>
      </c>
      <c r="E951" s="32" t="s">
        <v>686</v>
      </c>
      <c r="F951" s="35"/>
      <c r="G951" s="36"/>
      <c r="H951" s="36"/>
      <c r="I951" s="36"/>
      <c r="J951" s="36"/>
      <c r="K951" s="37"/>
    </row>
    <row r="952" spans="1:11">
      <c r="A952" s="52"/>
      <c r="B952" s="48"/>
      <c r="C952" s="38">
        <v>43543</v>
      </c>
      <c r="D952" s="32" t="s">
        <v>124</v>
      </c>
      <c r="E952" s="32" t="s">
        <v>124</v>
      </c>
      <c r="F952" s="35"/>
      <c r="G952" s="36"/>
      <c r="H952" s="36"/>
      <c r="I952" s="36"/>
      <c r="J952" s="36"/>
      <c r="K952" s="37"/>
    </row>
    <row r="953" spans="1:11">
      <c r="A953" s="52"/>
      <c r="B953" s="48"/>
      <c r="C953" s="35"/>
      <c r="D953" s="32" t="s">
        <v>184</v>
      </c>
      <c r="E953" s="32" t="s">
        <v>862</v>
      </c>
      <c r="F953" s="35"/>
      <c r="G953" s="36"/>
      <c r="H953" s="36"/>
      <c r="I953" s="36"/>
      <c r="J953" s="36"/>
      <c r="K953" s="37"/>
    </row>
    <row r="954" spans="1:11">
      <c r="A954" s="52"/>
      <c r="B954" s="48"/>
      <c r="C954" s="38">
        <v>43545</v>
      </c>
      <c r="D954" s="32" t="s">
        <v>124</v>
      </c>
      <c r="E954" s="32" t="s">
        <v>124</v>
      </c>
      <c r="F954" s="35"/>
      <c r="G954" s="36"/>
      <c r="H954" s="36"/>
      <c r="I954" s="36"/>
      <c r="J954" s="36"/>
      <c r="K954" s="37"/>
    </row>
    <row r="955" spans="1:11">
      <c r="A955" s="52"/>
      <c r="B955" s="48"/>
      <c r="C955" s="35"/>
      <c r="D955" s="32" t="s">
        <v>420</v>
      </c>
      <c r="E955" s="32" t="s">
        <v>863</v>
      </c>
      <c r="F955" s="35"/>
      <c r="G955" s="36"/>
      <c r="H955" s="36"/>
      <c r="I955" s="36"/>
      <c r="J955" s="36"/>
      <c r="K955" s="37"/>
    </row>
    <row r="956" spans="1:11">
      <c r="A956" s="52"/>
      <c r="B956" s="48"/>
      <c r="C956" s="38">
        <v>43546</v>
      </c>
      <c r="D956" s="32" t="s">
        <v>124</v>
      </c>
      <c r="E956" s="32" t="s">
        <v>124</v>
      </c>
      <c r="F956" s="35"/>
      <c r="G956" s="36"/>
      <c r="H956" s="36"/>
      <c r="I956" s="36"/>
      <c r="J956" s="36"/>
      <c r="K956" s="37"/>
    </row>
    <row r="957" spans="1:11">
      <c r="A957" s="52"/>
      <c r="B957" s="48"/>
      <c r="C957" s="35"/>
      <c r="D957" s="32" t="s">
        <v>348</v>
      </c>
      <c r="E957" s="32" t="s">
        <v>682</v>
      </c>
      <c r="F957" s="35"/>
      <c r="G957" s="36"/>
      <c r="H957" s="36"/>
      <c r="I957" s="36"/>
      <c r="J957" s="36"/>
      <c r="K957" s="37"/>
    </row>
    <row r="958" spans="1:11">
      <c r="A958" s="52"/>
      <c r="B958" s="48"/>
      <c r="C958" s="38">
        <v>43547</v>
      </c>
      <c r="D958" s="32" t="s">
        <v>124</v>
      </c>
      <c r="E958" s="32" t="s">
        <v>124</v>
      </c>
      <c r="F958" s="35"/>
      <c r="G958" s="36"/>
      <c r="H958" s="36"/>
      <c r="I958" s="36"/>
      <c r="J958" s="36"/>
      <c r="K958" s="37"/>
    </row>
    <row r="959" spans="1:11">
      <c r="A959" s="52"/>
      <c r="B959" s="48"/>
      <c r="C959" s="35"/>
      <c r="D959" s="32" t="s">
        <v>421</v>
      </c>
      <c r="E959" s="32" t="s">
        <v>688</v>
      </c>
      <c r="F959" s="35"/>
      <c r="G959" s="36"/>
      <c r="H959" s="36"/>
      <c r="I959" s="36"/>
      <c r="J959" s="36"/>
      <c r="K959" s="37"/>
    </row>
    <row r="960" spans="1:11">
      <c r="A960" s="52"/>
      <c r="B960" s="48"/>
      <c r="C960" s="38">
        <v>43548</v>
      </c>
      <c r="D960" s="32" t="s">
        <v>422</v>
      </c>
      <c r="E960" s="32" t="s">
        <v>124</v>
      </c>
      <c r="F960" s="35"/>
      <c r="G960" s="36"/>
      <c r="H960" s="36"/>
      <c r="I960" s="36"/>
      <c r="J960" s="36"/>
      <c r="K960" s="37"/>
    </row>
    <row r="961" spans="1:11">
      <c r="A961" s="49">
        <v>1512</v>
      </c>
      <c r="B961" s="47" t="s">
        <v>41</v>
      </c>
      <c r="C961" s="38">
        <v>43521</v>
      </c>
      <c r="D961" s="32" t="s">
        <v>124</v>
      </c>
      <c r="E961" s="32" t="s">
        <v>124</v>
      </c>
      <c r="F961" s="35"/>
      <c r="G961" s="36"/>
      <c r="H961" s="36"/>
      <c r="I961" s="36"/>
      <c r="J961" s="36"/>
      <c r="K961" s="37"/>
    </row>
    <row r="962" spans="1:11">
      <c r="A962" s="52"/>
      <c r="B962" s="48"/>
      <c r="C962" s="38">
        <v>43522</v>
      </c>
      <c r="D962" s="32" t="s">
        <v>124</v>
      </c>
      <c r="E962" s="32" t="s">
        <v>718</v>
      </c>
      <c r="F962" s="35"/>
      <c r="G962" s="36"/>
      <c r="H962" s="36"/>
      <c r="I962" s="36"/>
      <c r="J962" s="36"/>
      <c r="K962" s="37"/>
    </row>
    <row r="963" spans="1:11">
      <c r="A963" s="52"/>
      <c r="B963" s="48"/>
      <c r="C963" s="35"/>
      <c r="D963" s="35"/>
      <c r="E963" s="39" t="s">
        <v>805</v>
      </c>
      <c r="F963" s="35"/>
      <c r="G963" s="36"/>
      <c r="H963" s="36"/>
      <c r="I963" s="36"/>
      <c r="J963" s="36"/>
      <c r="K963" s="37"/>
    </row>
    <row r="964" spans="1:11">
      <c r="A964" s="52"/>
      <c r="B964" s="48"/>
      <c r="C964" s="38">
        <v>43523</v>
      </c>
      <c r="D964" s="32" t="s">
        <v>124</v>
      </c>
      <c r="E964" s="32" t="s">
        <v>804</v>
      </c>
      <c r="F964" s="35"/>
      <c r="G964" s="36"/>
      <c r="H964" s="36"/>
      <c r="I964" s="36"/>
      <c r="J964" s="36"/>
      <c r="K964" s="37"/>
    </row>
    <row r="965" spans="1:11">
      <c r="A965" s="52"/>
      <c r="B965" s="48"/>
      <c r="C965" s="35"/>
      <c r="D965" s="35"/>
      <c r="E965" s="39" t="s">
        <v>864</v>
      </c>
      <c r="F965" s="35"/>
      <c r="G965" s="36"/>
      <c r="H965" s="36"/>
      <c r="I965" s="36"/>
      <c r="J965" s="36"/>
      <c r="K965" s="37"/>
    </row>
    <row r="966" spans="1:11">
      <c r="A966" s="52"/>
      <c r="B966" s="48"/>
      <c r="C966" s="35"/>
      <c r="D966" s="32" t="s">
        <v>126</v>
      </c>
      <c r="E966" s="32" t="s">
        <v>768</v>
      </c>
      <c r="F966" s="35"/>
      <c r="G966" s="36"/>
      <c r="H966" s="36"/>
      <c r="I966" s="36"/>
      <c r="J966" s="36"/>
      <c r="K966" s="37"/>
    </row>
    <row r="967" spans="1:11">
      <c r="A967" s="52"/>
      <c r="B967" s="48"/>
      <c r="C967" s="38">
        <v>43524</v>
      </c>
      <c r="D967" s="32" t="s">
        <v>124</v>
      </c>
      <c r="E967" s="32" t="s">
        <v>124</v>
      </c>
      <c r="F967" s="35"/>
      <c r="G967" s="36"/>
      <c r="H967" s="36"/>
      <c r="I967" s="36"/>
      <c r="J967" s="36"/>
      <c r="K967" s="37"/>
    </row>
    <row r="968" spans="1:11">
      <c r="A968" s="52"/>
      <c r="B968" s="48"/>
      <c r="C968" s="35"/>
      <c r="D968" s="32" t="s">
        <v>423</v>
      </c>
      <c r="E968" s="32" t="s">
        <v>865</v>
      </c>
      <c r="F968" s="35"/>
      <c r="G968" s="36"/>
      <c r="H968" s="36"/>
      <c r="I968" s="36"/>
      <c r="J968" s="36"/>
      <c r="K968" s="37"/>
    </row>
    <row r="969" spans="1:11">
      <c r="A969" s="52"/>
      <c r="B969" s="48"/>
      <c r="C969" s="38">
        <v>43525</v>
      </c>
      <c r="D969" s="32" t="s">
        <v>124</v>
      </c>
      <c r="E969" s="32" t="s">
        <v>124</v>
      </c>
      <c r="F969" s="35"/>
      <c r="G969" s="36"/>
      <c r="H969" s="36"/>
      <c r="I969" s="36"/>
      <c r="J969" s="36"/>
      <c r="K969" s="37"/>
    </row>
    <row r="970" spans="1:11">
      <c r="A970" s="52"/>
      <c r="B970" s="48"/>
      <c r="C970" s="35"/>
      <c r="D970" s="32" t="s">
        <v>353</v>
      </c>
      <c r="E970" s="32" t="s">
        <v>752</v>
      </c>
      <c r="F970" s="35"/>
      <c r="G970" s="36"/>
      <c r="H970" s="36"/>
      <c r="I970" s="36"/>
      <c r="J970" s="36"/>
      <c r="K970" s="37"/>
    </row>
    <row r="971" spans="1:11">
      <c r="A971" s="52"/>
      <c r="B971" s="48"/>
      <c r="C971" s="38">
        <v>43526</v>
      </c>
      <c r="D971" s="32" t="s">
        <v>124</v>
      </c>
      <c r="E971" s="32" t="s">
        <v>124</v>
      </c>
      <c r="F971" s="35"/>
      <c r="G971" s="36"/>
      <c r="H971" s="36"/>
      <c r="I971" s="36"/>
      <c r="J971" s="36"/>
      <c r="K971" s="37"/>
    </row>
    <row r="972" spans="1:11">
      <c r="A972" s="52"/>
      <c r="B972" s="48"/>
      <c r="C972" s="35"/>
      <c r="D972" s="32" t="s">
        <v>424</v>
      </c>
      <c r="E972" s="32" t="s">
        <v>866</v>
      </c>
      <c r="F972" s="35"/>
      <c r="G972" s="36"/>
      <c r="H972" s="36"/>
      <c r="I972" s="36"/>
      <c r="J972" s="36"/>
      <c r="K972" s="37"/>
    </row>
    <row r="973" spans="1:11">
      <c r="A973" s="52"/>
      <c r="B973" s="48"/>
      <c r="C973" s="38">
        <v>43527</v>
      </c>
      <c r="D973" s="32" t="s">
        <v>124</v>
      </c>
      <c r="E973" s="32" t="s">
        <v>124</v>
      </c>
      <c r="F973" s="35"/>
      <c r="G973" s="36"/>
      <c r="H973" s="36"/>
      <c r="I973" s="36"/>
      <c r="J973" s="36"/>
      <c r="K973" s="37"/>
    </row>
    <row r="974" spans="1:11">
      <c r="A974" s="52"/>
      <c r="B974" s="48"/>
      <c r="C974" s="35"/>
      <c r="D974" s="32" t="s">
        <v>425</v>
      </c>
      <c r="E974" s="32" t="s">
        <v>867</v>
      </c>
      <c r="F974" s="35"/>
      <c r="G974" s="36"/>
      <c r="H974" s="36"/>
      <c r="I974" s="36"/>
      <c r="J974" s="36"/>
      <c r="K974" s="37"/>
    </row>
    <row r="975" spans="1:11">
      <c r="A975" s="52"/>
      <c r="B975" s="48"/>
      <c r="C975" s="38">
        <v>43528</v>
      </c>
      <c r="D975" s="32" t="s">
        <v>124</v>
      </c>
      <c r="E975" s="32" t="s">
        <v>124</v>
      </c>
      <c r="F975" s="35"/>
      <c r="G975" s="36"/>
      <c r="H975" s="36"/>
      <c r="I975" s="36"/>
      <c r="J975" s="36"/>
      <c r="K975" s="37"/>
    </row>
    <row r="976" spans="1:11">
      <c r="A976" s="52"/>
      <c r="B976" s="48"/>
      <c r="C976" s="38">
        <v>43529</v>
      </c>
      <c r="D976" s="32" t="s">
        <v>124</v>
      </c>
      <c r="E976" s="32" t="s">
        <v>808</v>
      </c>
      <c r="F976" s="35"/>
      <c r="G976" s="36"/>
      <c r="H976" s="36"/>
      <c r="I976" s="36"/>
      <c r="J976" s="36"/>
      <c r="K976" s="37"/>
    </row>
    <row r="977" spans="1:11">
      <c r="A977" s="52"/>
      <c r="B977" s="48"/>
      <c r="C977" s="38">
        <v>43534</v>
      </c>
      <c r="D977" s="32" t="s">
        <v>410</v>
      </c>
      <c r="E977" s="32" t="s">
        <v>804</v>
      </c>
      <c r="F977" s="35"/>
      <c r="G977" s="36"/>
      <c r="H977" s="36"/>
      <c r="I977" s="36"/>
      <c r="J977" s="36"/>
      <c r="K977" s="37"/>
    </row>
    <row r="978" spans="1:11">
      <c r="A978" s="52"/>
      <c r="B978" s="48"/>
      <c r="C978" s="38">
        <v>43535</v>
      </c>
      <c r="D978" s="32" t="s">
        <v>124</v>
      </c>
      <c r="E978" s="32" t="s">
        <v>124</v>
      </c>
      <c r="F978" s="35"/>
      <c r="G978" s="36"/>
      <c r="H978" s="36"/>
      <c r="I978" s="36"/>
      <c r="J978" s="36"/>
      <c r="K978" s="37"/>
    </row>
    <row r="979" spans="1:11">
      <c r="A979" s="52"/>
      <c r="B979" s="48"/>
      <c r="C979" s="35"/>
      <c r="D979" s="32" t="s">
        <v>426</v>
      </c>
      <c r="E979" s="32" t="s">
        <v>772</v>
      </c>
      <c r="F979" s="35"/>
      <c r="G979" s="36"/>
      <c r="H979" s="36"/>
      <c r="I979" s="36"/>
      <c r="J979" s="36"/>
      <c r="K979" s="37"/>
    </row>
    <row r="980" spans="1:11">
      <c r="A980" s="52"/>
      <c r="B980" s="48"/>
      <c r="C980" s="38">
        <v>43536</v>
      </c>
      <c r="D980" s="32" t="s">
        <v>124</v>
      </c>
      <c r="E980" s="32" t="s">
        <v>124</v>
      </c>
      <c r="F980" s="35"/>
      <c r="G980" s="36"/>
      <c r="H980" s="36"/>
      <c r="I980" s="36"/>
      <c r="J980" s="36"/>
      <c r="K980" s="37"/>
    </row>
    <row r="981" spans="1:11">
      <c r="A981" s="52"/>
      <c r="B981" s="48"/>
      <c r="C981" s="35"/>
      <c r="D981" s="32" t="s">
        <v>307</v>
      </c>
      <c r="E981" s="32" t="s">
        <v>868</v>
      </c>
      <c r="F981" s="35"/>
      <c r="G981" s="36"/>
      <c r="H981" s="36"/>
      <c r="I981" s="36"/>
      <c r="J981" s="36"/>
      <c r="K981" s="37"/>
    </row>
    <row r="982" spans="1:11">
      <c r="A982" s="52"/>
      <c r="B982" s="48"/>
      <c r="C982" s="38">
        <v>43537</v>
      </c>
      <c r="D982" s="32" t="s">
        <v>124</v>
      </c>
      <c r="E982" s="32" t="s">
        <v>124</v>
      </c>
      <c r="F982" s="35"/>
      <c r="G982" s="36"/>
      <c r="H982" s="36"/>
      <c r="I982" s="36"/>
      <c r="J982" s="36"/>
      <c r="K982" s="37"/>
    </row>
    <row r="983" spans="1:11">
      <c r="A983" s="52"/>
      <c r="B983" s="48"/>
      <c r="C983" s="35"/>
      <c r="D983" s="32" t="s">
        <v>427</v>
      </c>
      <c r="E983" s="32" t="s">
        <v>869</v>
      </c>
      <c r="F983" s="35"/>
      <c r="G983" s="36"/>
      <c r="H983" s="36"/>
      <c r="I983" s="36"/>
      <c r="J983" s="36"/>
      <c r="K983" s="37"/>
    </row>
    <row r="984" spans="1:11">
      <c r="A984" s="52"/>
      <c r="B984" s="48"/>
      <c r="C984" s="38">
        <v>43538</v>
      </c>
      <c r="D984" s="32" t="s">
        <v>124</v>
      </c>
      <c r="E984" s="32" t="s">
        <v>124</v>
      </c>
      <c r="F984" s="35"/>
      <c r="G984" s="36"/>
      <c r="H984" s="36"/>
      <c r="I984" s="36"/>
      <c r="J984" s="36"/>
      <c r="K984" s="37"/>
    </row>
    <row r="985" spans="1:11">
      <c r="A985" s="52"/>
      <c r="B985" s="48"/>
      <c r="C985" s="35"/>
      <c r="D985" s="32" t="s">
        <v>428</v>
      </c>
      <c r="E985" s="32" t="s">
        <v>869</v>
      </c>
      <c r="F985" s="35"/>
      <c r="G985" s="36"/>
      <c r="H985" s="36"/>
      <c r="I985" s="36"/>
      <c r="J985" s="36"/>
      <c r="K985" s="37"/>
    </row>
    <row r="986" spans="1:11">
      <c r="A986" s="52"/>
      <c r="B986" s="48"/>
      <c r="C986" s="38">
        <v>43539</v>
      </c>
      <c r="D986" s="32" t="s">
        <v>124</v>
      </c>
      <c r="E986" s="32" t="s">
        <v>124</v>
      </c>
      <c r="F986" s="35"/>
      <c r="G986" s="36"/>
      <c r="H986" s="36"/>
      <c r="I986" s="36"/>
      <c r="J986" s="36"/>
      <c r="K986" s="37"/>
    </row>
    <row r="987" spans="1:11">
      <c r="A987" s="52"/>
      <c r="B987" s="48"/>
      <c r="C987" s="35"/>
      <c r="D987" s="32" t="s">
        <v>429</v>
      </c>
      <c r="E987" s="32" t="s">
        <v>870</v>
      </c>
      <c r="F987" s="35"/>
      <c r="G987" s="36"/>
      <c r="H987" s="36"/>
      <c r="I987" s="36"/>
      <c r="J987" s="36"/>
      <c r="K987" s="37"/>
    </row>
    <row r="988" spans="1:11">
      <c r="A988" s="52"/>
      <c r="B988" s="48"/>
      <c r="C988" s="38">
        <v>43540</v>
      </c>
      <c r="D988" s="32" t="s">
        <v>124</v>
      </c>
      <c r="E988" s="32" t="s">
        <v>124</v>
      </c>
      <c r="F988" s="35"/>
      <c r="G988" s="36"/>
      <c r="H988" s="36"/>
      <c r="I988" s="36"/>
      <c r="J988" s="36"/>
      <c r="K988" s="37"/>
    </row>
    <row r="989" spans="1:11">
      <c r="A989" s="52"/>
      <c r="B989" s="48"/>
      <c r="C989" s="35"/>
      <c r="D989" s="32" t="s">
        <v>430</v>
      </c>
      <c r="E989" s="32" t="s">
        <v>755</v>
      </c>
      <c r="F989" s="35"/>
      <c r="G989" s="36"/>
      <c r="H989" s="36"/>
      <c r="I989" s="36"/>
      <c r="J989" s="36"/>
      <c r="K989" s="37"/>
    </row>
    <row r="990" spans="1:11">
      <c r="A990" s="52"/>
      <c r="B990" s="48"/>
      <c r="C990" s="38">
        <v>43541</v>
      </c>
      <c r="D990" s="32" t="s">
        <v>124</v>
      </c>
      <c r="E990" s="32" t="s">
        <v>124</v>
      </c>
      <c r="F990" s="35"/>
      <c r="G990" s="36"/>
      <c r="H990" s="36"/>
      <c r="I990" s="36"/>
      <c r="J990" s="36"/>
      <c r="K990" s="37"/>
    </row>
    <row r="991" spans="1:11">
      <c r="A991" s="52"/>
      <c r="B991" s="48"/>
      <c r="C991" s="38">
        <v>43542</v>
      </c>
      <c r="D991" s="32" t="s">
        <v>124</v>
      </c>
      <c r="E991" s="32" t="s">
        <v>812</v>
      </c>
      <c r="F991" s="35"/>
      <c r="G991" s="36"/>
      <c r="H991" s="36"/>
      <c r="I991" s="36"/>
      <c r="J991" s="36"/>
      <c r="K991" s="37"/>
    </row>
    <row r="992" spans="1:11">
      <c r="A992" s="52"/>
      <c r="B992" s="48"/>
      <c r="C992" s="35"/>
      <c r="D992" s="32" t="s">
        <v>431</v>
      </c>
      <c r="E992" s="32" t="s">
        <v>809</v>
      </c>
      <c r="F992" s="35"/>
      <c r="G992" s="36"/>
      <c r="H992" s="36"/>
      <c r="I992" s="36"/>
      <c r="J992" s="36"/>
      <c r="K992" s="37"/>
    </row>
    <row r="993" spans="1:11">
      <c r="A993" s="52"/>
      <c r="B993" s="48"/>
      <c r="C993" s="38">
        <v>43543</v>
      </c>
      <c r="D993" s="32" t="s">
        <v>124</v>
      </c>
      <c r="E993" s="32" t="s">
        <v>124</v>
      </c>
      <c r="F993" s="35"/>
      <c r="G993" s="36"/>
      <c r="H993" s="36"/>
      <c r="I993" s="36"/>
      <c r="J993" s="36"/>
      <c r="K993" s="37"/>
    </row>
    <row r="994" spans="1:11">
      <c r="A994" s="52"/>
      <c r="B994" s="48"/>
      <c r="C994" s="35"/>
      <c r="D994" s="32" t="s">
        <v>243</v>
      </c>
      <c r="E994" s="32" t="s">
        <v>780</v>
      </c>
      <c r="F994" s="35"/>
      <c r="G994" s="36"/>
      <c r="H994" s="36"/>
      <c r="I994" s="36"/>
      <c r="J994" s="36"/>
      <c r="K994" s="37"/>
    </row>
    <row r="995" spans="1:11">
      <c r="A995" s="52"/>
      <c r="B995" s="48"/>
      <c r="C995" s="38">
        <v>43544</v>
      </c>
      <c r="D995" s="32" t="s">
        <v>124</v>
      </c>
      <c r="E995" s="32" t="s">
        <v>124</v>
      </c>
      <c r="F995" s="35"/>
      <c r="G995" s="36"/>
      <c r="H995" s="36"/>
      <c r="I995" s="36"/>
      <c r="J995" s="36"/>
      <c r="K995" s="37"/>
    </row>
    <row r="996" spans="1:11">
      <c r="A996" s="52"/>
      <c r="B996" s="48"/>
      <c r="C996" s="35"/>
      <c r="D996" s="32" t="s">
        <v>432</v>
      </c>
      <c r="E996" s="32" t="s">
        <v>755</v>
      </c>
      <c r="F996" s="35"/>
      <c r="G996" s="36"/>
      <c r="H996" s="36"/>
      <c r="I996" s="36"/>
      <c r="J996" s="36"/>
      <c r="K996" s="37"/>
    </row>
    <row r="997" spans="1:11">
      <c r="A997" s="52"/>
      <c r="B997" s="48"/>
      <c r="C997" s="38">
        <v>43545</v>
      </c>
      <c r="D997" s="32" t="s">
        <v>124</v>
      </c>
      <c r="E997" s="32" t="s">
        <v>124</v>
      </c>
      <c r="F997" s="35"/>
      <c r="G997" s="36"/>
      <c r="H997" s="36"/>
      <c r="I997" s="36"/>
      <c r="J997" s="36"/>
      <c r="K997" s="37"/>
    </row>
    <row r="998" spans="1:11">
      <c r="A998" s="52"/>
      <c r="B998" s="48"/>
      <c r="C998" s="35"/>
      <c r="D998" s="32" t="s">
        <v>433</v>
      </c>
      <c r="E998" s="32" t="s">
        <v>738</v>
      </c>
      <c r="F998" s="35"/>
      <c r="G998" s="36"/>
      <c r="H998" s="36"/>
      <c r="I998" s="36"/>
      <c r="J998" s="36"/>
      <c r="K998" s="37"/>
    </row>
    <row r="999" spans="1:11">
      <c r="A999" s="52"/>
      <c r="B999" s="48"/>
      <c r="C999" s="38">
        <v>43546</v>
      </c>
      <c r="D999" s="32" t="s">
        <v>124</v>
      </c>
      <c r="E999" s="32" t="s">
        <v>660</v>
      </c>
      <c r="F999" s="35"/>
      <c r="G999" s="36"/>
      <c r="H999" s="36"/>
      <c r="I999" s="36"/>
      <c r="J999" s="36"/>
      <c r="K999" s="37"/>
    </row>
    <row r="1000" spans="1:11">
      <c r="A1000" s="52"/>
      <c r="B1000" s="48"/>
      <c r="C1000" s="35"/>
      <c r="D1000" s="35"/>
      <c r="E1000" s="39" t="s">
        <v>124</v>
      </c>
      <c r="F1000" s="35"/>
      <c r="G1000" s="36"/>
      <c r="H1000" s="36"/>
      <c r="I1000" s="36"/>
      <c r="J1000" s="36"/>
      <c r="K1000" s="37"/>
    </row>
    <row r="1001" spans="1:11">
      <c r="A1001" s="52"/>
      <c r="B1001" s="48"/>
      <c r="C1001" s="38">
        <v>43547</v>
      </c>
      <c r="D1001" s="32" t="s">
        <v>124</v>
      </c>
      <c r="E1001" s="32" t="s">
        <v>871</v>
      </c>
      <c r="F1001" s="35"/>
      <c r="G1001" s="36"/>
      <c r="H1001" s="36"/>
      <c r="I1001" s="36"/>
      <c r="J1001" s="36"/>
      <c r="K1001" s="37"/>
    </row>
    <row r="1002" spans="1:11">
      <c r="A1002" s="52"/>
      <c r="B1002" s="48"/>
      <c r="C1002" s="35"/>
      <c r="D1002" s="35"/>
      <c r="E1002" s="39" t="s">
        <v>864</v>
      </c>
      <c r="F1002" s="35"/>
      <c r="G1002" s="36"/>
      <c r="H1002" s="36"/>
      <c r="I1002" s="36"/>
      <c r="J1002" s="36"/>
      <c r="K1002" s="37"/>
    </row>
    <row r="1003" spans="1:11">
      <c r="A1003" s="52"/>
      <c r="B1003" s="48"/>
      <c r="C1003" s="38">
        <v>43548</v>
      </c>
      <c r="D1003" s="32" t="s">
        <v>124</v>
      </c>
      <c r="E1003" s="32" t="s">
        <v>872</v>
      </c>
      <c r="F1003" s="35"/>
      <c r="G1003" s="36"/>
      <c r="H1003" s="36"/>
      <c r="I1003" s="36"/>
      <c r="J1003" s="36"/>
      <c r="K1003" s="37"/>
    </row>
    <row r="1004" spans="1:11">
      <c r="A1004" s="52"/>
      <c r="B1004" s="48"/>
      <c r="C1004" s="38">
        <v>43549</v>
      </c>
      <c r="D1004" s="32" t="s">
        <v>124</v>
      </c>
      <c r="E1004" s="32" t="s">
        <v>873</v>
      </c>
      <c r="F1004" s="35"/>
      <c r="G1004" s="36"/>
      <c r="H1004" s="36"/>
      <c r="I1004" s="36"/>
      <c r="J1004" s="36"/>
      <c r="K1004" s="37"/>
    </row>
    <row r="1005" spans="1:11">
      <c r="A1005" s="49">
        <v>1514</v>
      </c>
      <c r="B1005" s="47" t="s">
        <v>26</v>
      </c>
      <c r="C1005" s="38">
        <v>43521</v>
      </c>
      <c r="D1005" s="32" t="s">
        <v>227</v>
      </c>
      <c r="E1005" s="32" t="s">
        <v>801</v>
      </c>
      <c r="F1005" s="35"/>
      <c r="G1005" s="36"/>
      <c r="H1005" s="36"/>
      <c r="I1005" s="36"/>
      <c r="J1005" s="36"/>
      <c r="K1005" s="37"/>
    </row>
    <row r="1006" spans="1:11">
      <c r="A1006" s="52"/>
      <c r="B1006" s="48"/>
      <c r="C1006" s="38">
        <v>43522</v>
      </c>
      <c r="D1006" s="32" t="s">
        <v>124</v>
      </c>
      <c r="E1006" s="32" t="s">
        <v>124</v>
      </c>
      <c r="F1006" s="35"/>
      <c r="G1006" s="36"/>
      <c r="H1006" s="36"/>
      <c r="I1006" s="36"/>
      <c r="J1006" s="36"/>
      <c r="K1006" s="37"/>
    </row>
    <row r="1007" spans="1:11">
      <c r="A1007" s="52"/>
      <c r="B1007" s="48"/>
      <c r="C1007" s="35"/>
      <c r="D1007" s="32" t="s">
        <v>409</v>
      </c>
      <c r="E1007" s="32" t="s">
        <v>673</v>
      </c>
      <c r="F1007" s="35"/>
      <c r="G1007" s="36"/>
      <c r="H1007" s="36"/>
      <c r="I1007" s="36"/>
      <c r="J1007" s="36"/>
      <c r="K1007" s="37"/>
    </row>
    <row r="1008" spans="1:11">
      <c r="A1008" s="52"/>
      <c r="B1008" s="48"/>
      <c r="C1008" s="38">
        <v>43523</v>
      </c>
      <c r="D1008" s="32" t="s">
        <v>124</v>
      </c>
      <c r="E1008" s="32" t="s">
        <v>124</v>
      </c>
      <c r="F1008" s="35"/>
      <c r="G1008" s="36"/>
      <c r="H1008" s="36"/>
      <c r="I1008" s="36"/>
      <c r="J1008" s="36"/>
      <c r="K1008" s="37"/>
    </row>
    <row r="1009" spans="1:11">
      <c r="A1009" s="52"/>
      <c r="B1009" s="48"/>
      <c r="C1009" s="35"/>
      <c r="D1009" s="32" t="s">
        <v>287</v>
      </c>
      <c r="E1009" s="32" t="s">
        <v>657</v>
      </c>
      <c r="F1009" s="35"/>
      <c r="G1009" s="36"/>
      <c r="H1009" s="36"/>
      <c r="I1009" s="36"/>
      <c r="J1009" s="36"/>
      <c r="K1009" s="37"/>
    </row>
    <row r="1010" spans="1:11">
      <c r="A1010" s="52"/>
      <c r="B1010" s="48"/>
      <c r="C1010" s="38">
        <v>43524</v>
      </c>
      <c r="D1010" s="32" t="s">
        <v>124</v>
      </c>
      <c r="E1010" s="32" t="s">
        <v>124</v>
      </c>
      <c r="F1010" s="35"/>
      <c r="G1010" s="36"/>
      <c r="H1010" s="36"/>
      <c r="I1010" s="36"/>
      <c r="J1010" s="36"/>
      <c r="K1010" s="37"/>
    </row>
    <row r="1011" spans="1:11">
      <c r="A1011" s="52"/>
      <c r="B1011" s="48"/>
      <c r="C1011" s="35"/>
      <c r="D1011" s="32" t="s">
        <v>227</v>
      </c>
      <c r="E1011" s="32" t="s">
        <v>754</v>
      </c>
      <c r="F1011" s="35"/>
      <c r="G1011" s="36"/>
      <c r="H1011" s="36"/>
      <c r="I1011" s="36"/>
      <c r="J1011" s="36"/>
      <c r="K1011" s="37"/>
    </row>
    <row r="1012" spans="1:11">
      <c r="A1012" s="52"/>
      <c r="B1012" s="48"/>
      <c r="C1012" s="38">
        <v>43525</v>
      </c>
      <c r="D1012" s="32" t="s">
        <v>124</v>
      </c>
      <c r="E1012" s="32" t="s">
        <v>124</v>
      </c>
      <c r="F1012" s="35"/>
      <c r="G1012" s="36"/>
      <c r="H1012" s="36"/>
      <c r="I1012" s="36"/>
      <c r="J1012" s="36"/>
      <c r="K1012" s="37"/>
    </row>
    <row r="1013" spans="1:11">
      <c r="A1013" s="52"/>
      <c r="B1013" s="48"/>
      <c r="C1013" s="35"/>
      <c r="D1013" s="32" t="s">
        <v>238</v>
      </c>
      <c r="E1013" s="32" t="s">
        <v>649</v>
      </c>
      <c r="F1013" s="35"/>
      <c r="G1013" s="36"/>
      <c r="H1013" s="36"/>
      <c r="I1013" s="36"/>
      <c r="J1013" s="36"/>
      <c r="K1013" s="37"/>
    </row>
    <row r="1014" spans="1:11">
      <c r="A1014" s="52"/>
      <c r="B1014" s="48"/>
      <c r="C1014" s="38">
        <v>43526</v>
      </c>
      <c r="D1014" s="32" t="s">
        <v>124</v>
      </c>
      <c r="E1014" s="32" t="s">
        <v>874</v>
      </c>
      <c r="F1014" s="35"/>
      <c r="G1014" s="36"/>
      <c r="H1014" s="36"/>
      <c r="I1014" s="36"/>
      <c r="J1014" s="36"/>
      <c r="K1014" s="37"/>
    </row>
    <row r="1015" spans="1:11">
      <c r="A1015" s="52"/>
      <c r="B1015" s="48"/>
      <c r="C1015" s="35"/>
      <c r="D1015" s="35"/>
      <c r="E1015" s="39" t="s">
        <v>124</v>
      </c>
      <c r="F1015" s="35"/>
      <c r="G1015" s="36"/>
      <c r="H1015" s="36"/>
      <c r="I1015" s="36"/>
      <c r="J1015" s="36"/>
      <c r="K1015" s="37"/>
    </row>
    <row r="1016" spans="1:11">
      <c r="A1016" s="52"/>
      <c r="B1016" s="48"/>
      <c r="C1016" s="38">
        <v>43530</v>
      </c>
      <c r="D1016" s="32" t="s">
        <v>434</v>
      </c>
      <c r="E1016" s="32" t="s">
        <v>828</v>
      </c>
      <c r="F1016" s="35"/>
      <c r="G1016" s="36"/>
      <c r="H1016" s="36"/>
      <c r="I1016" s="36"/>
      <c r="J1016" s="36"/>
      <c r="K1016" s="37"/>
    </row>
    <row r="1017" spans="1:11">
      <c r="A1017" s="52"/>
      <c r="B1017" s="48"/>
      <c r="C1017" s="38">
        <v>43531</v>
      </c>
      <c r="D1017" s="32" t="s">
        <v>124</v>
      </c>
      <c r="E1017" s="32" t="s">
        <v>124</v>
      </c>
      <c r="F1017" s="35"/>
      <c r="G1017" s="36"/>
      <c r="H1017" s="36"/>
      <c r="I1017" s="36"/>
      <c r="J1017" s="36"/>
      <c r="K1017" s="37"/>
    </row>
    <row r="1018" spans="1:11">
      <c r="A1018" s="52"/>
      <c r="B1018" s="48"/>
      <c r="C1018" s="35"/>
      <c r="D1018" s="32" t="s">
        <v>285</v>
      </c>
      <c r="E1018" s="32" t="s">
        <v>673</v>
      </c>
      <c r="F1018" s="35"/>
      <c r="G1018" s="36"/>
      <c r="H1018" s="36"/>
      <c r="I1018" s="36"/>
      <c r="J1018" s="36"/>
      <c r="K1018" s="37"/>
    </row>
    <row r="1019" spans="1:11">
      <c r="A1019" s="52"/>
      <c r="B1019" s="48"/>
      <c r="C1019" s="38">
        <v>43532</v>
      </c>
      <c r="D1019" s="32" t="s">
        <v>124</v>
      </c>
      <c r="E1019" s="32" t="s">
        <v>124</v>
      </c>
      <c r="F1019" s="35"/>
      <c r="G1019" s="36"/>
      <c r="H1019" s="36"/>
      <c r="I1019" s="36"/>
      <c r="J1019" s="36"/>
      <c r="K1019" s="37"/>
    </row>
    <row r="1020" spans="1:11">
      <c r="A1020" s="52"/>
      <c r="B1020" s="48"/>
      <c r="C1020" s="35"/>
      <c r="D1020" s="32" t="s">
        <v>435</v>
      </c>
      <c r="E1020" s="32" t="s">
        <v>670</v>
      </c>
      <c r="F1020" s="35"/>
      <c r="G1020" s="36"/>
      <c r="H1020" s="36"/>
      <c r="I1020" s="36"/>
      <c r="J1020" s="36"/>
      <c r="K1020" s="37"/>
    </row>
    <row r="1021" spans="1:11">
      <c r="A1021" s="52"/>
      <c r="B1021" s="48"/>
      <c r="C1021" s="38">
        <v>43533</v>
      </c>
      <c r="D1021" s="32" t="s">
        <v>124</v>
      </c>
      <c r="E1021" s="32" t="s">
        <v>124</v>
      </c>
      <c r="F1021" s="35"/>
      <c r="G1021" s="36"/>
      <c r="H1021" s="36"/>
      <c r="I1021" s="36"/>
      <c r="J1021" s="36"/>
      <c r="K1021" s="37"/>
    </row>
    <row r="1022" spans="1:11">
      <c r="A1022" s="52"/>
      <c r="B1022" s="48"/>
      <c r="C1022" s="35"/>
      <c r="D1022" s="32" t="s">
        <v>287</v>
      </c>
      <c r="E1022" s="32" t="s">
        <v>785</v>
      </c>
      <c r="F1022" s="35"/>
      <c r="G1022" s="36"/>
      <c r="H1022" s="36"/>
      <c r="I1022" s="36"/>
      <c r="J1022" s="36"/>
      <c r="K1022" s="37"/>
    </row>
    <row r="1023" spans="1:11">
      <c r="A1023" s="52"/>
      <c r="B1023" s="48"/>
      <c r="C1023" s="38">
        <v>43534</v>
      </c>
      <c r="D1023" s="32" t="s">
        <v>124</v>
      </c>
      <c r="E1023" s="32" t="s">
        <v>124</v>
      </c>
      <c r="F1023" s="35"/>
      <c r="G1023" s="36"/>
      <c r="H1023" s="36"/>
      <c r="I1023" s="36"/>
      <c r="J1023" s="36"/>
      <c r="K1023" s="37"/>
    </row>
    <row r="1024" spans="1:11">
      <c r="A1024" s="52"/>
      <c r="B1024" s="48"/>
      <c r="C1024" s="35"/>
      <c r="D1024" s="32" t="s">
        <v>436</v>
      </c>
      <c r="E1024" s="32" t="s">
        <v>772</v>
      </c>
      <c r="F1024" s="35"/>
      <c r="G1024" s="36"/>
      <c r="H1024" s="36"/>
      <c r="I1024" s="36"/>
      <c r="J1024" s="36"/>
      <c r="K1024" s="37"/>
    </row>
    <row r="1025" spans="1:11">
      <c r="A1025" s="52"/>
      <c r="B1025" s="48"/>
      <c r="C1025" s="38">
        <v>43535</v>
      </c>
      <c r="D1025" s="32" t="s">
        <v>124</v>
      </c>
      <c r="E1025" s="32" t="s">
        <v>124</v>
      </c>
      <c r="F1025" s="35"/>
      <c r="G1025" s="36"/>
      <c r="H1025" s="36"/>
      <c r="I1025" s="36"/>
      <c r="J1025" s="36"/>
      <c r="K1025" s="37"/>
    </row>
    <row r="1026" spans="1:11">
      <c r="A1026" s="52"/>
      <c r="B1026" s="48"/>
      <c r="C1026" s="35"/>
      <c r="D1026" s="32" t="s">
        <v>307</v>
      </c>
      <c r="E1026" s="32" t="s">
        <v>803</v>
      </c>
      <c r="F1026" s="35"/>
      <c r="G1026" s="36"/>
      <c r="H1026" s="36"/>
      <c r="I1026" s="36"/>
      <c r="J1026" s="36"/>
      <c r="K1026" s="37"/>
    </row>
    <row r="1027" spans="1:11">
      <c r="A1027" s="52"/>
      <c r="B1027" s="48"/>
      <c r="C1027" s="38">
        <v>43536</v>
      </c>
      <c r="D1027" s="32" t="s">
        <v>124</v>
      </c>
      <c r="E1027" s="32" t="s">
        <v>124</v>
      </c>
      <c r="F1027" s="35"/>
      <c r="G1027" s="36"/>
      <c r="H1027" s="36"/>
      <c r="I1027" s="36"/>
      <c r="J1027" s="36"/>
      <c r="K1027" s="37"/>
    </row>
    <row r="1028" spans="1:11">
      <c r="A1028" s="52"/>
      <c r="B1028" s="48"/>
      <c r="C1028" s="35"/>
      <c r="D1028" s="32" t="s">
        <v>285</v>
      </c>
      <c r="E1028" s="32" t="s">
        <v>665</v>
      </c>
      <c r="F1028" s="35"/>
      <c r="G1028" s="36"/>
      <c r="H1028" s="36"/>
      <c r="I1028" s="36"/>
      <c r="J1028" s="36"/>
      <c r="K1028" s="37"/>
    </row>
    <row r="1029" spans="1:11">
      <c r="A1029" s="52"/>
      <c r="B1029" s="48"/>
      <c r="C1029" s="38">
        <v>43537</v>
      </c>
      <c r="D1029" s="32" t="s">
        <v>124</v>
      </c>
      <c r="E1029" s="32" t="s">
        <v>124</v>
      </c>
      <c r="F1029" s="35"/>
      <c r="G1029" s="36"/>
      <c r="H1029" s="36"/>
      <c r="I1029" s="36"/>
      <c r="J1029" s="36"/>
      <c r="K1029" s="37"/>
    </row>
    <row r="1030" spans="1:11">
      <c r="A1030" s="52"/>
      <c r="B1030" s="48"/>
      <c r="C1030" s="35"/>
      <c r="D1030" s="32" t="s">
        <v>238</v>
      </c>
      <c r="E1030" s="32" t="s">
        <v>673</v>
      </c>
      <c r="F1030" s="35"/>
      <c r="G1030" s="36"/>
      <c r="H1030" s="36"/>
      <c r="I1030" s="36"/>
      <c r="J1030" s="36"/>
      <c r="K1030" s="37"/>
    </row>
    <row r="1031" spans="1:11">
      <c r="A1031" s="52"/>
      <c r="B1031" s="48"/>
      <c r="C1031" s="38">
        <v>43538</v>
      </c>
      <c r="D1031" s="32" t="s">
        <v>124</v>
      </c>
      <c r="E1031" s="32" t="s">
        <v>124</v>
      </c>
      <c r="F1031" s="35"/>
      <c r="G1031" s="36"/>
      <c r="H1031" s="36"/>
      <c r="I1031" s="36"/>
      <c r="J1031" s="36"/>
      <c r="K1031" s="37"/>
    </row>
    <row r="1032" spans="1:11">
      <c r="A1032" s="52"/>
      <c r="B1032" s="48"/>
      <c r="C1032" s="35"/>
      <c r="D1032" s="32" t="s">
        <v>307</v>
      </c>
      <c r="E1032" s="32" t="s">
        <v>665</v>
      </c>
      <c r="F1032" s="35"/>
      <c r="G1032" s="36"/>
      <c r="H1032" s="36"/>
      <c r="I1032" s="36"/>
      <c r="J1032" s="36"/>
      <c r="K1032" s="37"/>
    </row>
    <row r="1033" spans="1:11">
      <c r="A1033" s="52"/>
      <c r="B1033" s="48"/>
      <c r="C1033" s="38">
        <v>43539</v>
      </c>
      <c r="D1033" s="32" t="s">
        <v>124</v>
      </c>
      <c r="E1033" s="32" t="s">
        <v>124</v>
      </c>
      <c r="F1033" s="35"/>
      <c r="G1033" s="36"/>
      <c r="H1033" s="36"/>
      <c r="I1033" s="36"/>
      <c r="J1033" s="36"/>
      <c r="K1033" s="37"/>
    </row>
    <row r="1034" spans="1:11">
      <c r="A1034" s="52"/>
      <c r="B1034" s="48"/>
      <c r="C1034" s="35"/>
      <c r="D1034" s="32" t="s">
        <v>234</v>
      </c>
      <c r="E1034" s="32" t="s">
        <v>649</v>
      </c>
      <c r="F1034" s="35"/>
      <c r="G1034" s="36"/>
      <c r="H1034" s="36"/>
      <c r="I1034" s="36"/>
      <c r="J1034" s="36"/>
      <c r="K1034" s="37"/>
    </row>
    <row r="1035" spans="1:11">
      <c r="A1035" s="52"/>
      <c r="B1035" s="48"/>
      <c r="C1035" s="38">
        <v>43540</v>
      </c>
      <c r="D1035" s="32" t="s">
        <v>124</v>
      </c>
      <c r="E1035" s="32" t="s">
        <v>124</v>
      </c>
      <c r="F1035" s="35"/>
      <c r="G1035" s="36"/>
      <c r="H1035" s="36"/>
      <c r="I1035" s="36"/>
      <c r="J1035" s="36"/>
      <c r="K1035" s="37"/>
    </row>
    <row r="1036" spans="1:11">
      <c r="A1036" s="52"/>
      <c r="B1036" s="48"/>
      <c r="C1036" s="35"/>
      <c r="D1036" s="32" t="s">
        <v>238</v>
      </c>
      <c r="E1036" s="32" t="s">
        <v>790</v>
      </c>
      <c r="F1036" s="35"/>
      <c r="G1036" s="36"/>
      <c r="H1036" s="36"/>
      <c r="I1036" s="36"/>
      <c r="J1036" s="36"/>
      <c r="K1036" s="37"/>
    </row>
    <row r="1037" spans="1:11">
      <c r="A1037" s="52"/>
      <c r="B1037" s="48"/>
      <c r="C1037" s="38">
        <v>43541</v>
      </c>
      <c r="D1037" s="32" t="s">
        <v>124</v>
      </c>
      <c r="E1037" s="32" t="s">
        <v>124</v>
      </c>
      <c r="F1037" s="35"/>
      <c r="G1037" s="36"/>
      <c r="H1037" s="36"/>
      <c r="I1037" s="36"/>
      <c r="J1037" s="36"/>
      <c r="K1037" s="37"/>
    </row>
    <row r="1038" spans="1:11">
      <c r="A1038" s="52"/>
      <c r="B1038" s="48"/>
      <c r="C1038" s="35"/>
      <c r="D1038" s="32" t="s">
        <v>405</v>
      </c>
      <c r="E1038" s="32" t="s">
        <v>790</v>
      </c>
      <c r="F1038" s="35"/>
      <c r="G1038" s="36"/>
      <c r="H1038" s="36"/>
      <c r="I1038" s="36"/>
      <c r="J1038" s="36"/>
      <c r="K1038" s="37"/>
    </row>
    <row r="1039" spans="1:11">
      <c r="A1039" s="52"/>
      <c r="B1039" s="48"/>
      <c r="C1039" s="38">
        <v>43542</v>
      </c>
      <c r="D1039" s="32" t="s">
        <v>124</v>
      </c>
      <c r="E1039" s="32" t="s">
        <v>124</v>
      </c>
      <c r="F1039" s="35"/>
      <c r="G1039" s="36"/>
      <c r="H1039" s="36"/>
      <c r="I1039" s="36"/>
      <c r="J1039" s="36"/>
      <c r="K1039" s="37"/>
    </row>
    <row r="1040" spans="1:11">
      <c r="A1040" s="52"/>
      <c r="B1040" s="48"/>
      <c r="C1040" s="35"/>
      <c r="D1040" s="32" t="s">
        <v>405</v>
      </c>
      <c r="E1040" s="32" t="s">
        <v>667</v>
      </c>
      <c r="F1040" s="35"/>
      <c r="G1040" s="36"/>
      <c r="H1040" s="36"/>
      <c r="I1040" s="36"/>
      <c r="J1040" s="36"/>
      <c r="K1040" s="37"/>
    </row>
    <row r="1041" spans="1:11">
      <c r="A1041" s="52"/>
      <c r="B1041" s="48"/>
      <c r="C1041" s="38">
        <v>43543</v>
      </c>
      <c r="D1041" s="32" t="s">
        <v>124</v>
      </c>
      <c r="E1041" s="32" t="s">
        <v>124</v>
      </c>
      <c r="F1041" s="35"/>
      <c r="G1041" s="36"/>
      <c r="H1041" s="36"/>
      <c r="I1041" s="36"/>
      <c r="J1041" s="36"/>
      <c r="K1041" s="37"/>
    </row>
    <row r="1042" spans="1:11">
      <c r="A1042" s="52"/>
      <c r="B1042" s="48"/>
      <c r="C1042" s="35"/>
      <c r="D1042" s="32" t="s">
        <v>239</v>
      </c>
      <c r="E1042" s="32" t="s">
        <v>787</v>
      </c>
      <c r="F1042" s="35"/>
      <c r="G1042" s="36"/>
      <c r="H1042" s="36"/>
      <c r="I1042" s="36"/>
      <c r="J1042" s="36"/>
      <c r="K1042" s="37"/>
    </row>
    <row r="1043" spans="1:11">
      <c r="A1043" s="52"/>
      <c r="B1043" s="48"/>
      <c r="C1043" s="38">
        <v>43544</v>
      </c>
      <c r="D1043" s="32" t="s">
        <v>124</v>
      </c>
      <c r="E1043" s="32" t="s">
        <v>124</v>
      </c>
      <c r="F1043" s="35"/>
      <c r="G1043" s="36"/>
      <c r="H1043" s="36"/>
      <c r="I1043" s="36"/>
      <c r="J1043" s="36"/>
      <c r="K1043" s="37"/>
    </row>
    <row r="1044" spans="1:11">
      <c r="A1044" s="52"/>
      <c r="B1044" s="48"/>
      <c r="C1044" s="35"/>
      <c r="D1044" s="32" t="s">
        <v>437</v>
      </c>
      <c r="E1044" s="32" t="s">
        <v>790</v>
      </c>
      <c r="F1044" s="35"/>
      <c r="G1044" s="36"/>
      <c r="H1044" s="36"/>
      <c r="I1044" s="36"/>
      <c r="J1044" s="36"/>
      <c r="K1044" s="37"/>
    </row>
    <row r="1045" spans="1:11">
      <c r="A1045" s="52"/>
      <c r="B1045" s="48"/>
      <c r="C1045" s="38">
        <v>43545</v>
      </c>
      <c r="D1045" s="32" t="s">
        <v>124</v>
      </c>
      <c r="E1045" s="32" t="s">
        <v>124</v>
      </c>
      <c r="F1045" s="35"/>
      <c r="G1045" s="36"/>
      <c r="H1045" s="36"/>
      <c r="I1045" s="36"/>
      <c r="J1045" s="36"/>
      <c r="K1045" s="37"/>
    </row>
    <row r="1046" spans="1:11">
      <c r="A1046" s="52"/>
      <c r="B1046" s="48"/>
      <c r="C1046" s="35"/>
      <c r="D1046" s="32" t="s">
        <v>238</v>
      </c>
      <c r="E1046" s="32" t="s">
        <v>673</v>
      </c>
      <c r="F1046" s="35"/>
      <c r="G1046" s="36"/>
      <c r="H1046" s="36"/>
      <c r="I1046" s="36"/>
      <c r="J1046" s="36"/>
      <c r="K1046" s="37"/>
    </row>
    <row r="1047" spans="1:11">
      <c r="A1047" s="52"/>
      <c r="B1047" s="48"/>
      <c r="C1047" s="38">
        <v>43546</v>
      </c>
      <c r="D1047" s="32" t="s">
        <v>124</v>
      </c>
      <c r="E1047" s="32" t="s">
        <v>124</v>
      </c>
      <c r="F1047" s="35"/>
      <c r="G1047" s="36"/>
      <c r="H1047" s="36"/>
      <c r="I1047" s="36"/>
      <c r="J1047" s="36"/>
      <c r="K1047" s="37"/>
    </row>
    <row r="1048" spans="1:11">
      <c r="A1048" s="52"/>
      <c r="B1048" s="48"/>
      <c r="C1048" s="35"/>
      <c r="D1048" s="32" t="s">
        <v>252</v>
      </c>
      <c r="E1048" s="32" t="s">
        <v>667</v>
      </c>
      <c r="F1048" s="35"/>
      <c r="G1048" s="36"/>
      <c r="H1048" s="36"/>
      <c r="I1048" s="36"/>
      <c r="J1048" s="36"/>
      <c r="K1048" s="37"/>
    </row>
    <row r="1049" spans="1:11">
      <c r="A1049" s="52"/>
      <c r="B1049" s="48"/>
      <c r="C1049" s="38">
        <v>43547</v>
      </c>
      <c r="D1049" s="32" t="s">
        <v>124</v>
      </c>
      <c r="E1049" s="32" t="s">
        <v>747</v>
      </c>
      <c r="F1049" s="35"/>
      <c r="G1049" s="36"/>
      <c r="H1049" s="36"/>
      <c r="I1049" s="36"/>
      <c r="J1049" s="36"/>
      <c r="K1049" s="37"/>
    </row>
    <row r="1050" spans="1:11">
      <c r="A1050" s="52"/>
      <c r="B1050" s="48"/>
      <c r="C1050" s="35"/>
      <c r="D1050" s="35"/>
      <c r="E1050" s="39" t="s">
        <v>124</v>
      </c>
      <c r="F1050" s="35"/>
      <c r="G1050" s="36"/>
      <c r="H1050" s="36"/>
      <c r="I1050" s="36"/>
      <c r="J1050" s="36"/>
      <c r="K1050" s="37"/>
    </row>
    <row r="1051" spans="1:11">
      <c r="A1051" s="52"/>
      <c r="B1051" s="48"/>
      <c r="C1051" s="38">
        <v>43548</v>
      </c>
      <c r="D1051" s="32" t="s">
        <v>124</v>
      </c>
      <c r="E1051" s="32" t="s">
        <v>808</v>
      </c>
      <c r="F1051" s="35"/>
      <c r="G1051" s="36"/>
      <c r="H1051" s="36"/>
      <c r="I1051" s="36"/>
      <c r="J1051" s="36"/>
      <c r="K1051" s="37"/>
    </row>
    <row r="1052" spans="1:11">
      <c r="A1052" s="52"/>
      <c r="B1052" s="48"/>
      <c r="C1052" s="35"/>
      <c r="D1052" s="32" t="s">
        <v>253</v>
      </c>
      <c r="E1052" s="32" t="s">
        <v>875</v>
      </c>
      <c r="F1052" s="35"/>
      <c r="G1052" s="36"/>
      <c r="H1052" s="36"/>
      <c r="I1052" s="36"/>
      <c r="J1052" s="36"/>
      <c r="K1052" s="37"/>
    </row>
    <row r="1053" spans="1:11">
      <c r="A1053" s="52"/>
      <c r="B1053" s="48"/>
      <c r="C1053" s="38">
        <v>43549</v>
      </c>
      <c r="D1053" s="32" t="s">
        <v>124</v>
      </c>
      <c r="E1053" s="32" t="s">
        <v>124</v>
      </c>
      <c r="F1053" s="35"/>
      <c r="G1053" s="36"/>
      <c r="H1053" s="36"/>
      <c r="I1053" s="36"/>
      <c r="J1053" s="36"/>
      <c r="K1053" s="37"/>
    </row>
    <row r="1054" spans="1:11">
      <c r="A1054" s="49">
        <v>1515</v>
      </c>
      <c r="B1054" s="47" t="s">
        <v>68</v>
      </c>
      <c r="C1054" s="38">
        <v>43521</v>
      </c>
      <c r="D1054" s="32" t="s">
        <v>124</v>
      </c>
      <c r="E1054" s="32" t="s">
        <v>649</v>
      </c>
      <c r="F1054" s="35"/>
      <c r="G1054" s="36"/>
      <c r="H1054" s="36"/>
      <c r="I1054" s="36"/>
      <c r="J1054" s="36"/>
      <c r="K1054" s="37"/>
    </row>
    <row r="1055" spans="1:11">
      <c r="A1055" s="52"/>
      <c r="B1055" s="48"/>
      <c r="C1055" s="38">
        <v>43522</v>
      </c>
      <c r="D1055" s="32" t="s">
        <v>378</v>
      </c>
      <c r="E1055" s="32" t="s">
        <v>800</v>
      </c>
      <c r="F1055" s="35"/>
      <c r="G1055" s="36"/>
      <c r="H1055" s="36"/>
      <c r="I1055" s="36"/>
      <c r="J1055" s="36"/>
      <c r="K1055" s="37"/>
    </row>
    <row r="1056" spans="1:11">
      <c r="A1056" s="52"/>
      <c r="B1056" s="48"/>
      <c r="C1056" s="35"/>
      <c r="D1056" s="32" t="s">
        <v>438</v>
      </c>
      <c r="E1056" s="32" t="s">
        <v>124</v>
      </c>
      <c r="F1056" s="35"/>
      <c r="G1056" s="36"/>
      <c r="H1056" s="36"/>
      <c r="I1056" s="36"/>
      <c r="J1056" s="36"/>
      <c r="K1056" s="37"/>
    </row>
    <row r="1057" spans="1:11">
      <c r="A1057" s="52"/>
      <c r="B1057" s="48"/>
      <c r="C1057" s="38">
        <v>43524</v>
      </c>
      <c r="D1057" s="32" t="s">
        <v>254</v>
      </c>
      <c r="E1057" s="32" t="s">
        <v>124</v>
      </c>
      <c r="F1057" s="35"/>
      <c r="G1057" s="36"/>
      <c r="H1057" s="36"/>
      <c r="I1057" s="36"/>
      <c r="J1057" s="36"/>
      <c r="K1057" s="37"/>
    </row>
    <row r="1058" spans="1:11">
      <c r="A1058" s="52"/>
      <c r="B1058" s="48"/>
      <c r="C1058" s="38">
        <v>43525</v>
      </c>
      <c r="D1058" s="32" t="s">
        <v>124</v>
      </c>
      <c r="E1058" s="32" t="s">
        <v>124</v>
      </c>
      <c r="F1058" s="35"/>
      <c r="G1058" s="36"/>
      <c r="H1058" s="36"/>
      <c r="I1058" s="36"/>
      <c r="J1058" s="36"/>
      <c r="K1058" s="37"/>
    </row>
    <row r="1059" spans="1:11">
      <c r="A1059" s="52"/>
      <c r="B1059" s="48"/>
      <c r="C1059" s="35"/>
      <c r="D1059" s="32" t="s">
        <v>439</v>
      </c>
      <c r="E1059" s="32" t="s">
        <v>851</v>
      </c>
      <c r="F1059" s="35"/>
      <c r="G1059" s="36"/>
      <c r="H1059" s="36"/>
      <c r="I1059" s="36"/>
      <c r="J1059" s="36"/>
      <c r="K1059" s="37"/>
    </row>
    <row r="1060" spans="1:11">
      <c r="A1060" s="52"/>
      <c r="B1060" s="48"/>
      <c r="C1060" s="35"/>
      <c r="D1060" s="32" t="s">
        <v>385</v>
      </c>
      <c r="E1060" s="32" t="s">
        <v>124</v>
      </c>
      <c r="F1060" s="35"/>
      <c r="G1060" s="36"/>
      <c r="H1060" s="36"/>
      <c r="I1060" s="36"/>
      <c r="J1060" s="36"/>
      <c r="K1060" s="37"/>
    </row>
    <row r="1061" spans="1:11">
      <c r="A1061" s="52"/>
      <c r="B1061" s="48"/>
      <c r="C1061" s="38">
        <v>43526</v>
      </c>
      <c r="D1061" s="32" t="s">
        <v>440</v>
      </c>
      <c r="E1061" s="32" t="s">
        <v>124</v>
      </c>
      <c r="F1061" s="35"/>
      <c r="G1061" s="36"/>
      <c r="H1061" s="36"/>
      <c r="I1061" s="36"/>
      <c r="J1061" s="36"/>
      <c r="K1061" s="37"/>
    </row>
    <row r="1062" spans="1:11">
      <c r="A1062" s="52"/>
      <c r="B1062" s="48"/>
      <c r="C1062" s="35"/>
      <c r="D1062" s="32" t="s">
        <v>441</v>
      </c>
      <c r="E1062" s="32" t="s">
        <v>124</v>
      </c>
      <c r="F1062" s="35"/>
      <c r="G1062" s="36"/>
      <c r="H1062" s="36"/>
      <c r="I1062" s="36"/>
      <c r="J1062" s="36"/>
      <c r="K1062" s="37"/>
    </row>
    <row r="1063" spans="1:11">
      <c r="A1063" s="52"/>
      <c r="B1063" s="48"/>
      <c r="C1063" s="38">
        <v>43527</v>
      </c>
      <c r="D1063" s="32" t="s">
        <v>427</v>
      </c>
      <c r="E1063" s="32" t="s">
        <v>124</v>
      </c>
      <c r="F1063" s="35"/>
      <c r="G1063" s="36"/>
      <c r="H1063" s="36"/>
      <c r="I1063" s="36"/>
      <c r="J1063" s="36"/>
      <c r="K1063" s="37"/>
    </row>
    <row r="1064" spans="1:11">
      <c r="A1064" s="52"/>
      <c r="B1064" s="48"/>
      <c r="C1064" s="38">
        <v>43529</v>
      </c>
      <c r="D1064" s="32" t="s">
        <v>426</v>
      </c>
      <c r="E1064" s="32" t="s">
        <v>124</v>
      </c>
      <c r="F1064" s="35"/>
      <c r="G1064" s="36"/>
      <c r="H1064" s="36"/>
      <c r="I1064" s="36"/>
      <c r="J1064" s="36"/>
      <c r="K1064" s="37"/>
    </row>
    <row r="1065" spans="1:11">
      <c r="A1065" s="52"/>
      <c r="B1065" s="48"/>
      <c r="C1065" s="38">
        <v>43530</v>
      </c>
      <c r="D1065" s="32" t="s">
        <v>124</v>
      </c>
      <c r="E1065" s="32" t="s">
        <v>124</v>
      </c>
      <c r="F1065" s="35"/>
      <c r="G1065" s="36"/>
      <c r="H1065" s="36"/>
      <c r="I1065" s="36"/>
      <c r="J1065" s="36"/>
      <c r="K1065" s="37"/>
    </row>
    <row r="1066" spans="1:11">
      <c r="A1066" s="52"/>
      <c r="B1066" s="48"/>
      <c r="C1066" s="35"/>
      <c r="D1066" s="32" t="s">
        <v>442</v>
      </c>
      <c r="E1066" s="32" t="s">
        <v>876</v>
      </c>
      <c r="F1066" s="35"/>
      <c r="G1066" s="36"/>
      <c r="H1066" s="36"/>
      <c r="I1066" s="36"/>
      <c r="J1066" s="36"/>
      <c r="K1066" s="37"/>
    </row>
    <row r="1067" spans="1:11">
      <c r="A1067" s="52"/>
      <c r="B1067" s="48"/>
      <c r="C1067" s="38">
        <v>43531</v>
      </c>
      <c r="D1067" s="32" t="s">
        <v>443</v>
      </c>
      <c r="E1067" s="32" t="s">
        <v>124</v>
      </c>
      <c r="F1067" s="35"/>
      <c r="G1067" s="36"/>
      <c r="H1067" s="36"/>
      <c r="I1067" s="36"/>
      <c r="J1067" s="36"/>
      <c r="K1067" s="37"/>
    </row>
    <row r="1068" spans="1:11">
      <c r="A1068" s="52"/>
      <c r="B1068" s="48"/>
      <c r="C1068" s="38">
        <v>43532</v>
      </c>
      <c r="D1068" s="32" t="s">
        <v>124</v>
      </c>
      <c r="E1068" s="32" t="s">
        <v>124</v>
      </c>
      <c r="F1068" s="35"/>
      <c r="G1068" s="36"/>
      <c r="H1068" s="36"/>
      <c r="I1068" s="36"/>
      <c r="J1068" s="36"/>
      <c r="K1068" s="37"/>
    </row>
    <row r="1069" spans="1:11">
      <c r="A1069" s="52"/>
      <c r="B1069" s="48"/>
      <c r="C1069" s="35"/>
      <c r="D1069" s="32" t="s">
        <v>439</v>
      </c>
      <c r="E1069" s="32" t="s">
        <v>724</v>
      </c>
      <c r="F1069" s="35"/>
      <c r="G1069" s="36"/>
      <c r="H1069" s="36"/>
      <c r="I1069" s="36"/>
      <c r="J1069" s="36"/>
      <c r="K1069" s="37"/>
    </row>
    <row r="1070" spans="1:11">
      <c r="A1070" s="52"/>
      <c r="B1070" s="48"/>
      <c r="C1070" s="38">
        <v>43533</v>
      </c>
      <c r="D1070" s="32" t="s">
        <v>124</v>
      </c>
      <c r="E1070" s="32" t="s">
        <v>124</v>
      </c>
      <c r="F1070" s="35"/>
      <c r="G1070" s="36"/>
      <c r="H1070" s="36"/>
      <c r="I1070" s="36"/>
      <c r="J1070" s="36"/>
      <c r="K1070" s="37"/>
    </row>
    <row r="1071" spans="1:11">
      <c r="A1071" s="52"/>
      <c r="B1071" s="48"/>
      <c r="C1071" s="38">
        <v>43534</v>
      </c>
      <c r="D1071" s="32" t="s">
        <v>444</v>
      </c>
      <c r="E1071" s="32" t="s">
        <v>737</v>
      </c>
      <c r="F1071" s="35"/>
      <c r="G1071" s="36"/>
      <c r="H1071" s="36"/>
      <c r="I1071" s="36"/>
      <c r="J1071" s="36"/>
      <c r="K1071" s="37"/>
    </row>
    <row r="1072" spans="1:11">
      <c r="A1072" s="52"/>
      <c r="B1072" s="48"/>
      <c r="C1072" s="35"/>
      <c r="D1072" s="32" t="s">
        <v>445</v>
      </c>
      <c r="E1072" s="32" t="s">
        <v>124</v>
      </c>
      <c r="F1072" s="35"/>
      <c r="G1072" s="36"/>
      <c r="H1072" s="36"/>
      <c r="I1072" s="36"/>
      <c r="J1072" s="36"/>
      <c r="K1072" s="37"/>
    </row>
    <row r="1073" spans="1:11">
      <c r="A1073" s="52"/>
      <c r="B1073" s="48"/>
      <c r="C1073" s="38">
        <v>43535</v>
      </c>
      <c r="D1073" s="32" t="s">
        <v>338</v>
      </c>
      <c r="E1073" s="32" t="s">
        <v>124</v>
      </c>
      <c r="F1073" s="35"/>
      <c r="G1073" s="36"/>
      <c r="H1073" s="36"/>
      <c r="I1073" s="36"/>
      <c r="J1073" s="36"/>
      <c r="K1073" s="37"/>
    </row>
    <row r="1074" spans="1:11">
      <c r="A1074" s="52"/>
      <c r="B1074" s="48"/>
      <c r="C1074" s="35"/>
      <c r="D1074" s="32" t="s">
        <v>209</v>
      </c>
      <c r="E1074" s="32" t="s">
        <v>124</v>
      </c>
      <c r="F1074" s="35"/>
      <c r="G1074" s="36"/>
      <c r="H1074" s="36"/>
      <c r="I1074" s="36"/>
      <c r="J1074" s="36"/>
      <c r="K1074" s="37"/>
    </row>
    <row r="1075" spans="1:11">
      <c r="A1075" s="52"/>
      <c r="B1075" s="48"/>
      <c r="C1075" s="38">
        <v>43536</v>
      </c>
      <c r="D1075" s="32" t="s">
        <v>442</v>
      </c>
      <c r="E1075" s="32" t="s">
        <v>124</v>
      </c>
      <c r="F1075" s="35"/>
      <c r="G1075" s="36"/>
      <c r="H1075" s="36"/>
      <c r="I1075" s="36"/>
      <c r="J1075" s="36"/>
      <c r="K1075" s="37"/>
    </row>
    <row r="1076" spans="1:11">
      <c r="A1076" s="52"/>
      <c r="B1076" s="48"/>
      <c r="C1076" s="38">
        <v>43537</v>
      </c>
      <c r="D1076" s="32" t="s">
        <v>446</v>
      </c>
      <c r="E1076" s="32" t="s">
        <v>124</v>
      </c>
      <c r="F1076" s="35"/>
      <c r="G1076" s="36"/>
      <c r="H1076" s="36"/>
      <c r="I1076" s="36"/>
      <c r="J1076" s="36"/>
      <c r="K1076" s="37"/>
    </row>
    <row r="1077" spans="1:11">
      <c r="A1077" s="52"/>
      <c r="B1077" s="48"/>
      <c r="C1077" s="35"/>
      <c r="D1077" s="32" t="s">
        <v>441</v>
      </c>
      <c r="E1077" s="32" t="s">
        <v>124</v>
      </c>
      <c r="F1077" s="35"/>
      <c r="G1077" s="36"/>
      <c r="H1077" s="36"/>
      <c r="I1077" s="36"/>
      <c r="J1077" s="36"/>
      <c r="K1077" s="37"/>
    </row>
    <row r="1078" spans="1:11">
      <c r="A1078" s="52"/>
      <c r="B1078" s="48"/>
      <c r="C1078" s="38">
        <v>43538</v>
      </c>
      <c r="D1078" s="32" t="s">
        <v>447</v>
      </c>
      <c r="E1078" s="32" t="s">
        <v>124</v>
      </c>
      <c r="F1078" s="35"/>
      <c r="G1078" s="36"/>
      <c r="H1078" s="36"/>
      <c r="I1078" s="36"/>
      <c r="J1078" s="36"/>
      <c r="K1078" s="37"/>
    </row>
    <row r="1079" spans="1:11">
      <c r="A1079" s="52"/>
      <c r="B1079" s="48"/>
      <c r="C1079" s="38">
        <v>43539</v>
      </c>
      <c r="D1079" s="32" t="s">
        <v>124</v>
      </c>
      <c r="E1079" s="32" t="s">
        <v>124</v>
      </c>
      <c r="F1079" s="35"/>
      <c r="G1079" s="36"/>
      <c r="H1079" s="36"/>
      <c r="I1079" s="36"/>
      <c r="J1079" s="36"/>
      <c r="K1079" s="37"/>
    </row>
    <row r="1080" spans="1:11">
      <c r="A1080" s="52"/>
      <c r="B1080" s="48"/>
      <c r="C1080" s="35"/>
      <c r="D1080" s="32" t="s">
        <v>254</v>
      </c>
      <c r="E1080" s="32" t="s">
        <v>738</v>
      </c>
      <c r="F1080" s="35"/>
      <c r="G1080" s="36"/>
      <c r="H1080" s="36"/>
      <c r="I1080" s="36"/>
      <c r="J1080" s="36"/>
      <c r="K1080" s="37"/>
    </row>
    <row r="1081" spans="1:11">
      <c r="A1081" s="52"/>
      <c r="B1081" s="48"/>
      <c r="C1081" s="38">
        <v>43540</v>
      </c>
      <c r="D1081" s="32" t="s">
        <v>124</v>
      </c>
      <c r="E1081" s="32" t="s">
        <v>124</v>
      </c>
      <c r="F1081" s="35"/>
      <c r="G1081" s="36"/>
      <c r="H1081" s="36"/>
      <c r="I1081" s="36"/>
      <c r="J1081" s="36"/>
      <c r="K1081" s="37"/>
    </row>
    <row r="1082" spans="1:11">
      <c r="A1082" s="52"/>
      <c r="B1082" s="48"/>
      <c r="C1082" s="38">
        <v>43542</v>
      </c>
      <c r="D1082" s="32" t="s">
        <v>236</v>
      </c>
      <c r="E1082" s="32" t="s">
        <v>722</v>
      </c>
      <c r="F1082" s="35"/>
      <c r="G1082" s="36"/>
      <c r="H1082" s="36"/>
      <c r="I1082" s="36"/>
      <c r="J1082" s="36"/>
      <c r="K1082" s="37"/>
    </row>
    <row r="1083" spans="1:11">
      <c r="A1083" s="52"/>
      <c r="B1083" s="48"/>
      <c r="C1083" s="35"/>
      <c r="D1083" s="32" t="s">
        <v>448</v>
      </c>
      <c r="E1083" s="32" t="s">
        <v>124</v>
      </c>
      <c r="F1083" s="35"/>
      <c r="G1083" s="36"/>
      <c r="H1083" s="36"/>
      <c r="I1083" s="36"/>
      <c r="J1083" s="36"/>
      <c r="K1083" s="37"/>
    </row>
    <row r="1084" spans="1:11">
      <c r="A1084" s="52"/>
      <c r="B1084" s="48"/>
      <c r="C1084" s="38">
        <v>43543</v>
      </c>
      <c r="D1084" s="32" t="s">
        <v>427</v>
      </c>
      <c r="E1084" s="32" t="s">
        <v>124</v>
      </c>
      <c r="F1084" s="35"/>
      <c r="G1084" s="36"/>
      <c r="H1084" s="36"/>
      <c r="I1084" s="36"/>
      <c r="J1084" s="36"/>
      <c r="K1084" s="37"/>
    </row>
    <row r="1085" spans="1:11">
      <c r="A1085" s="52"/>
      <c r="B1085" s="48"/>
      <c r="C1085" s="35"/>
      <c r="D1085" s="32" t="s">
        <v>365</v>
      </c>
      <c r="E1085" s="32" t="s">
        <v>124</v>
      </c>
      <c r="F1085" s="35"/>
      <c r="G1085" s="36"/>
      <c r="H1085" s="36"/>
      <c r="I1085" s="36"/>
      <c r="J1085" s="36"/>
      <c r="K1085" s="37"/>
    </row>
    <row r="1086" spans="1:11">
      <c r="A1086" s="52"/>
      <c r="B1086" s="48"/>
      <c r="C1086" s="38">
        <v>43544</v>
      </c>
      <c r="D1086" s="32" t="s">
        <v>449</v>
      </c>
      <c r="E1086" s="32" t="s">
        <v>124</v>
      </c>
      <c r="F1086" s="35"/>
      <c r="G1086" s="36"/>
      <c r="H1086" s="36"/>
      <c r="I1086" s="36"/>
      <c r="J1086" s="36"/>
      <c r="K1086" s="37"/>
    </row>
    <row r="1087" spans="1:11">
      <c r="A1087" s="52"/>
      <c r="B1087" s="48"/>
      <c r="C1087" s="35"/>
      <c r="D1087" s="32" t="s">
        <v>450</v>
      </c>
      <c r="E1087" s="32" t="s">
        <v>124</v>
      </c>
      <c r="F1087" s="35"/>
      <c r="G1087" s="36"/>
      <c r="H1087" s="36"/>
      <c r="I1087" s="36"/>
      <c r="J1087" s="36"/>
      <c r="K1087" s="37"/>
    </row>
    <row r="1088" spans="1:11">
      <c r="A1088" s="52"/>
      <c r="B1088" s="48"/>
      <c r="C1088" s="38">
        <v>43545</v>
      </c>
      <c r="D1088" s="32" t="s">
        <v>406</v>
      </c>
      <c r="E1088" s="32" t="s">
        <v>124</v>
      </c>
      <c r="F1088" s="35"/>
      <c r="G1088" s="36"/>
      <c r="H1088" s="36"/>
      <c r="I1088" s="36"/>
      <c r="J1088" s="36"/>
      <c r="K1088" s="37"/>
    </row>
    <row r="1089" spans="1:11">
      <c r="A1089" s="52"/>
      <c r="B1089" s="48"/>
      <c r="C1089" s="35"/>
      <c r="D1089" s="32" t="s">
        <v>451</v>
      </c>
      <c r="E1089" s="32" t="s">
        <v>124</v>
      </c>
      <c r="F1089" s="35"/>
      <c r="G1089" s="36"/>
      <c r="H1089" s="36"/>
      <c r="I1089" s="36"/>
      <c r="J1089" s="36"/>
      <c r="K1089" s="37"/>
    </row>
    <row r="1090" spans="1:11">
      <c r="A1090" s="52"/>
      <c r="B1090" s="48"/>
      <c r="C1090" s="38">
        <v>43546</v>
      </c>
      <c r="D1090" s="32" t="s">
        <v>307</v>
      </c>
      <c r="E1090" s="32" t="s">
        <v>124</v>
      </c>
      <c r="F1090" s="35"/>
      <c r="G1090" s="36"/>
      <c r="H1090" s="36"/>
      <c r="I1090" s="36"/>
      <c r="J1090" s="36"/>
      <c r="K1090" s="37"/>
    </row>
    <row r="1091" spans="1:11">
      <c r="A1091" s="52"/>
      <c r="B1091" s="48"/>
      <c r="C1091" s="38">
        <v>43547</v>
      </c>
      <c r="D1091" s="32" t="s">
        <v>124</v>
      </c>
      <c r="E1091" s="32" t="s">
        <v>124</v>
      </c>
      <c r="F1091" s="35"/>
      <c r="G1091" s="36"/>
      <c r="H1091" s="36"/>
      <c r="I1091" s="36"/>
      <c r="J1091" s="36"/>
      <c r="K1091" s="37"/>
    </row>
    <row r="1092" spans="1:11">
      <c r="A1092" s="52"/>
      <c r="B1092" s="48"/>
      <c r="C1092" s="35"/>
      <c r="D1092" s="32" t="s">
        <v>452</v>
      </c>
      <c r="E1092" s="32" t="s">
        <v>877</v>
      </c>
      <c r="F1092" s="35"/>
      <c r="G1092" s="36"/>
      <c r="H1092" s="36"/>
      <c r="I1092" s="36"/>
      <c r="J1092" s="36"/>
      <c r="K1092" s="37"/>
    </row>
    <row r="1093" spans="1:11">
      <c r="A1093" s="52"/>
      <c r="B1093" s="48"/>
      <c r="C1093" s="38">
        <v>43548</v>
      </c>
      <c r="D1093" s="32" t="s">
        <v>124</v>
      </c>
      <c r="E1093" s="32" t="s">
        <v>124</v>
      </c>
      <c r="F1093" s="35"/>
      <c r="G1093" s="36"/>
      <c r="H1093" s="36"/>
      <c r="I1093" s="36"/>
      <c r="J1093" s="36"/>
      <c r="K1093" s="37"/>
    </row>
    <row r="1094" spans="1:11">
      <c r="A1094" s="52"/>
      <c r="B1094" s="48"/>
      <c r="C1094" s="35"/>
      <c r="D1094" s="32" t="s">
        <v>227</v>
      </c>
      <c r="E1094" s="32" t="s">
        <v>878</v>
      </c>
      <c r="F1094" s="35"/>
      <c r="G1094" s="36"/>
      <c r="H1094" s="36"/>
      <c r="I1094" s="36"/>
      <c r="J1094" s="36"/>
      <c r="K1094" s="37"/>
    </row>
    <row r="1095" spans="1:11">
      <c r="A1095" s="49">
        <v>1559</v>
      </c>
      <c r="B1095" s="47" t="s">
        <v>55</v>
      </c>
      <c r="C1095" s="38">
        <v>43521</v>
      </c>
      <c r="D1095" s="32" t="s">
        <v>453</v>
      </c>
      <c r="E1095" s="32" t="s">
        <v>124</v>
      </c>
      <c r="F1095" s="35"/>
      <c r="G1095" s="36"/>
      <c r="H1095" s="36"/>
      <c r="I1095" s="36"/>
      <c r="J1095" s="36"/>
      <c r="K1095" s="37"/>
    </row>
    <row r="1096" spans="1:11">
      <c r="A1096" s="52"/>
      <c r="B1096" s="48"/>
      <c r="C1096" s="38">
        <v>43522</v>
      </c>
      <c r="D1096" s="32" t="s">
        <v>124</v>
      </c>
      <c r="E1096" s="32" t="s">
        <v>124</v>
      </c>
      <c r="F1096" s="35"/>
      <c r="G1096" s="36"/>
      <c r="H1096" s="36"/>
      <c r="I1096" s="36"/>
      <c r="J1096" s="36"/>
      <c r="K1096" s="37"/>
    </row>
    <row r="1097" spans="1:11">
      <c r="A1097" s="52"/>
      <c r="B1097" s="48"/>
      <c r="C1097" s="38">
        <v>43523</v>
      </c>
      <c r="D1097" s="32" t="s">
        <v>454</v>
      </c>
      <c r="E1097" s="32" t="s">
        <v>879</v>
      </c>
      <c r="F1097" s="35"/>
      <c r="G1097" s="36"/>
      <c r="H1097" s="36"/>
      <c r="I1097" s="36"/>
      <c r="J1097" s="36"/>
      <c r="K1097" s="37"/>
    </row>
    <row r="1098" spans="1:11">
      <c r="A1098" s="52"/>
      <c r="B1098" s="48"/>
      <c r="C1098" s="38">
        <v>43524</v>
      </c>
      <c r="D1098" s="32" t="s">
        <v>124</v>
      </c>
      <c r="E1098" s="32" t="s">
        <v>124</v>
      </c>
      <c r="F1098" s="35"/>
      <c r="G1098" s="36"/>
      <c r="H1098" s="36"/>
      <c r="I1098" s="36"/>
      <c r="J1098" s="36"/>
      <c r="K1098" s="37"/>
    </row>
    <row r="1099" spans="1:11">
      <c r="A1099" s="52"/>
      <c r="B1099" s="48"/>
      <c r="C1099" s="35"/>
      <c r="D1099" s="32" t="s">
        <v>455</v>
      </c>
      <c r="E1099" s="32" t="s">
        <v>880</v>
      </c>
      <c r="F1099" s="35"/>
      <c r="G1099" s="36"/>
      <c r="H1099" s="36"/>
      <c r="I1099" s="36"/>
      <c r="J1099" s="36"/>
      <c r="K1099" s="37"/>
    </row>
    <row r="1100" spans="1:11">
      <c r="A1100" s="52"/>
      <c r="B1100" s="48"/>
      <c r="C1100" s="38">
        <v>43525</v>
      </c>
      <c r="D1100" s="32" t="s">
        <v>124</v>
      </c>
      <c r="E1100" s="32" t="s">
        <v>881</v>
      </c>
      <c r="F1100" s="35"/>
      <c r="G1100" s="36"/>
      <c r="H1100" s="36"/>
      <c r="I1100" s="36"/>
      <c r="J1100" s="36"/>
      <c r="K1100" s="37"/>
    </row>
    <row r="1101" spans="1:11">
      <c r="A1101" s="52"/>
      <c r="B1101" s="48"/>
      <c r="C1101" s="35"/>
      <c r="D1101" s="35"/>
      <c r="E1101" s="39" t="s">
        <v>124</v>
      </c>
      <c r="F1101" s="35"/>
      <c r="G1101" s="36"/>
      <c r="H1101" s="36"/>
      <c r="I1101" s="36"/>
      <c r="J1101" s="36"/>
      <c r="K1101" s="37"/>
    </row>
    <row r="1102" spans="1:11">
      <c r="A1102" s="52"/>
      <c r="B1102" s="48"/>
      <c r="C1102" s="38">
        <v>43526</v>
      </c>
      <c r="D1102" s="32" t="s">
        <v>124</v>
      </c>
      <c r="E1102" s="32" t="s">
        <v>717</v>
      </c>
      <c r="F1102" s="35"/>
      <c r="G1102" s="36"/>
      <c r="H1102" s="36"/>
      <c r="I1102" s="36"/>
      <c r="J1102" s="36"/>
      <c r="K1102" s="37"/>
    </row>
    <row r="1103" spans="1:11">
      <c r="A1103" s="52"/>
      <c r="B1103" s="48"/>
      <c r="C1103" s="35"/>
      <c r="D1103" s="32" t="s">
        <v>230</v>
      </c>
      <c r="E1103" s="32" t="s">
        <v>882</v>
      </c>
      <c r="F1103" s="35"/>
      <c r="G1103" s="36"/>
      <c r="H1103" s="36"/>
      <c r="I1103" s="36"/>
      <c r="J1103" s="36"/>
      <c r="K1103" s="37"/>
    </row>
    <row r="1104" spans="1:11">
      <c r="A1104" s="52"/>
      <c r="B1104" s="48"/>
      <c r="C1104" s="38">
        <v>43527</v>
      </c>
      <c r="D1104" s="32" t="s">
        <v>124</v>
      </c>
      <c r="E1104" s="32" t="s">
        <v>883</v>
      </c>
      <c r="F1104" s="35"/>
      <c r="G1104" s="36"/>
      <c r="H1104" s="36"/>
      <c r="I1104" s="36"/>
      <c r="J1104" s="36"/>
      <c r="K1104" s="37"/>
    </row>
    <row r="1105" spans="1:11">
      <c r="A1105" s="52"/>
      <c r="B1105" s="48"/>
      <c r="C1105" s="35"/>
      <c r="D1105" s="35"/>
      <c r="E1105" s="39" t="s">
        <v>124</v>
      </c>
      <c r="F1105" s="35"/>
      <c r="G1105" s="36"/>
      <c r="H1105" s="36"/>
      <c r="I1105" s="36"/>
      <c r="J1105" s="36"/>
      <c r="K1105" s="37"/>
    </row>
    <row r="1106" spans="1:11">
      <c r="A1106" s="52"/>
      <c r="B1106" s="48"/>
      <c r="C1106" s="35"/>
      <c r="D1106" s="32" t="s">
        <v>456</v>
      </c>
      <c r="E1106" s="32" t="s">
        <v>884</v>
      </c>
      <c r="F1106" s="35"/>
      <c r="G1106" s="36"/>
      <c r="H1106" s="36"/>
      <c r="I1106" s="36"/>
      <c r="J1106" s="36"/>
      <c r="K1106" s="37"/>
    </row>
    <row r="1107" spans="1:11">
      <c r="A1107" s="52"/>
      <c r="B1107" s="48"/>
      <c r="C1107" s="38">
        <v>43528</v>
      </c>
      <c r="D1107" s="32" t="s">
        <v>457</v>
      </c>
      <c r="E1107" s="32" t="s">
        <v>124</v>
      </c>
      <c r="F1107" s="35"/>
      <c r="G1107" s="36"/>
      <c r="H1107" s="36"/>
      <c r="I1107" s="36"/>
      <c r="J1107" s="36"/>
      <c r="K1107" s="37"/>
    </row>
    <row r="1108" spans="1:11">
      <c r="A1108" s="52"/>
      <c r="B1108" s="48"/>
      <c r="C1108" s="38">
        <v>43529</v>
      </c>
      <c r="D1108" s="32" t="s">
        <v>124</v>
      </c>
      <c r="E1108" s="32" t="s">
        <v>124</v>
      </c>
      <c r="F1108" s="35"/>
      <c r="G1108" s="36"/>
      <c r="H1108" s="36"/>
      <c r="I1108" s="36"/>
      <c r="J1108" s="36"/>
      <c r="K1108" s="37"/>
    </row>
    <row r="1109" spans="1:11">
      <c r="A1109" s="52"/>
      <c r="B1109" s="48"/>
      <c r="C1109" s="38">
        <v>43530</v>
      </c>
      <c r="D1109" s="32" t="s">
        <v>458</v>
      </c>
      <c r="E1109" s="32" t="s">
        <v>885</v>
      </c>
      <c r="F1109" s="35"/>
      <c r="G1109" s="36"/>
      <c r="H1109" s="36"/>
      <c r="I1109" s="36"/>
      <c r="J1109" s="36"/>
      <c r="K1109" s="37"/>
    </row>
    <row r="1110" spans="1:11">
      <c r="A1110" s="52"/>
      <c r="B1110" s="48"/>
      <c r="C1110" s="38">
        <v>43531</v>
      </c>
      <c r="D1110" s="32" t="s">
        <v>124</v>
      </c>
      <c r="E1110" s="32" t="s">
        <v>124</v>
      </c>
      <c r="F1110" s="35"/>
      <c r="G1110" s="36"/>
      <c r="H1110" s="36"/>
      <c r="I1110" s="36"/>
      <c r="J1110" s="36"/>
      <c r="K1110" s="37"/>
    </row>
    <row r="1111" spans="1:11">
      <c r="A1111" s="52"/>
      <c r="B1111" s="48"/>
      <c r="C1111" s="35"/>
      <c r="D1111" s="32" t="s">
        <v>459</v>
      </c>
      <c r="E1111" s="32" t="s">
        <v>886</v>
      </c>
      <c r="F1111" s="35"/>
      <c r="G1111" s="36"/>
      <c r="H1111" s="36"/>
      <c r="I1111" s="36"/>
      <c r="J1111" s="36"/>
      <c r="K1111" s="37"/>
    </row>
    <row r="1112" spans="1:11">
      <c r="A1112" s="52"/>
      <c r="B1112" s="48"/>
      <c r="C1112" s="38">
        <v>43532</v>
      </c>
      <c r="D1112" s="32" t="s">
        <v>124</v>
      </c>
      <c r="E1112" s="32" t="s">
        <v>124</v>
      </c>
      <c r="F1112" s="35"/>
      <c r="G1112" s="36"/>
      <c r="H1112" s="36"/>
      <c r="I1112" s="36"/>
      <c r="J1112" s="36"/>
      <c r="K1112" s="37"/>
    </row>
    <row r="1113" spans="1:11">
      <c r="A1113" s="52"/>
      <c r="B1113" s="48"/>
      <c r="C1113" s="35"/>
      <c r="D1113" s="32" t="s">
        <v>398</v>
      </c>
      <c r="E1113" s="32" t="s">
        <v>727</v>
      </c>
      <c r="F1113" s="35"/>
      <c r="G1113" s="36"/>
      <c r="H1113" s="36"/>
      <c r="I1113" s="36"/>
      <c r="J1113" s="36"/>
      <c r="K1113" s="37"/>
    </row>
    <row r="1114" spans="1:11">
      <c r="A1114" s="52"/>
      <c r="B1114" s="48"/>
      <c r="C1114" s="38">
        <v>43533</v>
      </c>
      <c r="D1114" s="32" t="s">
        <v>124</v>
      </c>
      <c r="E1114" s="32" t="s">
        <v>124</v>
      </c>
      <c r="F1114" s="35"/>
      <c r="G1114" s="36"/>
      <c r="H1114" s="36"/>
      <c r="I1114" s="36"/>
      <c r="J1114" s="36"/>
      <c r="K1114" s="37"/>
    </row>
    <row r="1115" spans="1:11">
      <c r="A1115" s="52"/>
      <c r="B1115" s="48"/>
      <c r="C1115" s="35"/>
      <c r="D1115" s="32" t="s">
        <v>388</v>
      </c>
      <c r="E1115" s="32" t="s">
        <v>887</v>
      </c>
      <c r="F1115" s="35"/>
      <c r="G1115" s="36"/>
      <c r="H1115" s="36"/>
      <c r="I1115" s="36"/>
      <c r="J1115" s="36"/>
      <c r="K1115" s="37"/>
    </row>
    <row r="1116" spans="1:11">
      <c r="A1116" s="52"/>
      <c r="B1116" s="48"/>
      <c r="C1116" s="38">
        <v>43534</v>
      </c>
      <c r="D1116" s="32" t="s">
        <v>124</v>
      </c>
      <c r="E1116" s="32" t="s">
        <v>124</v>
      </c>
      <c r="F1116" s="35"/>
      <c r="G1116" s="36"/>
      <c r="H1116" s="36"/>
      <c r="I1116" s="36"/>
      <c r="J1116" s="36"/>
      <c r="K1116" s="37"/>
    </row>
    <row r="1117" spans="1:11">
      <c r="A1117" s="52"/>
      <c r="B1117" s="48"/>
      <c r="C1117" s="35"/>
      <c r="D1117" s="32" t="s">
        <v>460</v>
      </c>
      <c r="E1117" s="32" t="s">
        <v>888</v>
      </c>
      <c r="F1117" s="35"/>
      <c r="G1117" s="36"/>
      <c r="H1117" s="36"/>
      <c r="I1117" s="36"/>
      <c r="J1117" s="36"/>
      <c r="K1117" s="37"/>
    </row>
    <row r="1118" spans="1:11">
      <c r="A1118" s="52"/>
      <c r="B1118" s="48"/>
      <c r="C1118" s="38">
        <v>43535</v>
      </c>
      <c r="D1118" s="32" t="s">
        <v>124</v>
      </c>
      <c r="E1118" s="32" t="s">
        <v>124</v>
      </c>
      <c r="F1118" s="35"/>
      <c r="G1118" s="36"/>
      <c r="H1118" s="36"/>
      <c r="I1118" s="36"/>
      <c r="J1118" s="36"/>
      <c r="K1118" s="37"/>
    </row>
    <row r="1119" spans="1:11">
      <c r="A1119" s="52"/>
      <c r="B1119" s="48"/>
      <c r="C1119" s="35"/>
      <c r="D1119" s="32" t="s">
        <v>434</v>
      </c>
      <c r="E1119" s="32" t="s">
        <v>889</v>
      </c>
      <c r="F1119" s="35"/>
      <c r="G1119" s="36"/>
      <c r="H1119" s="36"/>
      <c r="I1119" s="36"/>
      <c r="J1119" s="36"/>
      <c r="K1119" s="37"/>
    </row>
    <row r="1120" spans="1:11">
      <c r="A1120" s="52"/>
      <c r="B1120" s="48"/>
      <c r="C1120" s="38">
        <v>43536</v>
      </c>
      <c r="D1120" s="32" t="s">
        <v>124</v>
      </c>
      <c r="E1120" s="32" t="s">
        <v>124</v>
      </c>
      <c r="F1120" s="35"/>
      <c r="G1120" s="36"/>
      <c r="H1120" s="36"/>
      <c r="I1120" s="36"/>
      <c r="J1120" s="36"/>
      <c r="K1120" s="37"/>
    </row>
    <row r="1121" spans="1:11">
      <c r="A1121" s="52"/>
      <c r="B1121" s="48"/>
      <c r="C1121" s="38">
        <v>43537</v>
      </c>
      <c r="D1121" s="32" t="s">
        <v>461</v>
      </c>
      <c r="E1121" s="32" t="s">
        <v>861</v>
      </c>
      <c r="F1121" s="35"/>
      <c r="G1121" s="36"/>
      <c r="H1121" s="36"/>
      <c r="I1121" s="36"/>
      <c r="J1121" s="36"/>
      <c r="K1121" s="37"/>
    </row>
    <row r="1122" spans="1:11">
      <c r="A1122" s="52"/>
      <c r="B1122" s="48"/>
      <c r="C1122" s="38">
        <v>43538</v>
      </c>
      <c r="D1122" s="32" t="s">
        <v>124</v>
      </c>
      <c r="E1122" s="32" t="s">
        <v>124</v>
      </c>
      <c r="F1122" s="35"/>
      <c r="G1122" s="36"/>
      <c r="H1122" s="36"/>
      <c r="I1122" s="36"/>
      <c r="J1122" s="36"/>
      <c r="K1122" s="37"/>
    </row>
    <row r="1123" spans="1:11">
      <c r="A1123" s="52"/>
      <c r="B1123" s="48"/>
      <c r="C1123" s="35"/>
      <c r="D1123" s="32" t="s">
        <v>462</v>
      </c>
      <c r="E1123" s="32" t="s">
        <v>853</v>
      </c>
      <c r="F1123" s="35"/>
      <c r="G1123" s="36"/>
      <c r="H1123" s="36"/>
      <c r="I1123" s="36"/>
      <c r="J1123" s="36"/>
      <c r="K1123" s="37"/>
    </row>
    <row r="1124" spans="1:11">
      <c r="A1124" s="52"/>
      <c r="B1124" s="48"/>
      <c r="C1124" s="35"/>
      <c r="D1124" s="32" t="s">
        <v>385</v>
      </c>
      <c r="E1124" s="32" t="s">
        <v>124</v>
      </c>
      <c r="F1124" s="35"/>
      <c r="G1124" s="36"/>
      <c r="H1124" s="36"/>
      <c r="I1124" s="36"/>
      <c r="J1124" s="36"/>
      <c r="K1124" s="37"/>
    </row>
    <row r="1125" spans="1:11">
      <c r="A1125" s="52"/>
      <c r="B1125" s="48"/>
      <c r="C1125" s="38">
        <v>43539</v>
      </c>
      <c r="D1125" s="32" t="s">
        <v>124</v>
      </c>
      <c r="E1125" s="32" t="s">
        <v>124</v>
      </c>
      <c r="F1125" s="35"/>
      <c r="G1125" s="36"/>
      <c r="H1125" s="36"/>
      <c r="I1125" s="36"/>
      <c r="J1125" s="36"/>
      <c r="K1125" s="37"/>
    </row>
    <row r="1126" spans="1:11">
      <c r="A1126" s="52"/>
      <c r="B1126" s="48"/>
      <c r="C1126" s="35"/>
      <c r="D1126" s="32" t="s">
        <v>463</v>
      </c>
      <c r="E1126" s="32" t="s">
        <v>717</v>
      </c>
      <c r="F1126" s="35"/>
      <c r="G1126" s="36"/>
      <c r="H1126" s="36"/>
      <c r="I1126" s="36"/>
      <c r="J1126" s="36"/>
      <c r="K1126" s="37"/>
    </row>
    <row r="1127" spans="1:11">
      <c r="A1127" s="52"/>
      <c r="B1127" s="48"/>
      <c r="C1127" s="38">
        <v>43540</v>
      </c>
      <c r="D1127" s="32" t="s">
        <v>464</v>
      </c>
      <c r="E1127" s="32" t="s">
        <v>124</v>
      </c>
      <c r="F1127" s="35"/>
      <c r="G1127" s="36"/>
      <c r="H1127" s="36"/>
      <c r="I1127" s="36"/>
      <c r="J1127" s="36"/>
      <c r="K1127" s="37"/>
    </row>
    <row r="1128" spans="1:11">
      <c r="A1128" s="52"/>
      <c r="B1128" s="48"/>
      <c r="C1128" s="38">
        <v>43541</v>
      </c>
      <c r="D1128" s="32" t="s">
        <v>124</v>
      </c>
      <c r="E1128" s="32" t="s">
        <v>124</v>
      </c>
      <c r="F1128" s="35"/>
      <c r="G1128" s="36"/>
      <c r="H1128" s="36"/>
      <c r="I1128" s="36"/>
      <c r="J1128" s="36"/>
      <c r="K1128" s="37"/>
    </row>
    <row r="1129" spans="1:11">
      <c r="A1129" s="52"/>
      <c r="B1129" s="48"/>
      <c r="C1129" s="38">
        <v>43542</v>
      </c>
      <c r="D1129" s="32" t="s">
        <v>464</v>
      </c>
      <c r="E1129" s="32" t="s">
        <v>890</v>
      </c>
      <c r="F1129" s="35"/>
      <c r="G1129" s="36"/>
      <c r="H1129" s="36"/>
      <c r="I1129" s="36"/>
      <c r="J1129" s="36"/>
      <c r="K1129" s="37"/>
    </row>
    <row r="1130" spans="1:11">
      <c r="A1130" s="52"/>
      <c r="B1130" s="48"/>
      <c r="C1130" s="38">
        <v>43543</v>
      </c>
      <c r="D1130" s="32" t="s">
        <v>124</v>
      </c>
      <c r="E1130" s="32" t="s">
        <v>124</v>
      </c>
      <c r="F1130" s="35"/>
      <c r="G1130" s="36"/>
      <c r="H1130" s="36"/>
      <c r="I1130" s="36"/>
      <c r="J1130" s="36"/>
      <c r="K1130" s="37"/>
    </row>
    <row r="1131" spans="1:11">
      <c r="A1131" s="52"/>
      <c r="B1131" s="48"/>
      <c r="C1131" s="38">
        <v>43544</v>
      </c>
      <c r="D1131" s="32" t="s">
        <v>124</v>
      </c>
      <c r="E1131" s="32" t="s">
        <v>891</v>
      </c>
      <c r="F1131" s="35"/>
      <c r="G1131" s="36"/>
      <c r="H1131" s="36"/>
      <c r="I1131" s="36"/>
      <c r="J1131" s="36"/>
      <c r="K1131" s="37"/>
    </row>
    <row r="1132" spans="1:11">
      <c r="A1132" s="52"/>
      <c r="B1132" s="48"/>
      <c r="C1132" s="38">
        <v>43545</v>
      </c>
      <c r="D1132" s="32" t="s">
        <v>124</v>
      </c>
      <c r="E1132" s="32" t="s">
        <v>802</v>
      </c>
      <c r="F1132" s="35"/>
      <c r="G1132" s="36"/>
      <c r="H1132" s="36"/>
      <c r="I1132" s="36"/>
      <c r="J1132" s="36"/>
      <c r="K1132" s="37"/>
    </row>
    <row r="1133" spans="1:11">
      <c r="A1133" s="52"/>
      <c r="B1133" s="48"/>
      <c r="C1133" s="35"/>
      <c r="D1133" s="32" t="s">
        <v>465</v>
      </c>
      <c r="E1133" s="32" t="s">
        <v>892</v>
      </c>
      <c r="F1133" s="35"/>
      <c r="G1133" s="36"/>
      <c r="H1133" s="36"/>
      <c r="I1133" s="36"/>
      <c r="J1133" s="36"/>
      <c r="K1133" s="37"/>
    </row>
    <row r="1134" spans="1:11">
      <c r="A1134" s="52"/>
      <c r="B1134" s="48"/>
      <c r="C1134" s="38">
        <v>43546</v>
      </c>
      <c r="D1134" s="32" t="s">
        <v>124</v>
      </c>
      <c r="E1134" s="32" t="s">
        <v>124</v>
      </c>
      <c r="F1134" s="35"/>
      <c r="G1134" s="36"/>
      <c r="H1134" s="36"/>
      <c r="I1134" s="36"/>
      <c r="J1134" s="36"/>
      <c r="K1134" s="37"/>
    </row>
    <row r="1135" spans="1:11">
      <c r="A1135" s="52"/>
      <c r="B1135" s="48"/>
      <c r="C1135" s="35"/>
      <c r="D1135" s="32" t="s">
        <v>466</v>
      </c>
      <c r="E1135" s="32" t="s">
        <v>893</v>
      </c>
      <c r="F1135" s="35"/>
      <c r="G1135" s="36"/>
      <c r="H1135" s="36"/>
      <c r="I1135" s="36"/>
      <c r="J1135" s="36"/>
      <c r="K1135" s="37"/>
    </row>
    <row r="1136" spans="1:11">
      <c r="A1136" s="52"/>
      <c r="B1136" s="48"/>
      <c r="C1136" s="38">
        <v>43547</v>
      </c>
      <c r="D1136" s="32" t="s">
        <v>124</v>
      </c>
      <c r="E1136" s="32" t="s">
        <v>124</v>
      </c>
      <c r="F1136" s="35"/>
      <c r="G1136" s="36"/>
      <c r="H1136" s="36"/>
      <c r="I1136" s="36"/>
      <c r="J1136" s="36"/>
      <c r="K1136" s="37"/>
    </row>
    <row r="1137" spans="1:11">
      <c r="A1137" s="52"/>
      <c r="B1137" s="48"/>
      <c r="C1137" s="35"/>
      <c r="D1137" s="32" t="s">
        <v>467</v>
      </c>
      <c r="E1137" s="32" t="s">
        <v>894</v>
      </c>
      <c r="F1137" s="35"/>
      <c r="G1137" s="36"/>
      <c r="H1137" s="36"/>
      <c r="I1137" s="36"/>
      <c r="J1137" s="36"/>
      <c r="K1137" s="37"/>
    </row>
    <row r="1138" spans="1:11">
      <c r="A1138" s="52"/>
      <c r="B1138" s="48"/>
      <c r="C1138" s="38">
        <v>43548</v>
      </c>
      <c r="D1138" s="32" t="s">
        <v>124</v>
      </c>
      <c r="E1138" s="32" t="s">
        <v>895</v>
      </c>
      <c r="F1138" s="35"/>
      <c r="G1138" s="36"/>
      <c r="H1138" s="36"/>
      <c r="I1138" s="36"/>
      <c r="J1138" s="36"/>
      <c r="K1138" s="37"/>
    </row>
    <row r="1139" spans="1:11">
      <c r="A1139" s="52"/>
      <c r="B1139" s="48"/>
      <c r="C1139" s="35"/>
      <c r="D1139" s="35"/>
      <c r="E1139" s="39" t="s">
        <v>124</v>
      </c>
      <c r="F1139" s="35"/>
      <c r="G1139" s="36"/>
      <c r="H1139" s="36"/>
      <c r="I1139" s="36"/>
      <c r="J1139" s="36"/>
      <c r="K1139" s="37"/>
    </row>
    <row r="1140" spans="1:11">
      <c r="A1140" s="52"/>
      <c r="B1140" s="48"/>
      <c r="C1140" s="35"/>
      <c r="D1140" s="32" t="s">
        <v>445</v>
      </c>
      <c r="E1140" s="32" t="s">
        <v>896</v>
      </c>
      <c r="F1140" s="35"/>
      <c r="G1140" s="36"/>
      <c r="H1140" s="36"/>
      <c r="I1140" s="36"/>
      <c r="J1140" s="36"/>
      <c r="K1140" s="37"/>
    </row>
    <row r="1141" spans="1:11">
      <c r="A1141" s="49">
        <v>1566</v>
      </c>
      <c r="B1141" s="47" t="s">
        <v>60</v>
      </c>
      <c r="C1141" s="38">
        <v>43522</v>
      </c>
      <c r="D1141" s="32" t="s">
        <v>400</v>
      </c>
      <c r="E1141" s="32" t="s">
        <v>124</v>
      </c>
      <c r="F1141" s="35"/>
      <c r="G1141" s="36"/>
      <c r="H1141" s="36"/>
      <c r="I1141" s="36"/>
      <c r="J1141" s="36"/>
      <c r="K1141" s="37"/>
    </row>
    <row r="1142" spans="1:11">
      <c r="A1142" s="52"/>
      <c r="B1142" s="48"/>
      <c r="C1142" s="38">
        <v>43523</v>
      </c>
      <c r="D1142" s="32" t="s">
        <v>124</v>
      </c>
      <c r="E1142" s="32" t="s">
        <v>124</v>
      </c>
      <c r="F1142" s="35"/>
      <c r="G1142" s="36"/>
      <c r="H1142" s="36"/>
      <c r="I1142" s="36"/>
      <c r="J1142" s="36"/>
      <c r="K1142" s="37"/>
    </row>
    <row r="1143" spans="1:11">
      <c r="A1143" s="52"/>
      <c r="B1143" s="48"/>
      <c r="C1143" s="35"/>
      <c r="D1143" s="32" t="s">
        <v>173</v>
      </c>
      <c r="E1143" s="32" t="s">
        <v>876</v>
      </c>
      <c r="F1143" s="35"/>
      <c r="G1143" s="36"/>
      <c r="H1143" s="36"/>
      <c r="I1143" s="36"/>
      <c r="J1143" s="36"/>
      <c r="K1143" s="37"/>
    </row>
    <row r="1144" spans="1:11">
      <c r="A1144" s="52"/>
      <c r="B1144" s="48"/>
      <c r="C1144" s="38">
        <v>43524</v>
      </c>
      <c r="D1144" s="32" t="s">
        <v>124</v>
      </c>
      <c r="E1144" s="32" t="s">
        <v>124</v>
      </c>
      <c r="F1144" s="35"/>
      <c r="G1144" s="36"/>
      <c r="H1144" s="36"/>
      <c r="I1144" s="36"/>
      <c r="J1144" s="36"/>
      <c r="K1144" s="37"/>
    </row>
    <row r="1145" spans="1:11">
      <c r="A1145" s="52"/>
      <c r="B1145" s="48"/>
      <c r="C1145" s="35"/>
      <c r="D1145" s="32" t="s">
        <v>434</v>
      </c>
      <c r="E1145" s="32" t="s">
        <v>897</v>
      </c>
      <c r="F1145" s="35"/>
      <c r="G1145" s="36"/>
      <c r="H1145" s="36"/>
      <c r="I1145" s="36"/>
      <c r="J1145" s="36"/>
      <c r="K1145" s="37"/>
    </row>
    <row r="1146" spans="1:11">
      <c r="A1146" s="52"/>
      <c r="B1146" s="48"/>
      <c r="C1146" s="38">
        <v>43525</v>
      </c>
      <c r="D1146" s="32" t="s">
        <v>124</v>
      </c>
      <c r="E1146" s="32" t="s">
        <v>124</v>
      </c>
      <c r="F1146" s="35"/>
      <c r="G1146" s="36"/>
      <c r="H1146" s="36"/>
      <c r="I1146" s="36"/>
      <c r="J1146" s="36"/>
      <c r="K1146" s="37"/>
    </row>
    <row r="1147" spans="1:11">
      <c r="A1147" s="52"/>
      <c r="B1147" s="48"/>
      <c r="C1147" s="35"/>
      <c r="D1147" s="32" t="s">
        <v>391</v>
      </c>
      <c r="E1147" s="32" t="s">
        <v>881</v>
      </c>
      <c r="F1147" s="35"/>
      <c r="G1147" s="36"/>
      <c r="H1147" s="36"/>
      <c r="I1147" s="36"/>
      <c r="J1147" s="36"/>
      <c r="K1147" s="37"/>
    </row>
    <row r="1148" spans="1:11">
      <c r="A1148" s="52"/>
      <c r="B1148" s="48"/>
      <c r="C1148" s="38">
        <v>43526</v>
      </c>
      <c r="D1148" s="32" t="s">
        <v>124</v>
      </c>
      <c r="E1148" s="32" t="s">
        <v>124</v>
      </c>
      <c r="F1148" s="35"/>
      <c r="G1148" s="36"/>
      <c r="H1148" s="36"/>
      <c r="I1148" s="36"/>
      <c r="J1148" s="36"/>
      <c r="K1148" s="37"/>
    </row>
    <row r="1149" spans="1:11">
      <c r="A1149" s="52"/>
      <c r="B1149" s="48"/>
      <c r="C1149" s="35"/>
      <c r="D1149" s="32" t="s">
        <v>408</v>
      </c>
      <c r="E1149" s="32" t="s">
        <v>898</v>
      </c>
      <c r="F1149" s="35"/>
      <c r="G1149" s="36"/>
      <c r="H1149" s="36"/>
      <c r="I1149" s="36"/>
      <c r="J1149" s="36"/>
      <c r="K1149" s="37"/>
    </row>
    <row r="1150" spans="1:11">
      <c r="A1150" s="52"/>
      <c r="B1150" s="48"/>
      <c r="C1150" s="38">
        <v>43527</v>
      </c>
      <c r="D1150" s="32" t="s">
        <v>124</v>
      </c>
      <c r="E1150" s="32" t="s">
        <v>124</v>
      </c>
      <c r="F1150" s="35"/>
      <c r="G1150" s="36"/>
      <c r="H1150" s="36"/>
      <c r="I1150" s="36"/>
      <c r="J1150" s="36"/>
      <c r="K1150" s="37"/>
    </row>
    <row r="1151" spans="1:11">
      <c r="A1151" s="52"/>
      <c r="B1151" s="48"/>
      <c r="C1151" s="35"/>
      <c r="D1151" s="32" t="s">
        <v>468</v>
      </c>
      <c r="E1151" s="32" t="s">
        <v>880</v>
      </c>
      <c r="F1151" s="35"/>
      <c r="G1151" s="36"/>
      <c r="H1151" s="36"/>
      <c r="I1151" s="36"/>
      <c r="J1151" s="36"/>
      <c r="K1151" s="37"/>
    </row>
    <row r="1152" spans="1:11">
      <c r="A1152" s="52"/>
      <c r="B1152" s="48"/>
      <c r="C1152" s="38">
        <v>43528</v>
      </c>
      <c r="D1152" s="32" t="s">
        <v>124</v>
      </c>
      <c r="E1152" s="32" t="s">
        <v>124</v>
      </c>
      <c r="F1152" s="35"/>
      <c r="G1152" s="36"/>
      <c r="H1152" s="36"/>
      <c r="I1152" s="36"/>
      <c r="J1152" s="36"/>
      <c r="K1152" s="37"/>
    </row>
    <row r="1153" spans="1:11">
      <c r="A1153" s="52"/>
      <c r="B1153" s="48"/>
      <c r="C1153" s="35"/>
      <c r="D1153" s="32" t="s">
        <v>469</v>
      </c>
      <c r="E1153" s="32" t="s">
        <v>899</v>
      </c>
      <c r="F1153" s="35"/>
      <c r="G1153" s="36"/>
      <c r="H1153" s="36"/>
      <c r="I1153" s="36"/>
      <c r="J1153" s="36"/>
      <c r="K1153" s="37"/>
    </row>
    <row r="1154" spans="1:11">
      <c r="A1154" s="52"/>
      <c r="B1154" s="48"/>
      <c r="C1154" s="38">
        <v>43529</v>
      </c>
      <c r="D1154" s="32" t="s">
        <v>124</v>
      </c>
      <c r="E1154" s="32" t="s">
        <v>124</v>
      </c>
      <c r="F1154" s="35"/>
      <c r="G1154" s="36"/>
      <c r="H1154" s="36"/>
      <c r="I1154" s="36"/>
      <c r="J1154" s="36"/>
      <c r="K1154" s="37"/>
    </row>
    <row r="1155" spans="1:11">
      <c r="A1155" s="52"/>
      <c r="B1155" s="48"/>
      <c r="C1155" s="35"/>
      <c r="D1155" s="32" t="s">
        <v>470</v>
      </c>
      <c r="E1155" s="32" t="s">
        <v>725</v>
      </c>
      <c r="F1155" s="35"/>
      <c r="G1155" s="36"/>
      <c r="H1155" s="36"/>
      <c r="I1155" s="36"/>
      <c r="J1155" s="36"/>
      <c r="K1155" s="37"/>
    </row>
    <row r="1156" spans="1:11">
      <c r="A1156" s="52"/>
      <c r="B1156" s="48"/>
      <c r="C1156" s="38">
        <v>43530</v>
      </c>
      <c r="D1156" s="32" t="s">
        <v>124</v>
      </c>
      <c r="E1156" s="32" t="s">
        <v>124</v>
      </c>
      <c r="F1156" s="35"/>
      <c r="G1156" s="36"/>
      <c r="H1156" s="36"/>
      <c r="I1156" s="36"/>
      <c r="J1156" s="36"/>
      <c r="K1156" s="37"/>
    </row>
    <row r="1157" spans="1:11">
      <c r="A1157" s="52"/>
      <c r="B1157" s="48"/>
      <c r="C1157" s="35"/>
      <c r="D1157" s="32" t="s">
        <v>471</v>
      </c>
      <c r="E1157" s="32" t="s">
        <v>900</v>
      </c>
      <c r="F1157" s="35"/>
      <c r="G1157" s="36"/>
      <c r="H1157" s="36"/>
      <c r="I1157" s="36"/>
      <c r="J1157" s="36"/>
      <c r="K1157" s="37"/>
    </row>
    <row r="1158" spans="1:11">
      <c r="A1158" s="52"/>
      <c r="B1158" s="48"/>
      <c r="C1158" s="38">
        <v>43531</v>
      </c>
      <c r="D1158" s="32" t="s">
        <v>124</v>
      </c>
      <c r="E1158" s="32" t="s">
        <v>124</v>
      </c>
      <c r="F1158" s="35"/>
      <c r="G1158" s="36"/>
      <c r="H1158" s="36"/>
      <c r="I1158" s="36"/>
      <c r="J1158" s="36"/>
      <c r="K1158" s="37"/>
    </row>
    <row r="1159" spans="1:11">
      <c r="A1159" s="52"/>
      <c r="B1159" s="48"/>
      <c r="C1159" s="35"/>
      <c r="D1159" s="32" t="s">
        <v>472</v>
      </c>
      <c r="E1159" s="32" t="s">
        <v>901</v>
      </c>
      <c r="F1159" s="35"/>
      <c r="G1159" s="36"/>
      <c r="H1159" s="36"/>
      <c r="I1159" s="36"/>
      <c r="J1159" s="36"/>
      <c r="K1159" s="37"/>
    </row>
    <row r="1160" spans="1:11">
      <c r="A1160" s="52"/>
      <c r="B1160" s="48"/>
      <c r="C1160" s="38">
        <v>43532</v>
      </c>
      <c r="D1160" s="32" t="s">
        <v>124</v>
      </c>
      <c r="E1160" s="32" t="s">
        <v>124</v>
      </c>
      <c r="F1160" s="35"/>
      <c r="G1160" s="36"/>
      <c r="H1160" s="36"/>
      <c r="I1160" s="36"/>
      <c r="J1160" s="36"/>
      <c r="K1160" s="37"/>
    </row>
    <row r="1161" spans="1:11">
      <c r="A1161" s="52"/>
      <c r="B1161" s="48"/>
      <c r="C1161" s="35"/>
      <c r="D1161" s="32" t="s">
        <v>398</v>
      </c>
      <c r="E1161" s="32" t="s">
        <v>902</v>
      </c>
      <c r="F1161" s="35"/>
      <c r="G1161" s="36"/>
      <c r="H1161" s="36"/>
      <c r="I1161" s="36"/>
      <c r="J1161" s="36"/>
      <c r="K1161" s="37"/>
    </row>
    <row r="1162" spans="1:11">
      <c r="A1162" s="52"/>
      <c r="B1162" s="48"/>
      <c r="C1162" s="38">
        <v>43533</v>
      </c>
      <c r="D1162" s="32" t="s">
        <v>124</v>
      </c>
      <c r="E1162" s="32" t="s">
        <v>124</v>
      </c>
      <c r="F1162" s="35"/>
      <c r="G1162" s="36"/>
      <c r="H1162" s="36"/>
      <c r="I1162" s="36"/>
      <c r="J1162" s="36"/>
      <c r="K1162" s="37"/>
    </row>
    <row r="1163" spans="1:11">
      <c r="A1163" s="52"/>
      <c r="B1163" s="48"/>
      <c r="C1163" s="35"/>
      <c r="D1163" s="32" t="s">
        <v>473</v>
      </c>
      <c r="E1163" s="32" t="s">
        <v>861</v>
      </c>
      <c r="F1163" s="35"/>
      <c r="G1163" s="36"/>
      <c r="H1163" s="36"/>
      <c r="I1163" s="36"/>
      <c r="J1163" s="36"/>
      <c r="K1163" s="37"/>
    </row>
    <row r="1164" spans="1:11">
      <c r="A1164" s="52"/>
      <c r="B1164" s="48"/>
      <c r="C1164" s="38">
        <v>43534</v>
      </c>
      <c r="D1164" s="32" t="s">
        <v>124</v>
      </c>
      <c r="E1164" s="32" t="s">
        <v>124</v>
      </c>
      <c r="F1164" s="35"/>
      <c r="G1164" s="36"/>
      <c r="H1164" s="36"/>
      <c r="I1164" s="36"/>
      <c r="J1164" s="36"/>
      <c r="K1164" s="37"/>
    </row>
    <row r="1165" spans="1:11">
      <c r="A1165" s="52"/>
      <c r="B1165" s="48"/>
      <c r="C1165" s="35"/>
      <c r="D1165" s="32" t="s">
        <v>457</v>
      </c>
      <c r="E1165" s="32" t="s">
        <v>903</v>
      </c>
      <c r="F1165" s="35"/>
      <c r="G1165" s="36"/>
      <c r="H1165" s="36"/>
      <c r="I1165" s="36"/>
      <c r="J1165" s="36"/>
      <c r="K1165" s="37"/>
    </row>
    <row r="1166" spans="1:11">
      <c r="A1166" s="52"/>
      <c r="B1166" s="48"/>
      <c r="C1166" s="38">
        <v>43535</v>
      </c>
      <c r="D1166" s="32" t="s">
        <v>124</v>
      </c>
      <c r="E1166" s="32" t="s">
        <v>124</v>
      </c>
      <c r="F1166" s="35"/>
      <c r="G1166" s="36"/>
      <c r="H1166" s="36"/>
      <c r="I1166" s="36"/>
      <c r="J1166" s="36"/>
      <c r="K1166" s="37"/>
    </row>
    <row r="1167" spans="1:11">
      <c r="A1167" s="52"/>
      <c r="B1167" s="48"/>
      <c r="C1167" s="35"/>
      <c r="D1167" s="32" t="s">
        <v>474</v>
      </c>
      <c r="E1167" s="32" t="s">
        <v>904</v>
      </c>
      <c r="F1167" s="35"/>
      <c r="G1167" s="36"/>
      <c r="H1167" s="36"/>
      <c r="I1167" s="36"/>
      <c r="J1167" s="36"/>
      <c r="K1167" s="37"/>
    </row>
    <row r="1168" spans="1:11">
      <c r="A1168" s="52"/>
      <c r="B1168" s="48"/>
      <c r="C1168" s="38">
        <v>43536</v>
      </c>
      <c r="D1168" s="32" t="s">
        <v>124</v>
      </c>
      <c r="E1168" s="32" t="s">
        <v>124</v>
      </c>
      <c r="F1168" s="35"/>
      <c r="G1168" s="36"/>
      <c r="H1168" s="36"/>
      <c r="I1168" s="36"/>
      <c r="J1168" s="36"/>
      <c r="K1168" s="37"/>
    </row>
    <row r="1169" spans="1:11">
      <c r="A1169" s="52"/>
      <c r="B1169" s="48"/>
      <c r="C1169" s="35"/>
      <c r="D1169" s="32" t="s">
        <v>475</v>
      </c>
      <c r="E1169" s="32" t="s">
        <v>880</v>
      </c>
      <c r="F1169" s="35"/>
      <c r="G1169" s="36"/>
      <c r="H1169" s="36"/>
      <c r="I1169" s="36"/>
      <c r="J1169" s="36"/>
      <c r="K1169" s="37"/>
    </row>
    <row r="1170" spans="1:11">
      <c r="A1170" s="52"/>
      <c r="B1170" s="48"/>
      <c r="C1170" s="38">
        <v>43537</v>
      </c>
      <c r="D1170" s="32" t="s">
        <v>476</v>
      </c>
      <c r="E1170" s="32" t="s">
        <v>124</v>
      </c>
      <c r="F1170" s="35"/>
      <c r="G1170" s="36"/>
      <c r="H1170" s="36"/>
      <c r="I1170" s="36"/>
      <c r="J1170" s="36"/>
      <c r="K1170" s="37"/>
    </row>
    <row r="1171" spans="1:11">
      <c r="A1171" s="52"/>
      <c r="B1171" s="48"/>
      <c r="C1171" s="38">
        <v>43538</v>
      </c>
      <c r="D1171" s="32" t="s">
        <v>124</v>
      </c>
      <c r="E1171" s="32" t="s">
        <v>124</v>
      </c>
      <c r="F1171" s="35"/>
      <c r="G1171" s="36"/>
      <c r="H1171" s="36"/>
      <c r="I1171" s="36"/>
      <c r="J1171" s="36"/>
      <c r="K1171" s="37"/>
    </row>
    <row r="1172" spans="1:11">
      <c r="A1172" s="52"/>
      <c r="B1172" s="48"/>
      <c r="C1172" s="35"/>
      <c r="D1172" s="32" t="s">
        <v>399</v>
      </c>
      <c r="E1172" s="32" t="s">
        <v>905</v>
      </c>
      <c r="F1172" s="35"/>
      <c r="G1172" s="36"/>
      <c r="H1172" s="36"/>
      <c r="I1172" s="36"/>
      <c r="J1172" s="36"/>
      <c r="K1172" s="37"/>
    </row>
    <row r="1173" spans="1:11">
      <c r="A1173" s="52"/>
      <c r="B1173" s="48"/>
      <c r="C1173" s="38">
        <v>43539</v>
      </c>
      <c r="D1173" s="32" t="s">
        <v>124</v>
      </c>
      <c r="E1173" s="32" t="s">
        <v>124</v>
      </c>
      <c r="F1173" s="35"/>
      <c r="G1173" s="36"/>
      <c r="H1173" s="36"/>
      <c r="I1173" s="36"/>
      <c r="J1173" s="36"/>
      <c r="K1173" s="37"/>
    </row>
    <row r="1174" spans="1:11">
      <c r="A1174" s="52"/>
      <c r="B1174" s="48"/>
      <c r="C1174" s="35"/>
      <c r="D1174" s="32" t="s">
        <v>384</v>
      </c>
      <c r="E1174" s="32" t="s">
        <v>906</v>
      </c>
      <c r="F1174" s="35"/>
      <c r="G1174" s="36"/>
      <c r="H1174" s="36"/>
      <c r="I1174" s="36"/>
      <c r="J1174" s="36"/>
      <c r="K1174" s="37"/>
    </row>
    <row r="1175" spans="1:11">
      <c r="A1175" s="52"/>
      <c r="B1175" s="48"/>
      <c r="C1175" s="38">
        <v>43540</v>
      </c>
      <c r="D1175" s="32" t="s">
        <v>124</v>
      </c>
      <c r="E1175" s="32" t="s">
        <v>124</v>
      </c>
      <c r="F1175" s="35"/>
      <c r="G1175" s="36"/>
      <c r="H1175" s="36"/>
      <c r="I1175" s="36"/>
      <c r="J1175" s="36"/>
      <c r="K1175" s="37"/>
    </row>
    <row r="1176" spans="1:11">
      <c r="A1176" s="52"/>
      <c r="B1176" s="48"/>
      <c r="C1176" s="35"/>
      <c r="D1176" s="32" t="s">
        <v>408</v>
      </c>
      <c r="E1176" s="32" t="s">
        <v>907</v>
      </c>
      <c r="F1176" s="35"/>
      <c r="G1176" s="36"/>
      <c r="H1176" s="36"/>
      <c r="I1176" s="36"/>
      <c r="J1176" s="36"/>
      <c r="K1176" s="37"/>
    </row>
    <row r="1177" spans="1:11">
      <c r="A1177" s="52"/>
      <c r="B1177" s="48"/>
      <c r="C1177" s="38">
        <v>43541</v>
      </c>
      <c r="D1177" s="32" t="s">
        <v>124</v>
      </c>
      <c r="E1177" s="32" t="s">
        <v>124</v>
      </c>
      <c r="F1177" s="35"/>
      <c r="G1177" s="36"/>
      <c r="H1177" s="36"/>
      <c r="I1177" s="36"/>
      <c r="J1177" s="36"/>
      <c r="K1177" s="37"/>
    </row>
    <row r="1178" spans="1:11">
      <c r="A1178" s="52"/>
      <c r="B1178" s="48"/>
      <c r="C1178" s="35"/>
      <c r="D1178" s="32" t="s">
        <v>248</v>
      </c>
      <c r="E1178" s="32" t="s">
        <v>811</v>
      </c>
      <c r="F1178" s="35"/>
      <c r="G1178" s="36"/>
      <c r="H1178" s="36"/>
      <c r="I1178" s="36"/>
      <c r="J1178" s="36"/>
      <c r="K1178" s="37"/>
    </row>
    <row r="1179" spans="1:11">
      <c r="A1179" s="52"/>
      <c r="B1179" s="48"/>
      <c r="C1179" s="38">
        <v>43542</v>
      </c>
      <c r="D1179" s="32" t="s">
        <v>124</v>
      </c>
      <c r="E1179" s="32" t="s">
        <v>875</v>
      </c>
      <c r="F1179" s="35"/>
      <c r="G1179" s="36"/>
      <c r="H1179" s="36"/>
      <c r="I1179" s="36"/>
      <c r="J1179" s="36"/>
      <c r="K1179" s="37"/>
    </row>
    <row r="1180" spans="1:11">
      <c r="A1180" s="52"/>
      <c r="B1180" s="48"/>
      <c r="C1180" s="35"/>
      <c r="D1180" s="35"/>
      <c r="E1180" s="39" t="s">
        <v>124</v>
      </c>
      <c r="F1180" s="35"/>
      <c r="G1180" s="36"/>
      <c r="H1180" s="36"/>
      <c r="I1180" s="36"/>
      <c r="J1180" s="36"/>
      <c r="K1180" s="37"/>
    </row>
    <row r="1181" spans="1:11">
      <c r="A1181" s="52"/>
      <c r="B1181" s="48"/>
      <c r="C1181" s="38">
        <v>43543</v>
      </c>
      <c r="D1181" s="32" t="s">
        <v>474</v>
      </c>
      <c r="E1181" s="32" t="s">
        <v>864</v>
      </c>
      <c r="F1181" s="35"/>
      <c r="G1181" s="36"/>
      <c r="H1181" s="36"/>
      <c r="I1181" s="36"/>
      <c r="J1181" s="36"/>
      <c r="K1181" s="37"/>
    </row>
    <row r="1182" spans="1:11">
      <c r="A1182" s="52"/>
      <c r="B1182" s="48"/>
      <c r="C1182" s="38">
        <v>43544</v>
      </c>
      <c r="D1182" s="32" t="s">
        <v>124</v>
      </c>
      <c r="E1182" s="32" t="s">
        <v>124</v>
      </c>
      <c r="F1182" s="35"/>
      <c r="G1182" s="36"/>
      <c r="H1182" s="36"/>
      <c r="I1182" s="36"/>
      <c r="J1182" s="36"/>
      <c r="K1182" s="37"/>
    </row>
    <row r="1183" spans="1:11">
      <c r="A1183" s="52"/>
      <c r="B1183" s="48"/>
      <c r="C1183" s="35"/>
      <c r="D1183" s="32" t="s">
        <v>446</v>
      </c>
      <c r="E1183" s="32" t="s">
        <v>908</v>
      </c>
      <c r="F1183" s="35"/>
      <c r="G1183" s="36"/>
      <c r="H1183" s="36"/>
      <c r="I1183" s="36"/>
      <c r="J1183" s="36"/>
      <c r="K1183" s="37"/>
    </row>
    <row r="1184" spans="1:11">
      <c r="A1184" s="52"/>
      <c r="B1184" s="48"/>
      <c r="C1184" s="38">
        <v>43545</v>
      </c>
      <c r="D1184" s="32" t="s">
        <v>124</v>
      </c>
      <c r="E1184" s="32" t="s">
        <v>124</v>
      </c>
      <c r="F1184" s="35"/>
      <c r="G1184" s="36"/>
      <c r="H1184" s="36"/>
      <c r="I1184" s="36"/>
      <c r="J1184" s="36"/>
      <c r="K1184" s="37"/>
    </row>
    <row r="1185" spans="1:11">
      <c r="A1185" s="52"/>
      <c r="B1185" s="48"/>
      <c r="C1185" s="35"/>
      <c r="D1185" s="32" t="s">
        <v>477</v>
      </c>
      <c r="E1185" s="32" t="s">
        <v>909</v>
      </c>
      <c r="F1185" s="35"/>
      <c r="G1185" s="36"/>
      <c r="H1185" s="36"/>
      <c r="I1185" s="36"/>
      <c r="J1185" s="36"/>
      <c r="K1185" s="37"/>
    </row>
    <row r="1186" spans="1:11">
      <c r="A1186" s="52"/>
      <c r="B1186" s="48"/>
      <c r="C1186" s="38">
        <v>43546</v>
      </c>
      <c r="D1186" s="32" t="s">
        <v>124</v>
      </c>
      <c r="E1186" s="32" t="s">
        <v>124</v>
      </c>
      <c r="F1186" s="35"/>
      <c r="G1186" s="36"/>
      <c r="H1186" s="36"/>
      <c r="I1186" s="36"/>
      <c r="J1186" s="36"/>
      <c r="K1186" s="37"/>
    </row>
    <row r="1187" spans="1:11">
      <c r="A1187" s="52"/>
      <c r="B1187" s="48"/>
      <c r="C1187" s="35"/>
      <c r="D1187" s="32" t="s">
        <v>478</v>
      </c>
      <c r="E1187" s="32" t="s">
        <v>888</v>
      </c>
      <c r="F1187" s="35"/>
      <c r="G1187" s="36"/>
      <c r="H1187" s="36"/>
      <c r="I1187" s="36"/>
      <c r="J1187" s="36"/>
      <c r="K1187" s="37"/>
    </row>
    <row r="1188" spans="1:11">
      <c r="A1188" s="52"/>
      <c r="B1188" s="48"/>
      <c r="C1188" s="38">
        <v>43547</v>
      </c>
      <c r="D1188" s="32" t="s">
        <v>124</v>
      </c>
      <c r="E1188" s="32" t="s">
        <v>124</v>
      </c>
      <c r="F1188" s="35"/>
      <c r="G1188" s="36"/>
      <c r="H1188" s="36"/>
      <c r="I1188" s="36"/>
      <c r="J1188" s="36"/>
      <c r="K1188" s="37"/>
    </row>
    <row r="1189" spans="1:11">
      <c r="A1189" s="52"/>
      <c r="B1189" s="48"/>
      <c r="C1189" s="35"/>
      <c r="D1189" s="32" t="s">
        <v>287</v>
      </c>
      <c r="E1189" s="32" t="s">
        <v>874</v>
      </c>
      <c r="F1189" s="35"/>
      <c r="G1189" s="36"/>
      <c r="H1189" s="36"/>
      <c r="I1189" s="36"/>
      <c r="J1189" s="36"/>
      <c r="K1189" s="37"/>
    </row>
    <row r="1190" spans="1:11">
      <c r="A1190" s="52"/>
      <c r="B1190" s="48"/>
      <c r="C1190" s="38">
        <v>43548</v>
      </c>
      <c r="D1190" s="32" t="s">
        <v>364</v>
      </c>
      <c r="E1190" s="32" t="s">
        <v>124</v>
      </c>
      <c r="F1190" s="35"/>
      <c r="G1190" s="36"/>
      <c r="H1190" s="36"/>
      <c r="I1190" s="36"/>
      <c r="J1190" s="36"/>
      <c r="K1190" s="37"/>
    </row>
    <row r="1191" spans="1:11">
      <c r="A1191" s="52"/>
      <c r="B1191" s="48"/>
      <c r="C1191" s="38">
        <v>43549</v>
      </c>
      <c r="D1191" s="32" t="s">
        <v>124</v>
      </c>
      <c r="E1191" s="32" t="s">
        <v>124</v>
      </c>
      <c r="F1191" s="35"/>
      <c r="G1191" s="36"/>
      <c r="H1191" s="36"/>
      <c r="I1191" s="36"/>
      <c r="J1191" s="36"/>
      <c r="K1191" s="37"/>
    </row>
    <row r="1192" spans="1:11">
      <c r="A1192" s="49">
        <v>1584</v>
      </c>
      <c r="B1192" s="47" t="s">
        <v>82</v>
      </c>
      <c r="C1192" s="38">
        <v>43521</v>
      </c>
      <c r="D1192" s="32" t="s">
        <v>124</v>
      </c>
      <c r="E1192" s="32" t="s">
        <v>874</v>
      </c>
      <c r="F1192" s="35"/>
      <c r="G1192" s="36"/>
      <c r="H1192" s="36"/>
      <c r="I1192" s="36"/>
      <c r="J1192" s="36"/>
      <c r="K1192" s="37"/>
    </row>
    <row r="1193" spans="1:11">
      <c r="A1193" s="52"/>
      <c r="B1193" s="48"/>
      <c r="C1193" s="35"/>
      <c r="D1193" s="32" t="s">
        <v>153</v>
      </c>
      <c r="E1193" s="32" t="s">
        <v>848</v>
      </c>
      <c r="F1193" s="35"/>
      <c r="G1193" s="36"/>
      <c r="H1193" s="36"/>
      <c r="I1193" s="36"/>
      <c r="J1193" s="36"/>
      <c r="K1193" s="37"/>
    </row>
    <row r="1194" spans="1:11">
      <c r="A1194" s="52"/>
      <c r="B1194" s="48"/>
      <c r="C1194" s="38">
        <v>43522</v>
      </c>
      <c r="D1194" s="32" t="s">
        <v>124</v>
      </c>
      <c r="E1194" s="32" t="s">
        <v>124</v>
      </c>
      <c r="F1194" s="35"/>
      <c r="G1194" s="36"/>
      <c r="H1194" s="36"/>
      <c r="I1194" s="36"/>
      <c r="J1194" s="36"/>
      <c r="K1194" s="37"/>
    </row>
    <row r="1195" spans="1:11">
      <c r="A1195" s="52"/>
      <c r="B1195" s="48"/>
      <c r="C1195" s="35"/>
      <c r="D1195" s="32" t="s">
        <v>160</v>
      </c>
      <c r="E1195" s="32" t="s">
        <v>910</v>
      </c>
      <c r="F1195" s="35"/>
      <c r="G1195" s="36"/>
      <c r="H1195" s="36"/>
      <c r="I1195" s="36"/>
      <c r="J1195" s="36"/>
      <c r="K1195" s="37"/>
    </row>
    <row r="1196" spans="1:11">
      <c r="A1196" s="52"/>
      <c r="B1196" s="48"/>
      <c r="C1196" s="38">
        <v>43523</v>
      </c>
      <c r="D1196" s="32" t="s">
        <v>124</v>
      </c>
      <c r="E1196" s="32" t="s">
        <v>124</v>
      </c>
      <c r="F1196" s="35"/>
      <c r="G1196" s="36"/>
      <c r="H1196" s="36"/>
      <c r="I1196" s="36"/>
      <c r="J1196" s="36"/>
      <c r="K1196" s="37"/>
    </row>
    <row r="1197" spans="1:11">
      <c r="A1197" s="52"/>
      <c r="B1197" s="48"/>
      <c r="C1197" s="35"/>
      <c r="D1197" s="32" t="s">
        <v>479</v>
      </c>
      <c r="E1197" s="32" t="s">
        <v>696</v>
      </c>
      <c r="F1197" s="35"/>
      <c r="G1197" s="36"/>
      <c r="H1197" s="36"/>
      <c r="I1197" s="36"/>
      <c r="J1197" s="36"/>
      <c r="K1197" s="37"/>
    </row>
    <row r="1198" spans="1:11">
      <c r="A1198" s="52"/>
      <c r="B1198" s="48"/>
      <c r="C1198" s="38">
        <v>43524</v>
      </c>
      <c r="D1198" s="32" t="s">
        <v>277</v>
      </c>
      <c r="E1198" s="32" t="s">
        <v>124</v>
      </c>
      <c r="F1198" s="35"/>
      <c r="G1198" s="36"/>
      <c r="H1198" s="36"/>
      <c r="I1198" s="36"/>
      <c r="J1198" s="36"/>
      <c r="K1198" s="37"/>
    </row>
    <row r="1199" spans="1:11">
      <c r="A1199" s="52"/>
      <c r="B1199" s="48"/>
      <c r="C1199" s="38">
        <v>43525</v>
      </c>
      <c r="D1199" s="32" t="s">
        <v>124</v>
      </c>
      <c r="E1199" s="32" t="s">
        <v>124</v>
      </c>
      <c r="F1199" s="35"/>
      <c r="G1199" s="36"/>
      <c r="H1199" s="36"/>
      <c r="I1199" s="36"/>
      <c r="J1199" s="36"/>
      <c r="K1199" s="37"/>
    </row>
    <row r="1200" spans="1:11">
      <c r="A1200" s="52"/>
      <c r="B1200" s="48"/>
      <c r="C1200" s="35"/>
      <c r="D1200" s="32" t="s">
        <v>465</v>
      </c>
      <c r="E1200" s="32" t="s">
        <v>669</v>
      </c>
      <c r="F1200" s="35"/>
      <c r="G1200" s="36"/>
      <c r="H1200" s="36"/>
      <c r="I1200" s="36"/>
      <c r="J1200" s="36"/>
      <c r="K1200" s="37"/>
    </row>
    <row r="1201" spans="1:11">
      <c r="A1201" s="52"/>
      <c r="B1201" s="48"/>
      <c r="C1201" s="35"/>
      <c r="D1201" s="32" t="s">
        <v>340</v>
      </c>
      <c r="E1201" s="32" t="s">
        <v>124</v>
      </c>
      <c r="F1201" s="35"/>
      <c r="G1201" s="36"/>
      <c r="H1201" s="36"/>
      <c r="I1201" s="36"/>
      <c r="J1201" s="36"/>
      <c r="K1201" s="37"/>
    </row>
    <row r="1202" spans="1:11">
      <c r="A1202" s="52"/>
      <c r="B1202" s="48"/>
      <c r="C1202" s="38">
        <v>43527</v>
      </c>
      <c r="D1202" s="32" t="s">
        <v>124</v>
      </c>
      <c r="E1202" s="32" t="s">
        <v>124</v>
      </c>
      <c r="F1202" s="35"/>
      <c r="G1202" s="36"/>
      <c r="H1202" s="36"/>
      <c r="I1202" s="36"/>
      <c r="J1202" s="36"/>
      <c r="K1202" s="37"/>
    </row>
    <row r="1203" spans="1:11">
      <c r="A1203" s="52"/>
      <c r="B1203" s="48"/>
      <c r="C1203" s="35"/>
      <c r="D1203" s="32" t="s">
        <v>480</v>
      </c>
      <c r="E1203" s="32" t="s">
        <v>776</v>
      </c>
      <c r="F1203" s="35"/>
      <c r="G1203" s="36"/>
      <c r="H1203" s="36"/>
      <c r="I1203" s="36"/>
      <c r="J1203" s="36"/>
      <c r="K1203" s="37"/>
    </row>
    <row r="1204" spans="1:11">
      <c r="A1204" s="52"/>
      <c r="B1204" s="48"/>
      <c r="C1204" s="38">
        <v>43528</v>
      </c>
      <c r="D1204" s="32" t="s">
        <v>124</v>
      </c>
      <c r="E1204" s="32" t="s">
        <v>124</v>
      </c>
      <c r="F1204" s="35"/>
      <c r="G1204" s="36"/>
      <c r="H1204" s="36"/>
      <c r="I1204" s="36"/>
      <c r="J1204" s="36"/>
      <c r="K1204" s="37"/>
    </row>
    <row r="1205" spans="1:11">
      <c r="A1205" s="52"/>
      <c r="B1205" s="48"/>
      <c r="C1205" s="38">
        <v>43529</v>
      </c>
      <c r="D1205" s="32" t="s">
        <v>124</v>
      </c>
      <c r="E1205" s="32" t="s">
        <v>714</v>
      </c>
      <c r="F1205" s="35"/>
      <c r="G1205" s="36"/>
      <c r="H1205" s="36"/>
      <c r="I1205" s="36"/>
      <c r="J1205" s="36"/>
      <c r="K1205" s="37"/>
    </row>
    <row r="1206" spans="1:11">
      <c r="A1206" s="52"/>
      <c r="B1206" s="48"/>
      <c r="C1206" s="38">
        <v>43530</v>
      </c>
      <c r="D1206" s="32" t="s">
        <v>124</v>
      </c>
      <c r="E1206" s="32" t="s">
        <v>776</v>
      </c>
      <c r="F1206" s="35"/>
      <c r="G1206" s="36"/>
      <c r="H1206" s="36"/>
      <c r="I1206" s="36"/>
      <c r="J1206" s="36"/>
      <c r="K1206" s="37"/>
    </row>
    <row r="1207" spans="1:11">
      <c r="A1207" s="52"/>
      <c r="B1207" s="48"/>
      <c r="C1207" s="35"/>
      <c r="D1207" s="32" t="s">
        <v>426</v>
      </c>
      <c r="E1207" s="32" t="s">
        <v>911</v>
      </c>
      <c r="F1207" s="35"/>
      <c r="G1207" s="36"/>
      <c r="H1207" s="36"/>
      <c r="I1207" s="36"/>
      <c r="J1207" s="36"/>
      <c r="K1207" s="37"/>
    </row>
    <row r="1208" spans="1:11">
      <c r="A1208" s="52"/>
      <c r="B1208" s="48"/>
      <c r="C1208" s="35"/>
      <c r="D1208" s="32" t="s">
        <v>481</v>
      </c>
      <c r="E1208" s="32" t="s">
        <v>124</v>
      </c>
      <c r="F1208" s="35"/>
      <c r="G1208" s="36"/>
      <c r="H1208" s="36"/>
      <c r="I1208" s="36"/>
      <c r="J1208" s="36"/>
      <c r="K1208" s="37"/>
    </row>
    <row r="1209" spans="1:11">
      <c r="A1209" s="52"/>
      <c r="B1209" s="48"/>
      <c r="C1209" s="38">
        <v>43532</v>
      </c>
      <c r="D1209" s="32" t="s">
        <v>124</v>
      </c>
      <c r="E1209" s="32" t="s">
        <v>124</v>
      </c>
      <c r="F1209" s="35"/>
      <c r="G1209" s="36"/>
      <c r="H1209" s="36"/>
      <c r="I1209" s="36"/>
      <c r="J1209" s="36"/>
      <c r="K1209" s="37"/>
    </row>
    <row r="1210" spans="1:11">
      <c r="A1210" s="52"/>
      <c r="B1210" s="48"/>
      <c r="C1210" s="38">
        <v>43534</v>
      </c>
      <c r="D1210" s="32" t="s">
        <v>124</v>
      </c>
      <c r="E1210" s="32" t="s">
        <v>698</v>
      </c>
      <c r="F1210" s="35"/>
      <c r="G1210" s="36"/>
      <c r="H1210" s="36"/>
      <c r="I1210" s="36"/>
      <c r="J1210" s="36"/>
      <c r="K1210" s="37"/>
    </row>
    <row r="1211" spans="1:11">
      <c r="A1211" s="52"/>
      <c r="B1211" s="48"/>
      <c r="C1211" s="35"/>
      <c r="D1211" s="32" t="s">
        <v>211</v>
      </c>
      <c r="E1211" s="32" t="s">
        <v>912</v>
      </c>
      <c r="F1211" s="35"/>
      <c r="G1211" s="36"/>
      <c r="H1211" s="36"/>
      <c r="I1211" s="36"/>
      <c r="J1211" s="36"/>
      <c r="K1211" s="37"/>
    </row>
    <row r="1212" spans="1:11">
      <c r="A1212" s="52"/>
      <c r="B1212" s="48"/>
      <c r="C1212" s="38">
        <v>43535</v>
      </c>
      <c r="D1212" s="32" t="s">
        <v>124</v>
      </c>
      <c r="E1212" s="32" t="s">
        <v>124</v>
      </c>
      <c r="F1212" s="35"/>
      <c r="G1212" s="36"/>
      <c r="H1212" s="36"/>
      <c r="I1212" s="36"/>
      <c r="J1212" s="36"/>
      <c r="K1212" s="37"/>
    </row>
    <row r="1213" spans="1:11">
      <c r="A1213" s="52"/>
      <c r="B1213" s="48"/>
      <c r="C1213" s="35"/>
      <c r="D1213" s="32" t="s">
        <v>482</v>
      </c>
      <c r="E1213" s="32" t="s">
        <v>680</v>
      </c>
      <c r="F1213" s="35"/>
      <c r="G1213" s="36"/>
      <c r="H1213" s="36"/>
      <c r="I1213" s="36"/>
      <c r="J1213" s="36"/>
      <c r="K1213" s="37"/>
    </row>
    <row r="1214" spans="1:11">
      <c r="A1214" s="52"/>
      <c r="B1214" s="48"/>
      <c r="C1214" s="38">
        <v>43536</v>
      </c>
      <c r="D1214" s="32" t="s">
        <v>124</v>
      </c>
      <c r="E1214" s="32" t="s">
        <v>124</v>
      </c>
      <c r="F1214" s="35"/>
      <c r="G1214" s="36"/>
      <c r="H1214" s="36"/>
      <c r="I1214" s="36"/>
      <c r="J1214" s="36"/>
      <c r="K1214" s="37"/>
    </row>
    <row r="1215" spans="1:11">
      <c r="A1215" s="52"/>
      <c r="B1215" s="48"/>
      <c r="C1215" s="35"/>
      <c r="D1215" s="32" t="s">
        <v>483</v>
      </c>
      <c r="E1215" s="32" t="s">
        <v>912</v>
      </c>
      <c r="F1215" s="35"/>
      <c r="G1215" s="36"/>
      <c r="H1215" s="36"/>
      <c r="I1215" s="36"/>
      <c r="J1215" s="36"/>
      <c r="K1215" s="37"/>
    </row>
    <row r="1216" spans="1:11">
      <c r="A1216" s="52"/>
      <c r="B1216" s="48"/>
      <c r="C1216" s="38">
        <v>43537</v>
      </c>
      <c r="D1216" s="32" t="s">
        <v>462</v>
      </c>
      <c r="E1216" s="32" t="s">
        <v>124</v>
      </c>
      <c r="F1216" s="35"/>
      <c r="G1216" s="36"/>
      <c r="H1216" s="36"/>
      <c r="I1216" s="36"/>
      <c r="J1216" s="36"/>
      <c r="K1216" s="37"/>
    </row>
    <row r="1217" spans="1:11">
      <c r="A1217" s="52"/>
      <c r="B1217" s="48"/>
      <c r="C1217" s="35"/>
      <c r="D1217" s="32" t="s">
        <v>214</v>
      </c>
      <c r="E1217" s="32" t="s">
        <v>124</v>
      </c>
      <c r="F1217" s="35"/>
      <c r="G1217" s="36"/>
      <c r="H1217" s="36"/>
      <c r="I1217" s="36"/>
      <c r="J1217" s="36"/>
      <c r="K1217" s="37"/>
    </row>
    <row r="1218" spans="1:11">
      <c r="A1218" s="52"/>
      <c r="B1218" s="48"/>
      <c r="C1218" s="38">
        <v>43538</v>
      </c>
      <c r="D1218" s="32" t="s">
        <v>124</v>
      </c>
      <c r="E1218" s="32" t="s">
        <v>124</v>
      </c>
      <c r="F1218" s="35"/>
      <c r="G1218" s="36"/>
      <c r="H1218" s="36"/>
      <c r="I1218" s="36"/>
      <c r="J1218" s="36"/>
      <c r="K1218" s="37"/>
    </row>
    <row r="1219" spans="1:11">
      <c r="A1219" s="52"/>
      <c r="B1219" s="48"/>
      <c r="C1219" s="35"/>
      <c r="D1219" s="32" t="s">
        <v>484</v>
      </c>
      <c r="E1219" s="32" t="s">
        <v>913</v>
      </c>
      <c r="F1219" s="35"/>
      <c r="G1219" s="36"/>
      <c r="H1219" s="36"/>
      <c r="I1219" s="36"/>
      <c r="J1219" s="36"/>
      <c r="K1219" s="37"/>
    </row>
    <row r="1220" spans="1:11">
      <c r="A1220" s="52"/>
      <c r="B1220" s="48"/>
      <c r="C1220" s="38">
        <v>43539</v>
      </c>
      <c r="D1220" s="32" t="s">
        <v>429</v>
      </c>
      <c r="E1220" s="32" t="s">
        <v>124</v>
      </c>
      <c r="F1220" s="35"/>
      <c r="G1220" s="36"/>
      <c r="H1220" s="36"/>
      <c r="I1220" s="36"/>
      <c r="J1220" s="36"/>
      <c r="K1220" s="37"/>
    </row>
    <row r="1221" spans="1:11">
      <c r="A1221" s="52"/>
      <c r="B1221" s="48"/>
      <c r="C1221" s="38">
        <v>43540</v>
      </c>
      <c r="D1221" s="32" t="s">
        <v>124</v>
      </c>
      <c r="E1221" s="32" t="s">
        <v>124</v>
      </c>
      <c r="F1221" s="35"/>
      <c r="G1221" s="36"/>
      <c r="H1221" s="36"/>
      <c r="I1221" s="36"/>
      <c r="J1221" s="36"/>
      <c r="K1221" s="37"/>
    </row>
    <row r="1222" spans="1:11">
      <c r="A1222" s="52"/>
      <c r="B1222" s="48"/>
      <c r="C1222" s="38">
        <v>43541</v>
      </c>
      <c r="D1222" s="32" t="s">
        <v>485</v>
      </c>
      <c r="E1222" s="32" t="s">
        <v>914</v>
      </c>
      <c r="F1222" s="35"/>
      <c r="G1222" s="36"/>
      <c r="H1222" s="36"/>
      <c r="I1222" s="36"/>
      <c r="J1222" s="36"/>
      <c r="K1222" s="37"/>
    </row>
    <row r="1223" spans="1:11">
      <c r="A1223" s="52"/>
      <c r="B1223" s="48"/>
      <c r="C1223" s="38">
        <v>43542</v>
      </c>
      <c r="D1223" s="32" t="s">
        <v>124</v>
      </c>
      <c r="E1223" s="32" t="s">
        <v>124</v>
      </c>
      <c r="F1223" s="35"/>
      <c r="G1223" s="36"/>
      <c r="H1223" s="36"/>
      <c r="I1223" s="36"/>
      <c r="J1223" s="36"/>
      <c r="K1223" s="37"/>
    </row>
    <row r="1224" spans="1:11">
      <c r="A1224" s="52"/>
      <c r="B1224" s="48"/>
      <c r="C1224" s="35"/>
      <c r="D1224" s="32" t="s">
        <v>486</v>
      </c>
      <c r="E1224" s="32" t="s">
        <v>781</v>
      </c>
      <c r="F1224" s="35"/>
      <c r="G1224" s="36"/>
      <c r="H1224" s="36"/>
      <c r="I1224" s="36"/>
      <c r="J1224" s="36"/>
      <c r="K1224" s="37"/>
    </row>
    <row r="1225" spans="1:11">
      <c r="A1225" s="52"/>
      <c r="B1225" s="48"/>
      <c r="C1225" s="38">
        <v>43543</v>
      </c>
      <c r="D1225" s="32" t="s">
        <v>124</v>
      </c>
      <c r="E1225" s="32" t="s">
        <v>124</v>
      </c>
      <c r="F1225" s="35"/>
      <c r="G1225" s="36"/>
      <c r="H1225" s="36"/>
      <c r="I1225" s="36"/>
      <c r="J1225" s="36"/>
      <c r="K1225" s="37"/>
    </row>
    <row r="1226" spans="1:11">
      <c r="A1226" s="52"/>
      <c r="B1226" s="48"/>
      <c r="C1226" s="35"/>
      <c r="D1226" s="32" t="s">
        <v>487</v>
      </c>
      <c r="E1226" s="32" t="s">
        <v>795</v>
      </c>
      <c r="F1226" s="35"/>
      <c r="G1226" s="36"/>
      <c r="H1226" s="36"/>
      <c r="I1226" s="36"/>
      <c r="J1226" s="36"/>
      <c r="K1226" s="37"/>
    </row>
    <row r="1227" spans="1:11">
      <c r="A1227" s="52"/>
      <c r="B1227" s="48"/>
      <c r="C1227" s="38">
        <v>43544</v>
      </c>
      <c r="D1227" s="32" t="s">
        <v>124</v>
      </c>
      <c r="E1227" s="32" t="s">
        <v>124</v>
      </c>
      <c r="F1227" s="35"/>
      <c r="G1227" s="36"/>
      <c r="H1227" s="36"/>
      <c r="I1227" s="36"/>
      <c r="J1227" s="36"/>
      <c r="K1227" s="37"/>
    </row>
    <row r="1228" spans="1:11">
      <c r="A1228" s="52"/>
      <c r="B1228" s="48"/>
      <c r="C1228" s="35"/>
      <c r="D1228" s="32" t="s">
        <v>488</v>
      </c>
      <c r="E1228" s="32" t="s">
        <v>792</v>
      </c>
      <c r="F1228" s="35"/>
      <c r="G1228" s="36"/>
      <c r="H1228" s="36"/>
      <c r="I1228" s="36"/>
      <c r="J1228" s="36"/>
      <c r="K1228" s="37"/>
    </row>
    <row r="1229" spans="1:11">
      <c r="A1229" s="52"/>
      <c r="B1229" s="48"/>
      <c r="C1229" s="38">
        <v>43545</v>
      </c>
      <c r="D1229" s="32" t="s">
        <v>124</v>
      </c>
      <c r="E1229" s="32" t="s">
        <v>124</v>
      </c>
      <c r="F1229" s="35"/>
      <c r="G1229" s="36"/>
      <c r="H1229" s="36"/>
      <c r="I1229" s="36"/>
      <c r="J1229" s="36"/>
      <c r="K1229" s="37"/>
    </row>
    <row r="1230" spans="1:11">
      <c r="A1230" s="52"/>
      <c r="B1230" s="48"/>
      <c r="C1230" s="35"/>
      <c r="D1230" s="32" t="s">
        <v>489</v>
      </c>
      <c r="E1230" s="32" t="s">
        <v>645</v>
      </c>
      <c r="F1230" s="35"/>
      <c r="G1230" s="36"/>
      <c r="H1230" s="36"/>
      <c r="I1230" s="36"/>
      <c r="J1230" s="36"/>
      <c r="K1230" s="37"/>
    </row>
    <row r="1231" spans="1:11">
      <c r="A1231" s="52"/>
      <c r="B1231" s="48"/>
      <c r="C1231" s="38">
        <v>43546</v>
      </c>
      <c r="D1231" s="32" t="s">
        <v>124</v>
      </c>
      <c r="E1231" s="32" t="s">
        <v>124</v>
      </c>
      <c r="F1231" s="35"/>
      <c r="G1231" s="36"/>
      <c r="H1231" s="36"/>
      <c r="I1231" s="36"/>
      <c r="J1231" s="36"/>
      <c r="K1231" s="37"/>
    </row>
    <row r="1232" spans="1:11">
      <c r="A1232" s="52"/>
      <c r="B1232" s="48"/>
      <c r="C1232" s="35"/>
      <c r="D1232" s="32" t="s">
        <v>490</v>
      </c>
      <c r="E1232" s="32" t="s">
        <v>681</v>
      </c>
      <c r="F1232" s="35"/>
      <c r="G1232" s="36"/>
      <c r="H1232" s="36"/>
      <c r="I1232" s="36"/>
      <c r="J1232" s="36"/>
      <c r="K1232" s="37"/>
    </row>
    <row r="1233" spans="1:11">
      <c r="A1233" s="52"/>
      <c r="B1233" s="48"/>
      <c r="C1233" s="38">
        <v>43547</v>
      </c>
      <c r="D1233" s="32" t="s">
        <v>124</v>
      </c>
      <c r="E1233" s="32" t="s">
        <v>124</v>
      </c>
      <c r="F1233" s="35"/>
      <c r="G1233" s="36"/>
      <c r="H1233" s="36"/>
      <c r="I1233" s="36"/>
      <c r="J1233" s="36"/>
      <c r="K1233" s="37"/>
    </row>
    <row r="1234" spans="1:11">
      <c r="A1234" s="52"/>
      <c r="B1234" s="48"/>
      <c r="C1234" s="38">
        <v>43548</v>
      </c>
      <c r="D1234" s="32" t="s">
        <v>124</v>
      </c>
      <c r="E1234" s="32" t="s">
        <v>916</v>
      </c>
      <c r="F1234" s="35"/>
      <c r="G1234" s="36"/>
      <c r="H1234" s="36"/>
      <c r="I1234" s="36"/>
      <c r="J1234" s="36"/>
      <c r="K1234" s="37"/>
    </row>
    <row r="1235" spans="1:11">
      <c r="A1235" s="52"/>
      <c r="B1235" s="48"/>
      <c r="C1235" s="35"/>
      <c r="D1235" s="35"/>
      <c r="E1235" s="39" t="s">
        <v>915</v>
      </c>
      <c r="F1235" s="35"/>
      <c r="G1235" s="36"/>
      <c r="H1235" s="36"/>
      <c r="I1235" s="36"/>
      <c r="J1235" s="36"/>
      <c r="K1235" s="37"/>
    </row>
    <row r="1236" spans="1:11">
      <c r="A1236" s="49">
        <v>1593</v>
      </c>
      <c r="B1236" s="47" t="s">
        <v>39</v>
      </c>
      <c r="C1236" s="38">
        <v>43521</v>
      </c>
      <c r="D1236" s="32" t="s">
        <v>225</v>
      </c>
      <c r="E1236" s="32" t="s">
        <v>917</v>
      </c>
      <c r="F1236" s="35"/>
      <c r="G1236" s="36"/>
      <c r="H1236" s="36"/>
      <c r="I1236" s="36"/>
      <c r="J1236" s="36"/>
      <c r="K1236" s="37"/>
    </row>
    <row r="1237" spans="1:11">
      <c r="A1237" s="52"/>
      <c r="B1237" s="48"/>
      <c r="C1237" s="38">
        <v>43522</v>
      </c>
      <c r="D1237" s="32" t="s">
        <v>124</v>
      </c>
      <c r="E1237" s="32" t="s">
        <v>124</v>
      </c>
      <c r="F1237" s="35"/>
      <c r="G1237" s="36"/>
      <c r="H1237" s="36"/>
      <c r="I1237" s="36"/>
      <c r="J1237" s="36"/>
      <c r="K1237" s="37"/>
    </row>
    <row r="1238" spans="1:11">
      <c r="A1238" s="52"/>
      <c r="B1238" s="48"/>
      <c r="C1238" s="35"/>
      <c r="D1238" s="32" t="s">
        <v>241</v>
      </c>
      <c r="E1238" s="32" t="s">
        <v>744</v>
      </c>
      <c r="F1238" s="35"/>
      <c r="G1238" s="36"/>
      <c r="H1238" s="36"/>
      <c r="I1238" s="36"/>
      <c r="J1238" s="36"/>
      <c r="K1238" s="37"/>
    </row>
    <row r="1239" spans="1:11">
      <c r="A1239" s="52"/>
      <c r="B1239" s="48"/>
      <c r="C1239" s="38">
        <v>43523</v>
      </c>
      <c r="D1239" s="32" t="s">
        <v>124</v>
      </c>
      <c r="E1239" s="32" t="s">
        <v>124</v>
      </c>
      <c r="F1239" s="35"/>
      <c r="G1239" s="36"/>
      <c r="H1239" s="36"/>
      <c r="I1239" s="36"/>
      <c r="J1239" s="36"/>
      <c r="K1239" s="37"/>
    </row>
    <row r="1240" spans="1:11">
      <c r="A1240" s="52"/>
      <c r="B1240" s="48"/>
      <c r="C1240" s="35"/>
      <c r="D1240" s="32" t="s">
        <v>253</v>
      </c>
      <c r="E1240" s="32" t="s">
        <v>754</v>
      </c>
      <c r="F1240" s="35"/>
      <c r="G1240" s="36"/>
      <c r="H1240" s="36"/>
      <c r="I1240" s="36"/>
      <c r="J1240" s="36"/>
      <c r="K1240" s="37"/>
    </row>
    <row r="1241" spans="1:11">
      <c r="A1241" s="52"/>
      <c r="B1241" s="48"/>
      <c r="C1241" s="38">
        <v>43524</v>
      </c>
      <c r="D1241" s="32" t="s">
        <v>124</v>
      </c>
      <c r="E1241" s="32" t="s">
        <v>124</v>
      </c>
      <c r="F1241" s="35"/>
      <c r="G1241" s="36"/>
      <c r="H1241" s="36"/>
      <c r="I1241" s="36"/>
      <c r="J1241" s="36"/>
      <c r="K1241" s="37"/>
    </row>
    <row r="1242" spans="1:11">
      <c r="A1242" s="52"/>
      <c r="B1242" s="48"/>
      <c r="C1242" s="35"/>
      <c r="D1242" s="32" t="s">
        <v>491</v>
      </c>
      <c r="E1242" s="32" t="s">
        <v>673</v>
      </c>
      <c r="F1242" s="35"/>
      <c r="G1242" s="36"/>
      <c r="H1242" s="36"/>
      <c r="I1242" s="36"/>
      <c r="J1242" s="36"/>
      <c r="K1242" s="37"/>
    </row>
    <row r="1243" spans="1:11">
      <c r="A1243" s="52"/>
      <c r="B1243" s="48"/>
      <c r="C1243" s="38">
        <v>43525</v>
      </c>
      <c r="D1243" s="32" t="s">
        <v>124</v>
      </c>
      <c r="E1243" s="32" t="s">
        <v>124</v>
      </c>
      <c r="F1243" s="35"/>
      <c r="G1243" s="36"/>
      <c r="H1243" s="36"/>
      <c r="I1243" s="36"/>
      <c r="J1243" s="36"/>
      <c r="K1243" s="37"/>
    </row>
    <row r="1244" spans="1:11">
      <c r="A1244" s="52"/>
      <c r="B1244" s="48"/>
      <c r="C1244" s="35"/>
      <c r="D1244" s="32" t="s">
        <v>447</v>
      </c>
      <c r="E1244" s="32" t="s">
        <v>649</v>
      </c>
      <c r="F1244" s="35"/>
      <c r="G1244" s="36"/>
      <c r="H1244" s="36"/>
      <c r="I1244" s="36"/>
      <c r="J1244" s="36"/>
      <c r="K1244" s="37"/>
    </row>
    <row r="1245" spans="1:11">
      <c r="A1245" s="52"/>
      <c r="B1245" s="48"/>
      <c r="C1245" s="38">
        <v>43526</v>
      </c>
      <c r="D1245" s="32" t="s">
        <v>124</v>
      </c>
      <c r="E1245" s="32" t="s">
        <v>124</v>
      </c>
      <c r="F1245" s="35"/>
      <c r="G1245" s="36"/>
      <c r="H1245" s="36"/>
      <c r="I1245" s="36"/>
      <c r="J1245" s="36"/>
      <c r="K1245" s="37"/>
    </row>
    <row r="1246" spans="1:11">
      <c r="A1246" s="52"/>
      <c r="B1246" s="48"/>
      <c r="C1246" s="35"/>
      <c r="D1246" s="32" t="s">
        <v>243</v>
      </c>
      <c r="E1246" s="32" t="s">
        <v>673</v>
      </c>
      <c r="F1246" s="35"/>
      <c r="G1246" s="36"/>
      <c r="H1246" s="36"/>
      <c r="I1246" s="36"/>
      <c r="J1246" s="36"/>
      <c r="K1246" s="37"/>
    </row>
    <row r="1247" spans="1:11">
      <c r="A1247" s="52"/>
      <c r="B1247" s="48"/>
      <c r="C1247" s="38">
        <v>43527</v>
      </c>
      <c r="D1247" s="32" t="s">
        <v>124</v>
      </c>
      <c r="E1247" s="32" t="s">
        <v>124</v>
      </c>
      <c r="F1247" s="35"/>
      <c r="G1247" s="36"/>
      <c r="H1247" s="36"/>
      <c r="I1247" s="36"/>
      <c r="J1247" s="36"/>
      <c r="K1247" s="37"/>
    </row>
    <row r="1248" spans="1:11">
      <c r="A1248" s="52"/>
      <c r="B1248" s="48"/>
      <c r="C1248" s="35"/>
      <c r="D1248" s="32" t="s">
        <v>307</v>
      </c>
      <c r="E1248" s="32" t="s">
        <v>790</v>
      </c>
      <c r="F1248" s="35"/>
      <c r="G1248" s="36"/>
      <c r="H1248" s="36"/>
      <c r="I1248" s="36"/>
      <c r="J1248" s="36"/>
      <c r="K1248" s="37"/>
    </row>
    <row r="1249" spans="1:11">
      <c r="A1249" s="52"/>
      <c r="B1249" s="48"/>
      <c r="C1249" s="38">
        <v>43528</v>
      </c>
      <c r="D1249" s="32" t="s">
        <v>124</v>
      </c>
      <c r="E1249" s="32" t="s">
        <v>124</v>
      </c>
      <c r="F1249" s="35"/>
      <c r="G1249" s="36"/>
      <c r="H1249" s="36"/>
      <c r="I1249" s="36"/>
      <c r="J1249" s="36"/>
      <c r="K1249" s="37"/>
    </row>
    <row r="1250" spans="1:11">
      <c r="A1250" s="52"/>
      <c r="B1250" s="48"/>
      <c r="C1250" s="38">
        <v>43529</v>
      </c>
      <c r="D1250" s="32" t="s">
        <v>403</v>
      </c>
      <c r="E1250" s="32" t="s">
        <v>790</v>
      </c>
      <c r="F1250" s="35"/>
      <c r="G1250" s="36"/>
      <c r="H1250" s="36"/>
      <c r="I1250" s="36"/>
      <c r="J1250" s="36"/>
      <c r="K1250" s="37"/>
    </row>
    <row r="1251" spans="1:11">
      <c r="A1251" s="52"/>
      <c r="B1251" s="48"/>
      <c r="C1251" s="38">
        <v>43530</v>
      </c>
      <c r="D1251" s="32" t="s">
        <v>124</v>
      </c>
      <c r="E1251" s="32" t="s">
        <v>124</v>
      </c>
      <c r="F1251" s="35"/>
      <c r="G1251" s="36"/>
      <c r="H1251" s="36"/>
      <c r="I1251" s="36"/>
      <c r="J1251" s="36"/>
      <c r="K1251" s="37"/>
    </row>
    <row r="1252" spans="1:11">
      <c r="A1252" s="52"/>
      <c r="B1252" s="48"/>
      <c r="C1252" s="35"/>
      <c r="D1252" s="32" t="s">
        <v>433</v>
      </c>
      <c r="E1252" s="32" t="s">
        <v>658</v>
      </c>
      <c r="F1252" s="35"/>
      <c r="G1252" s="36"/>
      <c r="H1252" s="36"/>
      <c r="I1252" s="36"/>
      <c r="J1252" s="36"/>
      <c r="K1252" s="37"/>
    </row>
    <row r="1253" spans="1:11">
      <c r="A1253" s="52"/>
      <c r="B1253" s="48"/>
      <c r="C1253" s="38">
        <v>43531</v>
      </c>
      <c r="D1253" s="32" t="s">
        <v>124</v>
      </c>
      <c r="E1253" s="32" t="s">
        <v>124</v>
      </c>
      <c r="F1253" s="35"/>
      <c r="G1253" s="36"/>
      <c r="H1253" s="36"/>
      <c r="I1253" s="36"/>
      <c r="J1253" s="36"/>
      <c r="K1253" s="37"/>
    </row>
    <row r="1254" spans="1:11">
      <c r="A1254" s="52"/>
      <c r="B1254" s="48"/>
      <c r="C1254" s="35"/>
      <c r="D1254" s="32" t="s">
        <v>449</v>
      </c>
      <c r="E1254" s="32" t="s">
        <v>720</v>
      </c>
      <c r="F1254" s="35"/>
      <c r="G1254" s="36"/>
      <c r="H1254" s="36"/>
      <c r="I1254" s="36"/>
      <c r="J1254" s="36"/>
      <c r="K1254" s="37"/>
    </row>
    <row r="1255" spans="1:11">
      <c r="A1255" s="52"/>
      <c r="B1255" s="48"/>
      <c r="C1255" s="38">
        <v>43532</v>
      </c>
      <c r="D1255" s="32" t="s">
        <v>124</v>
      </c>
      <c r="E1255" s="32" t="s">
        <v>124</v>
      </c>
      <c r="F1255" s="35"/>
      <c r="G1255" s="36"/>
      <c r="H1255" s="36"/>
      <c r="I1255" s="36"/>
      <c r="J1255" s="36"/>
      <c r="K1255" s="37"/>
    </row>
    <row r="1256" spans="1:11">
      <c r="A1256" s="52"/>
      <c r="B1256" s="48"/>
      <c r="C1256" s="35"/>
      <c r="D1256" s="32" t="s">
        <v>462</v>
      </c>
      <c r="E1256" s="32" t="s">
        <v>774</v>
      </c>
      <c r="F1256" s="35"/>
      <c r="G1256" s="36"/>
      <c r="H1256" s="36"/>
      <c r="I1256" s="36"/>
      <c r="J1256" s="36"/>
      <c r="K1256" s="37"/>
    </row>
    <row r="1257" spans="1:11">
      <c r="A1257" s="52"/>
      <c r="B1257" s="48"/>
      <c r="C1257" s="38">
        <v>43533</v>
      </c>
      <c r="D1257" s="32" t="s">
        <v>124</v>
      </c>
      <c r="E1257" s="32" t="s">
        <v>124</v>
      </c>
      <c r="F1257" s="35"/>
      <c r="G1257" s="36"/>
      <c r="H1257" s="36"/>
      <c r="I1257" s="36"/>
      <c r="J1257" s="36"/>
      <c r="K1257" s="37"/>
    </row>
    <row r="1258" spans="1:11">
      <c r="A1258" s="52"/>
      <c r="B1258" s="48"/>
      <c r="C1258" s="35"/>
      <c r="D1258" s="32" t="s">
        <v>492</v>
      </c>
      <c r="E1258" s="32" t="s">
        <v>897</v>
      </c>
      <c r="F1258" s="35"/>
      <c r="G1258" s="36"/>
      <c r="H1258" s="36"/>
      <c r="I1258" s="36"/>
      <c r="J1258" s="36"/>
      <c r="K1258" s="37"/>
    </row>
    <row r="1259" spans="1:11">
      <c r="A1259" s="52"/>
      <c r="B1259" s="48"/>
      <c r="C1259" s="38">
        <v>43534</v>
      </c>
      <c r="D1259" s="32" t="s">
        <v>124</v>
      </c>
      <c r="E1259" s="32" t="s">
        <v>918</v>
      </c>
      <c r="F1259" s="35"/>
      <c r="G1259" s="36"/>
      <c r="H1259" s="36"/>
      <c r="I1259" s="36"/>
      <c r="J1259" s="36"/>
      <c r="K1259" s="37"/>
    </row>
    <row r="1260" spans="1:11">
      <c r="A1260" s="52"/>
      <c r="B1260" s="48"/>
      <c r="C1260" s="35"/>
      <c r="D1260" s="35"/>
      <c r="E1260" s="39" t="s">
        <v>124</v>
      </c>
      <c r="F1260" s="35"/>
      <c r="G1260" s="36"/>
      <c r="H1260" s="36"/>
      <c r="I1260" s="36"/>
      <c r="J1260" s="36"/>
      <c r="K1260" s="37"/>
    </row>
    <row r="1261" spans="1:11">
      <c r="A1261" s="52"/>
      <c r="B1261" s="48"/>
      <c r="C1261" s="38">
        <v>43548</v>
      </c>
      <c r="D1261" s="32" t="s">
        <v>124</v>
      </c>
      <c r="E1261" s="32" t="s">
        <v>743</v>
      </c>
      <c r="F1261" s="35"/>
      <c r="G1261" s="36"/>
      <c r="H1261" s="36"/>
      <c r="I1261" s="36"/>
      <c r="J1261" s="36"/>
      <c r="K1261" s="37"/>
    </row>
    <row r="1262" spans="1:11">
      <c r="A1262" s="52"/>
      <c r="B1262" s="48"/>
      <c r="C1262" s="35"/>
      <c r="D1262" s="32" t="s">
        <v>185</v>
      </c>
      <c r="E1262" s="32" t="s">
        <v>919</v>
      </c>
      <c r="F1262" s="35"/>
      <c r="G1262" s="36"/>
      <c r="H1262" s="36"/>
      <c r="I1262" s="36"/>
      <c r="J1262" s="36"/>
      <c r="K1262" s="37"/>
    </row>
    <row r="1263" spans="1:11">
      <c r="A1263" s="49">
        <v>1607</v>
      </c>
      <c r="B1263" s="47" t="s">
        <v>32</v>
      </c>
      <c r="C1263" s="38">
        <v>43521</v>
      </c>
      <c r="D1263" s="32" t="s">
        <v>124</v>
      </c>
      <c r="E1263" s="32" t="s">
        <v>124</v>
      </c>
      <c r="F1263" s="35"/>
      <c r="G1263" s="36"/>
      <c r="H1263" s="36"/>
      <c r="I1263" s="36"/>
      <c r="J1263" s="36"/>
      <c r="K1263" s="37"/>
    </row>
    <row r="1264" spans="1:11">
      <c r="A1264" s="52"/>
      <c r="B1264" s="48"/>
      <c r="C1264" s="38">
        <v>43522</v>
      </c>
      <c r="D1264" s="32" t="s">
        <v>124</v>
      </c>
      <c r="E1264" s="32" t="s">
        <v>867</v>
      </c>
      <c r="F1264" s="35"/>
      <c r="G1264" s="36"/>
      <c r="H1264" s="36"/>
      <c r="I1264" s="36"/>
      <c r="J1264" s="36"/>
      <c r="K1264" s="37"/>
    </row>
    <row r="1265" spans="1:11">
      <c r="A1265" s="52"/>
      <c r="B1265" s="48"/>
      <c r="C1265" s="35"/>
      <c r="D1265" s="32" t="s">
        <v>211</v>
      </c>
      <c r="E1265" s="32" t="s">
        <v>797</v>
      </c>
      <c r="F1265" s="35"/>
      <c r="G1265" s="36"/>
      <c r="H1265" s="36"/>
      <c r="I1265" s="36"/>
      <c r="J1265" s="36"/>
      <c r="K1265" s="37"/>
    </row>
    <row r="1266" spans="1:11">
      <c r="A1266" s="52"/>
      <c r="B1266" s="48"/>
      <c r="C1266" s="38">
        <v>43523</v>
      </c>
      <c r="D1266" s="32" t="s">
        <v>124</v>
      </c>
      <c r="E1266" s="32" t="s">
        <v>124</v>
      </c>
      <c r="F1266" s="35"/>
      <c r="G1266" s="36"/>
      <c r="H1266" s="36"/>
      <c r="I1266" s="36"/>
      <c r="J1266" s="36"/>
      <c r="K1266" s="37"/>
    </row>
    <row r="1267" spans="1:11">
      <c r="A1267" s="52"/>
      <c r="B1267" s="48"/>
      <c r="C1267" s="35"/>
      <c r="D1267" s="32" t="s">
        <v>127</v>
      </c>
      <c r="E1267" s="32" t="s">
        <v>797</v>
      </c>
      <c r="F1267" s="35"/>
      <c r="G1267" s="36"/>
      <c r="H1267" s="36"/>
      <c r="I1267" s="36"/>
      <c r="J1267" s="36"/>
      <c r="K1267" s="37"/>
    </row>
    <row r="1268" spans="1:11">
      <c r="A1268" s="52"/>
      <c r="B1268" s="48"/>
      <c r="C1268" s="38">
        <v>43524</v>
      </c>
      <c r="D1268" s="32" t="s">
        <v>124</v>
      </c>
      <c r="E1268" s="32" t="s">
        <v>124</v>
      </c>
      <c r="F1268" s="35"/>
      <c r="G1268" s="36"/>
      <c r="H1268" s="36"/>
      <c r="I1268" s="36"/>
      <c r="J1268" s="36"/>
      <c r="K1268" s="37"/>
    </row>
    <row r="1269" spans="1:11">
      <c r="A1269" s="52"/>
      <c r="B1269" s="48"/>
      <c r="C1269" s="35"/>
      <c r="D1269" s="32" t="s">
        <v>211</v>
      </c>
      <c r="E1269" s="32" t="s">
        <v>866</v>
      </c>
      <c r="F1269" s="35"/>
      <c r="G1269" s="36"/>
      <c r="H1269" s="36"/>
      <c r="I1269" s="36"/>
      <c r="J1269" s="36"/>
      <c r="K1269" s="37"/>
    </row>
    <row r="1270" spans="1:11">
      <c r="A1270" s="52"/>
      <c r="B1270" s="48"/>
      <c r="C1270" s="38">
        <v>43525</v>
      </c>
      <c r="D1270" s="32" t="s">
        <v>124</v>
      </c>
      <c r="E1270" s="32" t="s">
        <v>124</v>
      </c>
      <c r="F1270" s="35"/>
      <c r="G1270" s="36"/>
      <c r="H1270" s="36"/>
      <c r="I1270" s="36"/>
      <c r="J1270" s="36"/>
      <c r="K1270" s="37"/>
    </row>
    <row r="1271" spans="1:11">
      <c r="A1271" s="52"/>
      <c r="B1271" s="48"/>
      <c r="C1271" s="35"/>
      <c r="D1271" s="32" t="s">
        <v>296</v>
      </c>
      <c r="E1271" s="32" t="s">
        <v>797</v>
      </c>
      <c r="F1271" s="35"/>
      <c r="G1271" s="36"/>
      <c r="H1271" s="36"/>
      <c r="I1271" s="36"/>
      <c r="J1271" s="36"/>
      <c r="K1271" s="37"/>
    </row>
    <row r="1272" spans="1:11">
      <c r="A1272" s="52"/>
      <c r="B1272" s="48"/>
      <c r="C1272" s="38">
        <v>43527</v>
      </c>
      <c r="D1272" s="32" t="s">
        <v>124</v>
      </c>
      <c r="E1272" s="32" t="s">
        <v>124</v>
      </c>
      <c r="F1272" s="35"/>
      <c r="G1272" s="36"/>
      <c r="H1272" s="36"/>
      <c r="I1272" s="36"/>
      <c r="J1272" s="36"/>
      <c r="K1272" s="37"/>
    </row>
    <row r="1273" spans="1:11">
      <c r="A1273" s="52"/>
      <c r="B1273" s="48"/>
      <c r="C1273" s="35"/>
      <c r="D1273" s="32" t="s">
        <v>213</v>
      </c>
      <c r="E1273" s="32" t="s">
        <v>920</v>
      </c>
      <c r="F1273" s="35"/>
      <c r="G1273" s="36"/>
      <c r="H1273" s="36"/>
      <c r="I1273" s="36"/>
      <c r="J1273" s="36"/>
      <c r="K1273" s="37"/>
    </row>
    <row r="1274" spans="1:11">
      <c r="A1274" s="52"/>
      <c r="B1274" s="48"/>
      <c r="C1274" s="38">
        <v>43528</v>
      </c>
      <c r="D1274" s="32" t="s">
        <v>124</v>
      </c>
      <c r="E1274" s="32" t="s">
        <v>124</v>
      </c>
      <c r="F1274" s="35"/>
      <c r="G1274" s="36"/>
      <c r="H1274" s="36"/>
      <c r="I1274" s="36"/>
      <c r="J1274" s="36"/>
      <c r="K1274" s="37"/>
    </row>
    <row r="1275" spans="1:11">
      <c r="A1275" s="52"/>
      <c r="B1275" s="48"/>
      <c r="C1275" s="35"/>
      <c r="D1275" s="32" t="s">
        <v>493</v>
      </c>
      <c r="E1275" s="32" t="s">
        <v>921</v>
      </c>
      <c r="F1275" s="35"/>
      <c r="G1275" s="36"/>
      <c r="H1275" s="36"/>
      <c r="I1275" s="36"/>
      <c r="J1275" s="36"/>
      <c r="K1275" s="37"/>
    </row>
    <row r="1276" spans="1:11">
      <c r="A1276" s="52"/>
      <c r="B1276" s="48"/>
      <c r="C1276" s="38">
        <v>43529</v>
      </c>
      <c r="D1276" s="32" t="s">
        <v>124</v>
      </c>
      <c r="E1276" s="32" t="s">
        <v>124</v>
      </c>
      <c r="F1276" s="35"/>
      <c r="G1276" s="36"/>
      <c r="H1276" s="36"/>
      <c r="I1276" s="36"/>
      <c r="J1276" s="36"/>
      <c r="K1276" s="37"/>
    </row>
    <row r="1277" spans="1:11">
      <c r="A1277" s="52"/>
      <c r="B1277" s="48"/>
      <c r="C1277" s="38">
        <v>43530</v>
      </c>
      <c r="D1277" s="32" t="s">
        <v>124</v>
      </c>
      <c r="E1277" s="32" t="s">
        <v>722</v>
      </c>
      <c r="F1277" s="35"/>
      <c r="G1277" s="36"/>
      <c r="H1277" s="36"/>
      <c r="I1277" s="36"/>
      <c r="J1277" s="36"/>
      <c r="K1277" s="37"/>
    </row>
    <row r="1278" spans="1:11">
      <c r="A1278" s="52"/>
      <c r="B1278" s="48"/>
      <c r="C1278" s="35"/>
      <c r="D1278" s="35"/>
      <c r="E1278" s="39" t="s">
        <v>922</v>
      </c>
      <c r="F1278" s="35"/>
      <c r="G1278" s="36"/>
      <c r="H1278" s="36"/>
      <c r="I1278" s="36"/>
      <c r="J1278" s="36"/>
      <c r="K1278" s="37"/>
    </row>
    <row r="1279" spans="1:11">
      <c r="A1279" s="52"/>
      <c r="B1279" s="48"/>
      <c r="C1279" s="35"/>
      <c r="D1279" s="32" t="s">
        <v>211</v>
      </c>
      <c r="E1279" s="32" t="s">
        <v>921</v>
      </c>
      <c r="F1279" s="35"/>
      <c r="G1279" s="36"/>
      <c r="H1279" s="36"/>
      <c r="I1279" s="36"/>
      <c r="J1279" s="36"/>
      <c r="K1279" s="37"/>
    </row>
    <row r="1280" spans="1:11">
      <c r="A1280" s="52"/>
      <c r="B1280" s="48"/>
      <c r="C1280" s="38">
        <v>43531</v>
      </c>
      <c r="D1280" s="32" t="s">
        <v>124</v>
      </c>
      <c r="E1280" s="32" t="s">
        <v>124</v>
      </c>
      <c r="F1280" s="35"/>
      <c r="G1280" s="36"/>
      <c r="H1280" s="36"/>
      <c r="I1280" s="36"/>
      <c r="J1280" s="36"/>
      <c r="K1280" s="37"/>
    </row>
    <row r="1281" spans="1:11">
      <c r="A1281" s="52"/>
      <c r="B1281" s="48"/>
      <c r="C1281" s="35"/>
      <c r="D1281" s="32" t="s">
        <v>331</v>
      </c>
      <c r="E1281" s="32" t="s">
        <v>644</v>
      </c>
      <c r="F1281" s="35"/>
      <c r="G1281" s="36"/>
      <c r="H1281" s="36"/>
      <c r="I1281" s="36"/>
      <c r="J1281" s="36"/>
      <c r="K1281" s="37"/>
    </row>
    <row r="1282" spans="1:11">
      <c r="A1282" s="52"/>
      <c r="B1282" s="48"/>
      <c r="C1282" s="38">
        <v>43532</v>
      </c>
      <c r="D1282" s="32" t="s">
        <v>124</v>
      </c>
      <c r="E1282" s="32" t="s">
        <v>124</v>
      </c>
      <c r="F1282" s="35"/>
      <c r="G1282" s="36"/>
      <c r="H1282" s="36"/>
      <c r="I1282" s="36"/>
      <c r="J1282" s="36"/>
      <c r="K1282" s="37"/>
    </row>
    <row r="1283" spans="1:11">
      <c r="A1283" s="52"/>
      <c r="B1283" s="48"/>
      <c r="C1283" s="35"/>
      <c r="D1283" s="32" t="s">
        <v>494</v>
      </c>
      <c r="E1283" s="32" t="s">
        <v>920</v>
      </c>
      <c r="F1283" s="35"/>
      <c r="G1283" s="36"/>
      <c r="H1283" s="36"/>
      <c r="I1283" s="36"/>
      <c r="J1283" s="36"/>
      <c r="K1283" s="37"/>
    </row>
    <row r="1284" spans="1:11">
      <c r="A1284" s="52"/>
      <c r="B1284" s="48"/>
      <c r="C1284" s="38">
        <v>43533</v>
      </c>
      <c r="D1284" s="32" t="s">
        <v>124</v>
      </c>
      <c r="E1284" s="32" t="s">
        <v>124</v>
      </c>
      <c r="F1284" s="35"/>
      <c r="G1284" s="36"/>
      <c r="H1284" s="36"/>
      <c r="I1284" s="36"/>
      <c r="J1284" s="36"/>
      <c r="K1284" s="37"/>
    </row>
    <row r="1285" spans="1:11">
      <c r="A1285" s="52"/>
      <c r="B1285" s="48"/>
      <c r="C1285" s="35"/>
      <c r="D1285" s="32" t="s">
        <v>214</v>
      </c>
      <c r="E1285" s="32" t="s">
        <v>646</v>
      </c>
      <c r="F1285" s="35"/>
      <c r="G1285" s="36"/>
      <c r="H1285" s="36"/>
      <c r="I1285" s="36"/>
      <c r="J1285" s="36"/>
      <c r="K1285" s="37"/>
    </row>
    <row r="1286" spans="1:11">
      <c r="A1286" s="52"/>
      <c r="B1286" s="48"/>
      <c r="C1286" s="38">
        <v>43534</v>
      </c>
      <c r="D1286" s="32" t="s">
        <v>124</v>
      </c>
      <c r="E1286" s="32" t="s">
        <v>124</v>
      </c>
      <c r="F1286" s="35"/>
      <c r="G1286" s="36"/>
      <c r="H1286" s="36"/>
      <c r="I1286" s="36"/>
      <c r="J1286" s="36"/>
      <c r="K1286" s="37"/>
    </row>
    <row r="1287" spans="1:11">
      <c r="A1287" s="52"/>
      <c r="B1287" s="48"/>
      <c r="C1287" s="38">
        <v>43535</v>
      </c>
      <c r="D1287" s="32" t="s">
        <v>124</v>
      </c>
      <c r="E1287" s="32" t="s">
        <v>837</v>
      </c>
      <c r="F1287" s="35"/>
      <c r="G1287" s="36"/>
      <c r="H1287" s="36"/>
      <c r="I1287" s="36"/>
      <c r="J1287" s="36"/>
      <c r="K1287" s="37"/>
    </row>
    <row r="1288" spans="1:11">
      <c r="A1288" s="52"/>
      <c r="B1288" s="48"/>
      <c r="C1288" s="35"/>
      <c r="D1288" s="32" t="s">
        <v>331</v>
      </c>
      <c r="E1288" s="32" t="s">
        <v>920</v>
      </c>
      <c r="F1288" s="35"/>
      <c r="G1288" s="36"/>
      <c r="H1288" s="36"/>
      <c r="I1288" s="36"/>
      <c r="J1288" s="36"/>
      <c r="K1288" s="37"/>
    </row>
    <row r="1289" spans="1:11">
      <c r="A1289" s="52"/>
      <c r="B1289" s="48"/>
      <c r="C1289" s="38">
        <v>43536</v>
      </c>
      <c r="D1289" s="32" t="s">
        <v>124</v>
      </c>
      <c r="E1289" s="32" t="s">
        <v>124</v>
      </c>
      <c r="F1289" s="35"/>
      <c r="G1289" s="36"/>
      <c r="H1289" s="36"/>
      <c r="I1289" s="36"/>
      <c r="J1289" s="36"/>
      <c r="K1289" s="37"/>
    </row>
    <row r="1290" spans="1:11">
      <c r="A1290" s="52"/>
      <c r="B1290" s="48"/>
      <c r="C1290" s="35"/>
      <c r="D1290" s="32" t="s">
        <v>331</v>
      </c>
      <c r="E1290" s="32" t="s">
        <v>752</v>
      </c>
      <c r="F1290" s="35"/>
      <c r="G1290" s="36"/>
      <c r="H1290" s="36"/>
      <c r="I1290" s="36"/>
      <c r="J1290" s="36"/>
      <c r="K1290" s="37"/>
    </row>
    <row r="1291" spans="1:11">
      <c r="A1291" s="52"/>
      <c r="B1291" s="48"/>
      <c r="C1291" s="38">
        <v>43537</v>
      </c>
      <c r="D1291" s="32" t="s">
        <v>124</v>
      </c>
      <c r="E1291" s="32" t="s">
        <v>124</v>
      </c>
      <c r="F1291" s="35"/>
      <c r="G1291" s="36"/>
      <c r="H1291" s="36"/>
      <c r="I1291" s="36"/>
      <c r="J1291" s="36"/>
      <c r="K1291" s="37"/>
    </row>
    <row r="1292" spans="1:11">
      <c r="A1292" s="52"/>
      <c r="B1292" s="48"/>
      <c r="C1292" s="35"/>
      <c r="D1292" s="32" t="s">
        <v>331</v>
      </c>
      <c r="E1292" s="32" t="s">
        <v>643</v>
      </c>
      <c r="F1292" s="35"/>
      <c r="G1292" s="36"/>
      <c r="H1292" s="36"/>
      <c r="I1292" s="36"/>
      <c r="J1292" s="36"/>
      <c r="K1292" s="37"/>
    </row>
    <row r="1293" spans="1:11">
      <c r="A1293" s="52"/>
      <c r="B1293" s="48"/>
      <c r="C1293" s="38">
        <v>43538</v>
      </c>
      <c r="D1293" s="32" t="s">
        <v>124</v>
      </c>
      <c r="E1293" s="32" t="s">
        <v>124</v>
      </c>
      <c r="F1293" s="35"/>
      <c r="G1293" s="36"/>
      <c r="H1293" s="36"/>
      <c r="I1293" s="36"/>
      <c r="J1293" s="36"/>
      <c r="K1293" s="37"/>
    </row>
    <row r="1294" spans="1:11">
      <c r="A1294" s="52"/>
      <c r="B1294" s="48"/>
      <c r="C1294" s="35"/>
      <c r="D1294" s="32" t="s">
        <v>331</v>
      </c>
      <c r="E1294" s="32" t="s">
        <v>797</v>
      </c>
      <c r="F1294" s="35"/>
      <c r="G1294" s="36"/>
      <c r="H1294" s="36"/>
      <c r="I1294" s="36"/>
      <c r="J1294" s="36"/>
      <c r="K1294" s="37"/>
    </row>
    <row r="1295" spans="1:11">
      <c r="A1295" s="52"/>
      <c r="B1295" s="48"/>
      <c r="C1295" s="38">
        <v>43539</v>
      </c>
      <c r="D1295" s="32" t="s">
        <v>124</v>
      </c>
      <c r="E1295" s="32" t="s">
        <v>124</v>
      </c>
      <c r="F1295" s="35"/>
      <c r="G1295" s="36"/>
      <c r="H1295" s="36"/>
      <c r="I1295" s="36"/>
      <c r="J1295" s="36"/>
      <c r="K1295" s="37"/>
    </row>
    <row r="1296" spans="1:11">
      <c r="A1296" s="52"/>
      <c r="B1296" s="48"/>
      <c r="C1296" s="35"/>
      <c r="D1296" s="32" t="s">
        <v>264</v>
      </c>
      <c r="E1296" s="32" t="s">
        <v>921</v>
      </c>
      <c r="F1296" s="35"/>
      <c r="G1296" s="36"/>
      <c r="H1296" s="36"/>
      <c r="I1296" s="36"/>
      <c r="J1296" s="36"/>
      <c r="K1296" s="37"/>
    </row>
    <row r="1297" spans="1:11">
      <c r="A1297" s="52"/>
      <c r="B1297" s="48"/>
      <c r="C1297" s="38">
        <v>43540</v>
      </c>
      <c r="D1297" s="32" t="s">
        <v>124</v>
      </c>
      <c r="E1297" s="32" t="s">
        <v>124</v>
      </c>
      <c r="F1297" s="35"/>
      <c r="G1297" s="36"/>
      <c r="H1297" s="36"/>
      <c r="I1297" s="36"/>
      <c r="J1297" s="36"/>
      <c r="K1297" s="37"/>
    </row>
    <row r="1298" spans="1:11">
      <c r="A1298" s="52"/>
      <c r="B1298" s="48"/>
      <c r="C1298" s="35"/>
      <c r="D1298" s="32" t="s">
        <v>331</v>
      </c>
      <c r="E1298" s="32" t="s">
        <v>920</v>
      </c>
      <c r="F1298" s="35"/>
      <c r="G1298" s="36"/>
      <c r="H1298" s="36"/>
      <c r="I1298" s="36"/>
      <c r="J1298" s="36"/>
      <c r="K1298" s="37"/>
    </row>
    <row r="1299" spans="1:11">
      <c r="A1299" s="52"/>
      <c r="B1299" s="48"/>
      <c r="C1299" s="38">
        <v>43541</v>
      </c>
      <c r="D1299" s="32" t="s">
        <v>124</v>
      </c>
      <c r="E1299" s="32" t="s">
        <v>124</v>
      </c>
      <c r="F1299" s="35"/>
      <c r="G1299" s="36"/>
      <c r="H1299" s="36"/>
      <c r="I1299" s="36"/>
      <c r="J1299" s="36"/>
      <c r="K1299" s="37"/>
    </row>
    <row r="1300" spans="1:11">
      <c r="A1300" s="52"/>
      <c r="B1300" s="48"/>
      <c r="C1300" s="38">
        <v>43549</v>
      </c>
      <c r="D1300" s="32" t="s">
        <v>124</v>
      </c>
      <c r="E1300" s="32" t="s">
        <v>923</v>
      </c>
      <c r="F1300" s="35"/>
      <c r="G1300" s="36"/>
      <c r="H1300" s="36"/>
      <c r="I1300" s="36"/>
      <c r="J1300" s="36"/>
      <c r="K1300" s="37"/>
    </row>
    <row r="1301" spans="1:11">
      <c r="A1301" s="49">
        <v>1617</v>
      </c>
      <c r="B1301" s="47" t="s">
        <v>24</v>
      </c>
      <c r="C1301" s="38">
        <v>43521</v>
      </c>
      <c r="D1301" s="32" t="s">
        <v>124</v>
      </c>
      <c r="E1301" s="32" t="s">
        <v>924</v>
      </c>
      <c r="F1301" s="35"/>
      <c r="G1301" s="36"/>
      <c r="H1301" s="36"/>
      <c r="I1301" s="36"/>
      <c r="J1301" s="36"/>
      <c r="K1301" s="37"/>
    </row>
    <row r="1302" spans="1:11">
      <c r="A1302" s="52"/>
      <c r="B1302" s="48"/>
      <c r="C1302" s="35"/>
      <c r="D1302" s="32" t="s">
        <v>302</v>
      </c>
      <c r="E1302" s="32" t="s">
        <v>752</v>
      </c>
      <c r="F1302" s="35"/>
      <c r="G1302" s="36"/>
      <c r="H1302" s="36"/>
      <c r="I1302" s="36"/>
      <c r="J1302" s="36"/>
      <c r="K1302" s="37"/>
    </row>
    <row r="1303" spans="1:11">
      <c r="A1303" s="52"/>
      <c r="B1303" s="48"/>
      <c r="C1303" s="38">
        <v>43522</v>
      </c>
      <c r="D1303" s="32" t="s">
        <v>124</v>
      </c>
      <c r="E1303" s="32" t="s">
        <v>124</v>
      </c>
      <c r="F1303" s="35"/>
      <c r="G1303" s="36"/>
      <c r="H1303" s="36"/>
      <c r="I1303" s="36"/>
      <c r="J1303" s="36"/>
      <c r="K1303" s="37"/>
    </row>
    <row r="1304" spans="1:11">
      <c r="A1304" s="52"/>
      <c r="B1304" s="48"/>
      <c r="C1304" s="35"/>
      <c r="D1304" s="32" t="s">
        <v>214</v>
      </c>
      <c r="E1304" s="32" t="s">
        <v>925</v>
      </c>
      <c r="F1304" s="35"/>
      <c r="G1304" s="36"/>
      <c r="H1304" s="36"/>
      <c r="I1304" s="36"/>
      <c r="J1304" s="36"/>
      <c r="K1304" s="37"/>
    </row>
    <row r="1305" spans="1:11">
      <c r="A1305" s="52"/>
      <c r="B1305" s="48"/>
      <c r="C1305" s="38">
        <v>43523</v>
      </c>
      <c r="D1305" s="32" t="s">
        <v>124</v>
      </c>
      <c r="E1305" s="32" t="s">
        <v>124</v>
      </c>
      <c r="F1305" s="35"/>
      <c r="G1305" s="36"/>
      <c r="H1305" s="36"/>
      <c r="I1305" s="36"/>
      <c r="J1305" s="36"/>
      <c r="K1305" s="37"/>
    </row>
    <row r="1306" spans="1:11">
      <c r="A1306" s="52"/>
      <c r="B1306" s="48"/>
      <c r="C1306" s="35"/>
      <c r="D1306" s="32" t="s">
        <v>269</v>
      </c>
      <c r="E1306" s="32" t="s">
        <v>679</v>
      </c>
      <c r="F1306" s="35"/>
      <c r="G1306" s="36"/>
      <c r="H1306" s="36"/>
      <c r="I1306" s="36"/>
      <c r="J1306" s="36"/>
      <c r="K1306" s="37"/>
    </row>
    <row r="1307" spans="1:11">
      <c r="A1307" s="52"/>
      <c r="B1307" s="48"/>
      <c r="C1307" s="35"/>
      <c r="D1307" s="32" t="s">
        <v>126</v>
      </c>
      <c r="E1307" s="32" t="s">
        <v>124</v>
      </c>
      <c r="F1307" s="35"/>
      <c r="G1307" s="36"/>
      <c r="H1307" s="36"/>
      <c r="I1307" s="36"/>
      <c r="J1307" s="36"/>
      <c r="K1307" s="37"/>
    </row>
    <row r="1308" spans="1:11">
      <c r="A1308" s="52"/>
      <c r="B1308" s="48"/>
      <c r="C1308" s="38">
        <v>43524</v>
      </c>
      <c r="D1308" s="32" t="s">
        <v>124</v>
      </c>
      <c r="E1308" s="32" t="s">
        <v>124</v>
      </c>
      <c r="F1308" s="35"/>
      <c r="G1308" s="36"/>
      <c r="H1308" s="36"/>
      <c r="I1308" s="36"/>
      <c r="J1308" s="36"/>
      <c r="K1308" s="37"/>
    </row>
    <row r="1309" spans="1:11">
      <c r="A1309" s="52"/>
      <c r="B1309" s="48"/>
      <c r="C1309" s="38">
        <v>43530</v>
      </c>
      <c r="D1309" s="32" t="s">
        <v>373</v>
      </c>
      <c r="E1309" s="32" t="s">
        <v>850</v>
      </c>
      <c r="F1309" s="35"/>
      <c r="G1309" s="36"/>
      <c r="H1309" s="36"/>
      <c r="I1309" s="36"/>
      <c r="J1309" s="36"/>
      <c r="K1309" s="37"/>
    </row>
    <row r="1310" spans="1:11">
      <c r="A1310" s="52"/>
      <c r="B1310" s="48"/>
      <c r="C1310" s="38">
        <v>43531</v>
      </c>
      <c r="D1310" s="32" t="s">
        <v>124</v>
      </c>
      <c r="E1310" s="32" t="s">
        <v>124</v>
      </c>
      <c r="F1310" s="35"/>
      <c r="G1310" s="36"/>
      <c r="H1310" s="36"/>
      <c r="I1310" s="36"/>
      <c r="J1310" s="36"/>
      <c r="K1310" s="37"/>
    </row>
    <row r="1311" spans="1:11">
      <c r="A1311" s="52"/>
      <c r="B1311" s="48"/>
      <c r="C1311" s="35"/>
      <c r="D1311" s="32" t="s">
        <v>254</v>
      </c>
      <c r="E1311" s="32" t="s">
        <v>660</v>
      </c>
      <c r="F1311" s="35"/>
      <c r="G1311" s="36"/>
      <c r="H1311" s="36"/>
      <c r="I1311" s="36"/>
      <c r="J1311" s="36"/>
      <c r="K1311" s="37"/>
    </row>
    <row r="1312" spans="1:11">
      <c r="A1312" s="52"/>
      <c r="B1312" s="48"/>
      <c r="C1312" s="38">
        <v>43532</v>
      </c>
      <c r="D1312" s="32" t="s">
        <v>124</v>
      </c>
      <c r="E1312" s="32" t="s">
        <v>124</v>
      </c>
      <c r="F1312" s="35"/>
      <c r="G1312" s="36"/>
      <c r="H1312" s="36"/>
      <c r="I1312" s="36"/>
      <c r="J1312" s="36"/>
      <c r="K1312" s="37"/>
    </row>
    <row r="1313" spans="1:11">
      <c r="A1313" s="52"/>
      <c r="B1313" s="48"/>
      <c r="C1313" s="35"/>
      <c r="D1313" s="32" t="s">
        <v>253</v>
      </c>
      <c r="E1313" s="32" t="s">
        <v>666</v>
      </c>
      <c r="F1313" s="35"/>
      <c r="G1313" s="36"/>
      <c r="H1313" s="36"/>
      <c r="I1313" s="36"/>
      <c r="J1313" s="36"/>
      <c r="K1313" s="37"/>
    </row>
    <row r="1314" spans="1:11">
      <c r="A1314" s="52"/>
      <c r="B1314" s="48"/>
      <c r="C1314" s="38">
        <v>43533</v>
      </c>
      <c r="D1314" s="32" t="s">
        <v>124</v>
      </c>
      <c r="E1314" s="32" t="s">
        <v>124</v>
      </c>
      <c r="F1314" s="35"/>
      <c r="G1314" s="36"/>
      <c r="H1314" s="36"/>
      <c r="I1314" s="36"/>
      <c r="J1314" s="36"/>
      <c r="K1314" s="37"/>
    </row>
    <row r="1315" spans="1:11">
      <c r="A1315" s="52"/>
      <c r="B1315" s="48"/>
      <c r="C1315" s="35"/>
      <c r="D1315" s="32" t="s">
        <v>492</v>
      </c>
      <c r="E1315" s="32" t="s">
        <v>753</v>
      </c>
      <c r="F1315" s="35"/>
      <c r="G1315" s="36"/>
      <c r="H1315" s="36"/>
      <c r="I1315" s="36"/>
      <c r="J1315" s="36"/>
      <c r="K1315" s="37"/>
    </row>
    <row r="1316" spans="1:11">
      <c r="A1316" s="52"/>
      <c r="B1316" s="48"/>
      <c r="C1316" s="38">
        <v>43534</v>
      </c>
      <c r="D1316" s="32" t="s">
        <v>124</v>
      </c>
      <c r="E1316" s="32" t="s">
        <v>772</v>
      </c>
      <c r="F1316" s="35"/>
      <c r="G1316" s="36"/>
      <c r="H1316" s="36"/>
      <c r="I1316" s="36"/>
      <c r="J1316" s="36"/>
      <c r="K1316" s="37"/>
    </row>
    <row r="1317" spans="1:11">
      <c r="A1317" s="52"/>
      <c r="B1317" s="48"/>
      <c r="C1317" s="35"/>
      <c r="D1317" s="35"/>
      <c r="E1317" s="39" t="s">
        <v>124</v>
      </c>
      <c r="F1317" s="35"/>
      <c r="G1317" s="36"/>
      <c r="H1317" s="36"/>
      <c r="I1317" s="36"/>
      <c r="J1317" s="36"/>
      <c r="K1317" s="37"/>
    </row>
    <row r="1318" spans="1:11">
      <c r="A1318" s="52"/>
      <c r="B1318" s="48"/>
      <c r="C1318" s="38">
        <v>43535</v>
      </c>
      <c r="D1318" s="32" t="s">
        <v>124</v>
      </c>
      <c r="E1318" s="32" t="s">
        <v>807</v>
      </c>
      <c r="F1318" s="35"/>
      <c r="G1318" s="36"/>
      <c r="H1318" s="36"/>
      <c r="I1318" s="36"/>
      <c r="J1318" s="36"/>
      <c r="K1318" s="37"/>
    </row>
    <row r="1319" spans="1:11">
      <c r="A1319" s="52"/>
      <c r="B1319" s="48"/>
      <c r="C1319" s="35"/>
      <c r="D1319" s="32" t="s">
        <v>290</v>
      </c>
      <c r="E1319" s="32" t="s">
        <v>753</v>
      </c>
      <c r="F1319" s="35"/>
      <c r="G1319" s="36"/>
      <c r="H1319" s="36"/>
      <c r="I1319" s="36"/>
      <c r="J1319" s="36"/>
      <c r="K1319" s="37"/>
    </row>
    <row r="1320" spans="1:11">
      <c r="A1320" s="52"/>
      <c r="B1320" s="48"/>
      <c r="C1320" s="38">
        <v>43536</v>
      </c>
      <c r="D1320" s="32" t="s">
        <v>124</v>
      </c>
      <c r="E1320" s="32" t="s">
        <v>124</v>
      </c>
      <c r="F1320" s="35"/>
      <c r="G1320" s="36"/>
      <c r="H1320" s="36"/>
      <c r="I1320" s="36"/>
      <c r="J1320" s="36"/>
      <c r="K1320" s="37"/>
    </row>
    <row r="1321" spans="1:11">
      <c r="A1321" s="52"/>
      <c r="B1321" s="48"/>
      <c r="C1321" s="35"/>
      <c r="D1321" s="32" t="s">
        <v>495</v>
      </c>
      <c r="E1321" s="32" t="s">
        <v>665</v>
      </c>
      <c r="F1321" s="35"/>
      <c r="G1321" s="36"/>
      <c r="H1321" s="36"/>
      <c r="I1321" s="36"/>
      <c r="J1321" s="36"/>
      <c r="K1321" s="37"/>
    </row>
    <row r="1322" spans="1:11">
      <c r="A1322" s="52"/>
      <c r="B1322" s="48"/>
      <c r="C1322" s="38">
        <v>43537</v>
      </c>
      <c r="D1322" s="32" t="s">
        <v>287</v>
      </c>
      <c r="E1322" s="32" t="s">
        <v>124</v>
      </c>
      <c r="F1322" s="35"/>
      <c r="G1322" s="36"/>
      <c r="H1322" s="36"/>
      <c r="I1322" s="36"/>
      <c r="J1322" s="36"/>
      <c r="K1322" s="37"/>
    </row>
    <row r="1323" spans="1:11">
      <c r="A1323" s="52"/>
      <c r="B1323" s="48"/>
      <c r="C1323" s="38">
        <v>43538</v>
      </c>
      <c r="D1323" s="32" t="s">
        <v>124</v>
      </c>
      <c r="E1323" s="32" t="s">
        <v>124</v>
      </c>
      <c r="F1323" s="35"/>
      <c r="G1323" s="36"/>
      <c r="H1323" s="36"/>
      <c r="I1323" s="36"/>
      <c r="J1323" s="36"/>
      <c r="K1323" s="37"/>
    </row>
    <row r="1324" spans="1:11">
      <c r="A1324" s="52"/>
      <c r="B1324" s="48"/>
      <c r="C1324" s="35"/>
      <c r="D1324" s="32" t="s">
        <v>496</v>
      </c>
      <c r="E1324" s="32" t="s">
        <v>665</v>
      </c>
      <c r="F1324" s="35"/>
      <c r="G1324" s="36"/>
      <c r="H1324" s="36"/>
      <c r="I1324" s="36"/>
      <c r="J1324" s="36"/>
      <c r="K1324" s="37"/>
    </row>
    <row r="1325" spans="1:11">
      <c r="A1325" s="52"/>
      <c r="B1325" s="48"/>
      <c r="C1325" s="38">
        <v>43539</v>
      </c>
      <c r="D1325" s="32" t="s">
        <v>124</v>
      </c>
      <c r="E1325" s="32" t="s">
        <v>124</v>
      </c>
      <c r="F1325" s="35"/>
      <c r="G1325" s="36"/>
      <c r="H1325" s="36"/>
      <c r="I1325" s="36"/>
      <c r="J1325" s="36"/>
      <c r="K1325" s="37"/>
    </row>
    <row r="1326" spans="1:11">
      <c r="A1326" s="52"/>
      <c r="B1326" s="48"/>
      <c r="C1326" s="35"/>
      <c r="D1326" s="32" t="s">
        <v>239</v>
      </c>
      <c r="E1326" s="32" t="s">
        <v>649</v>
      </c>
      <c r="F1326" s="35"/>
      <c r="G1326" s="36"/>
      <c r="H1326" s="36"/>
      <c r="I1326" s="36"/>
      <c r="J1326" s="36"/>
      <c r="K1326" s="37"/>
    </row>
    <row r="1327" spans="1:11">
      <c r="A1327" s="52"/>
      <c r="B1327" s="48"/>
      <c r="C1327" s="38">
        <v>43540</v>
      </c>
      <c r="D1327" s="32" t="s">
        <v>124</v>
      </c>
      <c r="E1327" s="32" t="s">
        <v>124</v>
      </c>
      <c r="F1327" s="35"/>
      <c r="G1327" s="36"/>
      <c r="H1327" s="36"/>
      <c r="I1327" s="36"/>
      <c r="J1327" s="36"/>
      <c r="K1327" s="37"/>
    </row>
    <row r="1328" spans="1:11">
      <c r="A1328" s="52"/>
      <c r="B1328" s="48"/>
      <c r="C1328" s="35"/>
      <c r="D1328" s="32" t="s">
        <v>227</v>
      </c>
      <c r="E1328" s="32" t="s">
        <v>790</v>
      </c>
      <c r="F1328" s="35"/>
      <c r="G1328" s="36"/>
      <c r="H1328" s="36"/>
      <c r="I1328" s="36"/>
      <c r="J1328" s="36"/>
      <c r="K1328" s="37"/>
    </row>
    <row r="1329" spans="1:11">
      <c r="A1329" s="52"/>
      <c r="B1329" s="48"/>
      <c r="C1329" s="38">
        <v>43541</v>
      </c>
      <c r="D1329" s="32" t="s">
        <v>124</v>
      </c>
      <c r="E1329" s="32" t="s">
        <v>124</v>
      </c>
      <c r="F1329" s="35"/>
      <c r="G1329" s="36"/>
      <c r="H1329" s="36"/>
      <c r="I1329" s="36"/>
      <c r="J1329" s="36"/>
      <c r="K1329" s="37"/>
    </row>
    <row r="1330" spans="1:11">
      <c r="A1330" s="52"/>
      <c r="B1330" s="48"/>
      <c r="C1330" s="35"/>
      <c r="D1330" s="32" t="s">
        <v>287</v>
      </c>
      <c r="E1330" s="32" t="s">
        <v>720</v>
      </c>
      <c r="F1330" s="35"/>
      <c r="G1330" s="36"/>
      <c r="H1330" s="36"/>
      <c r="I1330" s="36"/>
      <c r="J1330" s="36"/>
      <c r="K1330" s="37"/>
    </row>
    <row r="1331" spans="1:11">
      <c r="A1331" s="52"/>
      <c r="B1331" s="48"/>
      <c r="C1331" s="38">
        <v>43542</v>
      </c>
      <c r="D1331" s="32" t="s">
        <v>124</v>
      </c>
      <c r="E1331" s="32" t="s">
        <v>124</v>
      </c>
      <c r="F1331" s="35"/>
      <c r="G1331" s="36"/>
      <c r="H1331" s="36"/>
      <c r="I1331" s="36"/>
      <c r="J1331" s="36"/>
      <c r="K1331" s="37"/>
    </row>
    <row r="1332" spans="1:11">
      <c r="A1332" s="52"/>
      <c r="B1332" s="48"/>
      <c r="C1332" s="35"/>
      <c r="D1332" s="32" t="s">
        <v>497</v>
      </c>
      <c r="E1332" s="32" t="s">
        <v>753</v>
      </c>
      <c r="F1332" s="35"/>
      <c r="G1332" s="36"/>
      <c r="H1332" s="36"/>
      <c r="I1332" s="36"/>
      <c r="J1332" s="36"/>
      <c r="K1332" s="37"/>
    </row>
    <row r="1333" spans="1:11">
      <c r="A1333" s="52"/>
      <c r="B1333" s="48"/>
      <c r="C1333" s="38">
        <v>43543</v>
      </c>
      <c r="D1333" s="32" t="s">
        <v>124</v>
      </c>
      <c r="E1333" s="32" t="s">
        <v>842</v>
      </c>
      <c r="F1333" s="35"/>
      <c r="G1333" s="36"/>
      <c r="H1333" s="36"/>
      <c r="I1333" s="36"/>
      <c r="J1333" s="36"/>
      <c r="K1333" s="37"/>
    </row>
    <row r="1334" spans="1:11">
      <c r="A1334" s="52"/>
      <c r="B1334" s="48"/>
      <c r="C1334" s="35"/>
      <c r="D1334" s="35"/>
      <c r="E1334" s="39" t="s">
        <v>124</v>
      </c>
      <c r="F1334" s="35"/>
      <c r="G1334" s="36"/>
      <c r="H1334" s="36"/>
      <c r="I1334" s="36"/>
      <c r="J1334" s="36"/>
      <c r="K1334" s="37"/>
    </row>
    <row r="1335" spans="1:11">
      <c r="A1335" s="52"/>
      <c r="B1335" s="48"/>
      <c r="C1335" s="35"/>
      <c r="D1335" s="32" t="s">
        <v>498</v>
      </c>
      <c r="E1335" s="32" t="s">
        <v>643</v>
      </c>
      <c r="F1335" s="35"/>
      <c r="G1335" s="36"/>
      <c r="H1335" s="36"/>
      <c r="I1335" s="36"/>
      <c r="J1335" s="36"/>
      <c r="K1335" s="37"/>
    </row>
    <row r="1336" spans="1:11">
      <c r="A1336" s="52"/>
      <c r="B1336" s="48"/>
      <c r="C1336" s="38">
        <v>43544</v>
      </c>
      <c r="D1336" s="32" t="s">
        <v>124</v>
      </c>
      <c r="E1336" s="32" t="s">
        <v>124</v>
      </c>
      <c r="F1336" s="35"/>
      <c r="G1336" s="36"/>
      <c r="H1336" s="36"/>
      <c r="I1336" s="36"/>
      <c r="J1336" s="36"/>
      <c r="K1336" s="37"/>
    </row>
    <row r="1337" spans="1:11">
      <c r="A1337" s="52"/>
      <c r="B1337" s="48"/>
      <c r="C1337" s="38">
        <v>43545</v>
      </c>
      <c r="D1337" s="32" t="s">
        <v>124</v>
      </c>
      <c r="E1337" s="32" t="s">
        <v>754</v>
      </c>
      <c r="F1337" s="35"/>
      <c r="G1337" s="36"/>
      <c r="H1337" s="36"/>
      <c r="I1337" s="36"/>
      <c r="J1337" s="36"/>
      <c r="K1337" s="37"/>
    </row>
    <row r="1338" spans="1:11">
      <c r="A1338" s="52"/>
      <c r="B1338" s="48"/>
      <c r="C1338" s="35"/>
      <c r="D1338" s="35"/>
      <c r="E1338" s="39" t="s">
        <v>643</v>
      </c>
      <c r="F1338" s="35"/>
      <c r="G1338" s="36"/>
      <c r="H1338" s="36"/>
      <c r="I1338" s="36"/>
      <c r="J1338" s="36"/>
      <c r="K1338" s="37"/>
    </row>
    <row r="1339" spans="1:11">
      <c r="A1339" s="52"/>
      <c r="B1339" s="48"/>
      <c r="C1339" s="35"/>
      <c r="D1339" s="32" t="s">
        <v>354</v>
      </c>
      <c r="E1339" s="32" t="s">
        <v>926</v>
      </c>
      <c r="F1339" s="35"/>
      <c r="G1339" s="36"/>
      <c r="H1339" s="36"/>
      <c r="I1339" s="36"/>
      <c r="J1339" s="36"/>
      <c r="K1339" s="37"/>
    </row>
    <row r="1340" spans="1:11">
      <c r="A1340" s="52"/>
      <c r="B1340" s="48"/>
      <c r="C1340" s="38">
        <v>43546</v>
      </c>
      <c r="D1340" s="32" t="s">
        <v>124</v>
      </c>
      <c r="E1340" s="32" t="s">
        <v>124</v>
      </c>
      <c r="F1340" s="35"/>
      <c r="G1340" s="36"/>
      <c r="H1340" s="36"/>
      <c r="I1340" s="36"/>
      <c r="J1340" s="36"/>
      <c r="K1340" s="37"/>
    </row>
    <row r="1341" spans="1:11">
      <c r="A1341" s="52"/>
      <c r="B1341" s="48"/>
      <c r="C1341" s="35"/>
      <c r="D1341" s="32" t="s">
        <v>499</v>
      </c>
      <c r="E1341" s="32" t="s">
        <v>792</v>
      </c>
      <c r="F1341" s="35"/>
      <c r="G1341" s="36"/>
      <c r="H1341" s="36"/>
      <c r="I1341" s="36"/>
      <c r="J1341" s="36"/>
      <c r="K1341" s="37"/>
    </row>
    <row r="1342" spans="1:11">
      <c r="A1342" s="52"/>
      <c r="B1342" s="48"/>
      <c r="C1342" s="38">
        <v>43547</v>
      </c>
      <c r="D1342" s="32" t="s">
        <v>124</v>
      </c>
      <c r="E1342" s="32" t="s">
        <v>124</v>
      </c>
      <c r="F1342" s="35"/>
      <c r="G1342" s="36"/>
      <c r="H1342" s="36"/>
      <c r="I1342" s="36"/>
      <c r="J1342" s="36"/>
      <c r="K1342" s="37"/>
    </row>
    <row r="1343" spans="1:11">
      <c r="A1343" s="52"/>
      <c r="B1343" s="48"/>
      <c r="C1343" s="35"/>
      <c r="D1343" s="32" t="s">
        <v>500</v>
      </c>
      <c r="E1343" s="32" t="s">
        <v>927</v>
      </c>
      <c r="F1343" s="35"/>
      <c r="G1343" s="36"/>
      <c r="H1343" s="36"/>
      <c r="I1343" s="36"/>
      <c r="J1343" s="36"/>
      <c r="K1343" s="37"/>
    </row>
    <row r="1344" spans="1:11">
      <c r="A1344" s="52"/>
      <c r="B1344" s="48"/>
      <c r="C1344" s="38">
        <v>43548</v>
      </c>
      <c r="D1344" s="32" t="s">
        <v>124</v>
      </c>
      <c r="E1344" s="32" t="s">
        <v>124</v>
      </c>
      <c r="F1344" s="35"/>
      <c r="G1344" s="36"/>
      <c r="H1344" s="36"/>
      <c r="I1344" s="36"/>
      <c r="J1344" s="36"/>
      <c r="K1344" s="37"/>
    </row>
    <row r="1345" spans="1:11">
      <c r="A1345" s="52"/>
      <c r="B1345" s="48"/>
      <c r="C1345" s="35"/>
      <c r="D1345" s="32" t="s">
        <v>501</v>
      </c>
      <c r="E1345" s="32" t="s">
        <v>928</v>
      </c>
      <c r="F1345" s="35"/>
      <c r="G1345" s="36"/>
      <c r="H1345" s="36"/>
      <c r="I1345" s="36"/>
      <c r="J1345" s="36"/>
      <c r="K1345" s="37"/>
    </row>
    <row r="1346" spans="1:11">
      <c r="A1346" s="52"/>
      <c r="B1346" s="48"/>
      <c r="C1346" s="38">
        <v>43549</v>
      </c>
      <c r="D1346" s="32" t="s">
        <v>124</v>
      </c>
      <c r="E1346" s="32" t="s">
        <v>124</v>
      </c>
      <c r="F1346" s="35"/>
      <c r="G1346" s="36"/>
      <c r="H1346" s="36"/>
      <c r="I1346" s="36"/>
      <c r="J1346" s="36"/>
      <c r="K1346" s="37"/>
    </row>
    <row r="1347" spans="1:11">
      <c r="A1347" s="49">
        <v>1621</v>
      </c>
      <c r="B1347" s="47" t="s">
        <v>84</v>
      </c>
      <c r="C1347" s="38">
        <v>43521</v>
      </c>
      <c r="D1347" s="32" t="s">
        <v>281</v>
      </c>
      <c r="E1347" s="32" t="s">
        <v>929</v>
      </c>
      <c r="F1347" s="35"/>
      <c r="G1347" s="36"/>
      <c r="H1347" s="36"/>
      <c r="I1347" s="36"/>
      <c r="J1347" s="36"/>
      <c r="K1347" s="37"/>
    </row>
    <row r="1348" spans="1:11">
      <c r="A1348" s="52"/>
      <c r="B1348" s="48"/>
      <c r="C1348" s="38">
        <v>43522</v>
      </c>
      <c r="D1348" s="32" t="s">
        <v>124</v>
      </c>
      <c r="E1348" s="32" t="s">
        <v>124</v>
      </c>
      <c r="F1348" s="35"/>
      <c r="G1348" s="36"/>
      <c r="H1348" s="36"/>
      <c r="I1348" s="36"/>
      <c r="J1348" s="36"/>
      <c r="K1348" s="37"/>
    </row>
    <row r="1349" spans="1:11">
      <c r="A1349" s="52"/>
      <c r="B1349" s="48"/>
      <c r="C1349" s="35"/>
      <c r="D1349" s="32" t="s">
        <v>502</v>
      </c>
      <c r="E1349" s="32" t="s">
        <v>772</v>
      </c>
      <c r="F1349" s="35"/>
      <c r="G1349" s="36"/>
      <c r="H1349" s="36"/>
      <c r="I1349" s="36"/>
      <c r="J1349" s="36"/>
      <c r="K1349" s="37"/>
    </row>
    <row r="1350" spans="1:11">
      <c r="A1350" s="52"/>
      <c r="B1350" s="48"/>
      <c r="C1350" s="38">
        <v>43523</v>
      </c>
      <c r="D1350" s="32" t="s">
        <v>124</v>
      </c>
      <c r="E1350" s="32" t="s">
        <v>124</v>
      </c>
      <c r="F1350" s="35"/>
      <c r="G1350" s="36"/>
      <c r="H1350" s="36"/>
      <c r="I1350" s="36"/>
      <c r="J1350" s="36"/>
      <c r="K1350" s="37"/>
    </row>
    <row r="1351" spans="1:11">
      <c r="A1351" s="52"/>
      <c r="B1351" s="48"/>
      <c r="C1351" s="35"/>
      <c r="D1351" s="32" t="s">
        <v>319</v>
      </c>
      <c r="E1351" s="32" t="s">
        <v>746</v>
      </c>
      <c r="F1351" s="35"/>
      <c r="G1351" s="36"/>
      <c r="H1351" s="36"/>
      <c r="I1351" s="36"/>
      <c r="J1351" s="36"/>
      <c r="K1351" s="37"/>
    </row>
    <row r="1352" spans="1:11">
      <c r="A1352" s="52"/>
      <c r="B1352" s="48"/>
      <c r="C1352" s="38">
        <v>43524</v>
      </c>
      <c r="D1352" s="32" t="s">
        <v>124</v>
      </c>
      <c r="E1352" s="32" t="s">
        <v>748</v>
      </c>
      <c r="F1352" s="35"/>
      <c r="G1352" s="36"/>
      <c r="H1352" s="36"/>
      <c r="I1352" s="36"/>
      <c r="J1352" s="36"/>
      <c r="K1352" s="37"/>
    </row>
    <row r="1353" spans="1:11">
      <c r="A1353" s="52"/>
      <c r="B1353" s="48"/>
      <c r="C1353" s="35"/>
      <c r="D1353" s="35"/>
      <c r="E1353" s="39" t="s">
        <v>124</v>
      </c>
      <c r="F1353" s="35"/>
      <c r="G1353" s="36"/>
      <c r="H1353" s="36"/>
      <c r="I1353" s="36"/>
      <c r="J1353" s="36"/>
      <c r="K1353" s="37"/>
    </row>
    <row r="1354" spans="1:11">
      <c r="A1354" s="52"/>
      <c r="B1354" s="48"/>
      <c r="C1354" s="35"/>
      <c r="D1354" s="32" t="s">
        <v>503</v>
      </c>
      <c r="E1354" s="32" t="s">
        <v>930</v>
      </c>
      <c r="F1354" s="35"/>
      <c r="G1354" s="36"/>
      <c r="H1354" s="36"/>
      <c r="I1354" s="36"/>
      <c r="J1354" s="36"/>
      <c r="K1354" s="37"/>
    </row>
    <row r="1355" spans="1:11">
      <c r="A1355" s="52"/>
      <c r="B1355" s="48"/>
      <c r="C1355" s="38">
        <v>43526</v>
      </c>
      <c r="D1355" s="32" t="s">
        <v>308</v>
      </c>
      <c r="E1355" s="32" t="s">
        <v>124</v>
      </c>
      <c r="F1355" s="35"/>
      <c r="G1355" s="36"/>
      <c r="H1355" s="36"/>
      <c r="I1355" s="36"/>
      <c r="J1355" s="36"/>
      <c r="K1355" s="37"/>
    </row>
    <row r="1356" spans="1:11">
      <c r="A1356" s="52"/>
      <c r="B1356" s="48"/>
      <c r="C1356" s="38">
        <v>43527</v>
      </c>
      <c r="D1356" s="32" t="s">
        <v>124</v>
      </c>
      <c r="E1356" s="32" t="s">
        <v>124</v>
      </c>
      <c r="F1356" s="35"/>
      <c r="G1356" s="36"/>
      <c r="H1356" s="36"/>
      <c r="I1356" s="36"/>
      <c r="J1356" s="36"/>
      <c r="K1356" s="37"/>
    </row>
    <row r="1357" spans="1:11">
      <c r="A1357" s="52"/>
      <c r="B1357" s="48"/>
      <c r="C1357" s="35"/>
      <c r="D1357" s="32" t="s">
        <v>504</v>
      </c>
      <c r="E1357" s="32" t="s">
        <v>746</v>
      </c>
      <c r="F1357" s="35"/>
      <c r="G1357" s="36"/>
      <c r="H1357" s="36"/>
      <c r="I1357" s="36"/>
      <c r="J1357" s="36"/>
      <c r="K1357" s="37"/>
    </row>
    <row r="1358" spans="1:11">
      <c r="A1358" s="52"/>
      <c r="B1358" s="48"/>
      <c r="C1358" s="38">
        <v>43528</v>
      </c>
      <c r="D1358" s="32" t="s">
        <v>124</v>
      </c>
      <c r="E1358" s="32" t="s">
        <v>124</v>
      </c>
      <c r="F1358" s="35"/>
      <c r="G1358" s="36"/>
      <c r="H1358" s="36"/>
      <c r="I1358" s="36"/>
      <c r="J1358" s="36"/>
      <c r="K1358" s="37"/>
    </row>
    <row r="1359" spans="1:11">
      <c r="A1359" s="52"/>
      <c r="B1359" s="48"/>
      <c r="C1359" s="35"/>
      <c r="D1359" s="32" t="s">
        <v>486</v>
      </c>
      <c r="E1359" s="32" t="s">
        <v>931</v>
      </c>
      <c r="F1359" s="35"/>
      <c r="G1359" s="36"/>
      <c r="H1359" s="36"/>
      <c r="I1359" s="36"/>
      <c r="J1359" s="36"/>
      <c r="K1359" s="37"/>
    </row>
    <row r="1360" spans="1:11">
      <c r="A1360" s="52"/>
      <c r="B1360" s="48"/>
      <c r="C1360" s="38">
        <v>43529</v>
      </c>
      <c r="D1360" s="32" t="s">
        <v>124</v>
      </c>
      <c r="E1360" s="32" t="s">
        <v>124</v>
      </c>
      <c r="F1360" s="35"/>
      <c r="G1360" s="36"/>
      <c r="H1360" s="36"/>
      <c r="I1360" s="36"/>
      <c r="J1360" s="36"/>
      <c r="K1360" s="37"/>
    </row>
    <row r="1361" spans="1:11">
      <c r="A1361" s="52"/>
      <c r="B1361" s="48"/>
      <c r="C1361" s="38">
        <v>43530</v>
      </c>
      <c r="D1361" s="32" t="s">
        <v>505</v>
      </c>
      <c r="E1361" s="32" t="s">
        <v>785</v>
      </c>
      <c r="F1361" s="35"/>
      <c r="G1361" s="36"/>
      <c r="H1361" s="36"/>
      <c r="I1361" s="36"/>
      <c r="J1361" s="36"/>
      <c r="K1361" s="37"/>
    </row>
    <row r="1362" spans="1:11">
      <c r="A1362" s="52"/>
      <c r="B1362" s="48"/>
      <c r="C1362" s="38">
        <v>43531</v>
      </c>
      <c r="D1362" s="32" t="s">
        <v>124</v>
      </c>
      <c r="E1362" s="32" t="s">
        <v>124</v>
      </c>
      <c r="F1362" s="35"/>
      <c r="G1362" s="36"/>
      <c r="H1362" s="36"/>
      <c r="I1362" s="36"/>
      <c r="J1362" s="36"/>
      <c r="K1362" s="37"/>
    </row>
    <row r="1363" spans="1:11">
      <c r="A1363" s="52"/>
      <c r="B1363" s="48"/>
      <c r="C1363" s="35"/>
      <c r="D1363" s="32" t="s">
        <v>506</v>
      </c>
      <c r="E1363" s="32" t="s">
        <v>666</v>
      </c>
      <c r="F1363" s="35"/>
      <c r="G1363" s="36"/>
      <c r="H1363" s="36"/>
      <c r="I1363" s="36"/>
      <c r="J1363" s="36"/>
      <c r="K1363" s="37"/>
    </row>
    <row r="1364" spans="1:11">
      <c r="A1364" s="52"/>
      <c r="B1364" s="48"/>
      <c r="C1364" s="38">
        <v>43532</v>
      </c>
      <c r="D1364" s="32" t="s">
        <v>124</v>
      </c>
      <c r="E1364" s="32" t="s">
        <v>124</v>
      </c>
      <c r="F1364" s="35"/>
      <c r="G1364" s="36"/>
      <c r="H1364" s="36"/>
      <c r="I1364" s="36"/>
      <c r="J1364" s="36"/>
      <c r="K1364" s="37"/>
    </row>
    <row r="1365" spans="1:11">
      <c r="A1365" s="52"/>
      <c r="B1365" s="48"/>
      <c r="C1365" s="35"/>
      <c r="D1365" s="32" t="s">
        <v>315</v>
      </c>
      <c r="E1365" s="32" t="s">
        <v>785</v>
      </c>
      <c r="F1365" s="35"/>
      <c r="G1365" s="36"/>
      <c r="H1365" s="36"/>
      <c r="I1365" s="36"/>
      <c r="J1365" s="36"/>
      <c r="K1365" s="37"/>
    </row>
    <row r="1366" spans="1:11">
      <c r="A1366" s="52"/>
      <c r="B1366" s="48"/>
      <c r="C1366" s="38">
        <v>43533</v>
      </c>
      <c r="D1366" s="32" t="s">
        <v>124</v>
      </c>
      <c r="E1366" s="32" t="s">
        <v>124</v>
      </c>
      <c r="F1366" s="35"/>
      <c r="G1366" s="36"/>
      <c r="H1366" s="36"/>
      <c r="I1366" s="36"/>
      <c r="J1366" s="36"/>
      <c r="K1366" s="37"/>
    </row>
    <row r="1367" spans="1:11">
      <c r="A1367" s="52"/>
      <c r="B1367" s="48"/>
      <c r="C1367" s="35"/>
      <c r="D1367" s="32" t="s">
        <v>328</v>
      </c>
      <c r="E1367" s="32" t="s">
        <v>772</v>
      </c>
      <c r="F1367" s="35"/>
      <c r="G1367" s="36"/>
      <c r="H1367" s="36"/>
      <c r="I1367" s="36"/>
      <c r="J1367" s="36"/>
      <c r="K1367" s="37"/>
    </row>
    <row r="1368" spans="1:11">
      <c r="A1368" s="52"/>
      <c r="B1368" s="48"/>
      <c r="C1368" s="38">
        <v>43534</v>
      </c>
      <c r="D1368" s="32" t="s">
        <v>124</v>
      </c>
      <c r="E1368" s="32" t="s">
        <v>124</v>
      </c>
      <c r="F1368" s="35"/>
      <c r="G1368" s="36"/>
      <c r="H1368" s="36"/>
      <c r="I1368" s="36"/>
      <c r="J1368" s="36"/>
      <c r="K1368" s="37"/>
    </row>
    <row r="1369" spans="1:11">
      <c r="A1369" s="52"/>
      <c r="B1369" s="48"/>
      <c r="C1369" s="35"/>
      <c r="D1369" s="32" t="s">
        <v>137</v>
      </c>
      <c r="E1369" s="32" t="s">
        <v>932</v>
      </c>
      <c r="F1369" s="35"/>
      <c r="G1369" s="36"/>
      <c r="H1369" s="36"/>
      <c r="I1369" s="36"/>
      <c r="J1369" s="36"/>
      <c r="K1369" s="37"/>
    </row>
    <row r="1370" spans="1:11">
      <c r="A1370" s="52"/>
      <c r="B1370" s="48"/>
      <c r="C1370" s="38">
        <v>43535</v>
      </c>
      <c r="D1370" s="32" t="s">
        <v>124</v>
      </c>
      <c r="E1370" s="32" t="s">
        <v>124</v>
      </c>
      <c r="F1370" s="35"/>
      <c r="G1370" s="36"/>
      <c r="H1370" s="36"/>
      <c r="I1370" s="36"/>
      <c r="J1370" s="36"/>
      <c r="K1370" s="37"/>
    </row>
    <row r="1371" spans="1:11">
      <c r="A1371" s="52"/>
      <c r="B1371" s="48"/>
      <c r="C1371" s="35"/>
      <c r="D1371" s="32" t="s">
        <v>503</v>
      </c>
      <c r="E1371" s="32" t="s">
        <v>751</v>
      </c>
      <c r="F1371" s="35"/>
      <c r="G1371" s="36"/>
      <c r="H1371" s="36"/>
      <c r="I1371" s="36"/>
      <c r="J1371" s="36"/>
      <c r="K1371" s="37"/>
    </row>
    <row r="1372" spans="1:11">
      <c r="A1372" s="52"/>
      <c r="B1372" s="48"/>
      <c r="C1372" s="38">
        <v>43536</v>
      </c>
      <c r="D1372" s="32" t="s">
        <v>124</v>
      </c>
      <c r="E1372" s="32" t="s">
        <v>124</v>
      </c>
      <c r="F1372" s="35"/>
      <c r="G1372" s="36"/>
      <c r="H1372" s="36"/>
      <c r="I1372" s="36"/>
      <c r="J1372" s="36"/>
      <c r="K1372" s="37"/>
    </row>
    <row r="1373" spans="1:11">
      <c r="A1373" s="52"/>
      <c r="B1373" s="48"/>
      <c r="C1373" s="35"/>
      <c r="D1373" s="32" t="s">
        <v>507</v>
      </c>
      <c r="E1373" s="32" t="s">
        <v>748</v>
      </c>
      <c r="F1373" s="35"/>
      <c r="G1373" s="36"/>
      <c r="H1373" s="36"/>
      <c r="I1373" s="36"/>
      <c r="J1373" s="36"/>
      <c r="K1373" s="37"/>
    </row>
    <row r="1374" spans="1:11">
      <c r="A1374" s="52"/>
      <c r="B1374" s="48"/>
      <c r="C1374" s="38">
        <v>43537</v>
      </c>
      <c r="D1374" s="32" t="s">
        <v>124</v>
      </c>
      <c r="E1374" s="32" t="s">
        <v>124</v>
      </c>
      <c r="F1374" s="35"/>
      <c r="G1374" s="36"/>
      <c r="H1374" s="36"/>
      <c r="I1374" s="36"/>
      <c r="J1374" s="36"/>
      <c r="K1374" s="37"/>
    </row>
    <row r="1375" spans="1:11">
      <c r="A1375" s="52"/>
      <c r="B1375" s="48"/>
      <c r="C1375" s="35"/>
      <c r="D1375" s="32" t="s">
        <v>502</v>
      </c>
      <c r="E1375" s="32" t="s">
        <v>746</v>
      </c>
      <c r="F1375" s="35"/>
      <c r="G1375" s="36"/>
      <c r="H1375" s="36"/>
      <c r="I1375" s="36"/>
      <c r="J1375" s="36"/>
      <c r="K1375" s="37"/>
    </row>
    <row r="1376" spans="1:11">
      <c r="A1376" s="52"/>
      <c r="B1376" s="48"/>
      <c r="C1376" s="38">
        <v>43538</v>
      </c>
      <c r="D1376" s="32" t="s">
        <v>124</v>
      </c>
      <c r="E1376" s="32" t="s">
        <v>124</v>
      </c>
      <c r="F1376" s="35"/>
      <c r="G1376" s="36"/>
      <c r="H1376" s="36"/>
      <c r="I1376" s="36"/>
      <c r="J1376" s="36"/>
      <c r="K1376" s="37"/>
    </row>
    <row r="1377" spans="1:11">
      <c r="A1377" s="52"/>
      <c r="B1377" s="48"/>
      <c r="C1377" s="35"/>
      <c r="D1377" s="32" t="s">
        <v>315</v>
      </c>
      <c r="E1377" s="32" t="s">
        <v>670</v>
      </c>
      <c r="F1377" s="35"/>
      <c r="G1377" s="36"/>
      <c r="H1377" s="36"/>
      <c r="I1377" s="36"/>
      <c r="J1377" s="36"/>
      <c r="K1377" s="37"/>
    </row>
    <row r="1378" spans="1:11">
      <c r="A1378" s="52"/>
      <c r="B1378" s="48"/>
      <c r="C1378" s="38">
        <v>43539</v>
      </c>
      <c r="D1378" s="32" t="s">
        <v>124</v>
      </c>
      <c r="E1378" s="32" t="s">
        <v>860</v>
      </c>
      <c r="F1378" s="35"/>
      <c r="G1378" s="36"/>
      <c r="H1378" s="36"/>
      <c r="I1378" s="36"/>
      <c r="J1378" s="36"/>
      <c r="K1378" s="37"/>
    </row>
    <row r="1379" spans="1:11">
      <c r="A1379" s="52"/>
      <c r="B1379" s="48"/>
      <c r="C1379" s="35"/>
      <c r="D1379" s="35"/>
      <c r="E1379" s="39" t="s">
        <v>124</v>
      </c>
      <c r="F1379" s="35"/>
      <c r="G1379" s="36"/>
      <c r="H1379" s="36"/>
      <c r="I1379" s="36"/>
      <c r="J1379" s="36"/>
      <c r="K1379" s="37"/>
    </row>
    <row r="1380" spans="1:11">
      <c r="A1380" s="52"/>
      <c r="B1380" s="48"/>
      <c r="C1380" s="35"/>
      <c r="D1380" s="32" t="s">
        <v>271</v>
      </c>
      <c r="E1380" s="32" t="s">
        <v>926</v>
      </c>
      <c r="F1380" s="35"/>
      <c r="G1380" s="36"/>
      <c r="H1380" s="36"/>
      <c r="I1380" s="36"/>
      <c r="J1380" s="36"/>
      <c r="K1380" s="37"/>
    </row>
    <row r="1381" spans="1:11">
      <c r="A1381" s="52"/>
      <c r="B1381" s="48"/>
      <c r="C1381" s="38">
        <v>43540</v>
      </c>
      <c r="D1381" s="32" t="s">
        <v>220</v>
      </c>
      <c r="E1381" s="32" t="s">
        <v>124</v>
      </c>
      <c r="F1381" s="35"/>
      <c r="G1381" s="36"/>
      <c r="H1381" s="36"/>
      <c r="I1381" s="36"/>
      <c r="J1381" s="36"/>
      <c r="K1381" s="37"/>
    </row>
    <row r="1382" spans="1:11">
      <c r="A1382" s="52"/>
      <c r="B1382" s="48"/>
      <c r="C1382" s="38">
        <v>43541</v>
      </c>
      <c r="D1382" s="32" t="s">
        <v>124</v>
      </c>
      <c r="E1382" s="32" t="s">
        <v>124</v>
      </c>
      <c r="F1382" s="35"/>
      <c r="G1382" s="36"/>
      <c r="H1382" s="36"/>
      <c r="I1382" s="36"/>
      <c r="J1382" s="36"/>
      <c r="K1382" s="37"/>
    </row>
    <row r="1383" spans="1:11">
      <c r="A1383" s="52"/>
      <c r="B1383" s="48"/>
      <c r="C1383" s="35"/>
      <c r="D1383" s="32" t="s">
        <v>508</v>
      </c>
      <c r="E1383" s="32" t="s">
        <v>933</v>
      </c>
      <c r="F1383" s="35"/>
      <c r="G1383" s="36"/>
      <c r="H1383" s="36"/>
      <c r="I1383" s="36"/>
      <c r="J1383" s="36"/>
      <c r="K1383" s="37"/>
    </row>
    <row r="1384" spans="1:11">
      <c r="A1384" s="52"/>
      <c r="B1384" s="48"/>
      <c r="C1384" s="38">
        <v>43542</v>
      </c>
      <c r="D1384" s="32" t="s">
        <v>124</v>
      </c>
      <c r="E1384" s="32" t="s">
        <v>124</v>
      </c>
      <c r="F1384" s="35"/>
      <c r="G1384" s="36"/>
      <c r="H1384" s="36"/>
      <c r="I1384" s="36"/>
      <c r="J1384" s="36"/>
      <c r="K1384" s="37"/>
    </row>
    <row r="1385" spans="1:11">
      <c r="A1385" s="52"/>
      <c r="B1385" s="48"/>
      <c r="C1385" s="35"/>
      <c r="D1385" s="32" t="s">
        <v>509</v>
      </c>
      <c r="E1385" s="32" t="s">
        <v>781</v>
      </c>
      <c r="F1385" s="35"/>
      <c r="G1385" s="36"/>
      <c r="H1385" s="36"/>
      <c r="I1385" s="36"/>
      <c r="J1385" s="36"/>
      <c r="K1385" s="37"/>
    </row>
    <row r="1386" spans="1:11">
      <c r="A1386" s="52"/>
      <c r="B1386" s="48"/>
      <c r="C1386" s="38">
        <v>43543</v>
      </c>
      <c r="D1386" s="32" t="s">
        <v>124</v>
      </c>
      <c r="E1386" s="32" t="s">
        <v>124</v>
      </c>
      <c r="F1386" s="35"/>
      <c r="G1386" s="36"/>
      <c r="H1386" s="36"/>
      <c r="I1386" s="36"/>
      <c r="J1386" s="36"/>
      <c r="K1386" s="37"/>
    </row>
    <row r="1387" spans="1:11">
      <c r="A1387" s="52"/>
      <c r="B1387" s="48"/>
      <c r="C1387" s="35"/>
      <c r="D1387" s="32" t="s">
        <v>282</v>
      </c>
      <c r="E1387" s="32" t="s">
        <v>934</v>
      </c>
      <c r="F1387" s="35"/>
      <c r="G1387" s="36"/>
      <c r="H1387" s="36"/>
      <c r="I1387" s="36"/>
      <c r="J1387" s="36"/>
      <c r="K1387" s="37"/>
    </row>
    <row r="1388" spans="1:11">
      <c r="A1388" s="52"/>
      <c r="B1388" s="48"/>
      <c r="C1388" s="38">
        <v>43544</v>
      </c>
      <c r="D1388" s="32" t="s">
        <v>124</v>
      </c>
      <c r="E1388" s="32" t="s">
        <v>124</v>
      </c>
      <c r="F1388" s="35"/>
      <c r="G1388" s="36"/>
      <c r="H1388" s="36"/>
      <c r="I1388" s="36"/>
      <c r="J1388" s="36"/>
      <c r="K1388" s="37"/>
    </row>
    <row r="1389" spans="1:11">
      <c r="A1389" s="52"/>
      <c r="B1389" s="48"/>
      <c r="C1389" s="38">
        <v>43545</v>
      </c>
      <c r="D1389" s="32" t="s">
        <v>510</v>
      </c>
      <c r="E1389" s="32" t="s">
        <v>785</v>
      </c>
      <c r="F1389" s="35"/>
      <c r="G1389" s="36"/>
      <c r="H1389" s="36"/>
      <c r="I1389" s="36"/>
      <c r="J1389" s="36"/>
      <c r="K1389" s="37"/>
    </row>
    <row r="1390" spans="1:11">
      <c r="A1390" s="52"/>
      <c r="B1390" s="48"/>
      <c r="C1390" s="38">
        <v>43546</v>
      </c>
      <c r="D1390" s="32" t="s">
        <v>124</v>
      </c>
      <c r="E1390" s="32" t="s">
        <v>124</v>
      </c>
      <c r="F1390" s="35"/>
      <c r="G1390" s="36"/>
      <c r="H1390" s="36"/>
      <c r="I1390" s="36"/>
      <c r="J1390" s="36"/>
      <c r="K1390" s="37"/>
    </row>
    <row r="1391" spans="1:11">
      <c r="A1391" s="52"/>
      <c r="B1391" s="48"/>
      <c r="C1391" s="35"/>
      <c r="D1391" s="32" t="s">
        <v>318</v>
      </c>
      <c r="E1391" s="32" t="s">
        <v>935</v>
      </c>
      <c r="F1391" s="35"/>
      <c r="G1391" s="36"/>
      <c r="H1391" s="36"/>
      <c r="I1391" s="36"/>
      <c r="J1391" s="36"/>
      <c r="K1391" s="37"/>
    </row>
    <row r="1392" spans="1:11">
      <c r="A1392" s="52"/>
      <c r="B1392" s="48"/>
      <c r="C1392" s="38">
        <v>43547</v>
      </c>
      <c r="D1392" s="32" t="s">
        <v>124</v>
      </c>
      <c r="E1392" s="32" t="s">
        <v>124</v>
      </c>
      <c r="F1392" s="35"/>
      <c r="G1392" s="36"/>
      <c r="H1392" s="36"/>
      <c r="I1392" s="36"/>
      <c r="J1392" s="36"/>
      <c r="K1392" s="37"/>
    </row>
    <row r="1393" spans="1:11">
      <c r="A1393" s="52"/>
      <c r="B1393" s="48"/>
      <c r="C1393" s="35"/>
      <c r="D1393" s="32" t="s">
        <v>427</v>
      </c>
      <c r="E1393" s="32" t="s">
        <v>936</v>
      </c>
      <c r="F1393" s="35"/>
      <c r="G1393" s="36"/>
      <c r="H1393" s="36"/>
      <c r="I1393" s="36"/>
      <c r="J1393" s="36"/>
      <c r="K1393" s="37"/>
    </row>
    <row r="1394" spans="1:11">
      <c r="A1394" s="52"/>
      <c r="B1394" s="48"/>
      <c r="C1394" s="38">
        <v>43548</v>
      </c>
      <c r="D1394" s="32" t="s">
        <v>124</v>
      </c>
      <c r="E1394" s="32" t="s">
        <v>124</v>
      </c>
      <c r="F1394" s="35"/>
      <c r="G1394" s="36"/>
      <c r="H1394" s="36"/>
      <c r="I1394" s="36"/>
      <c r="J1394" s="36"/>
      <c r="K1394" s="37"/>
    </row>
    <row r="1395" spans="1:11">
      <c r="A1395" s="52"/>
      <c r="B1395" s="48"/>
      <c r="C1395" s="35"/>
      <c r="D1395" s="32" t="s">
        <v>139</v>
      </c>
      <c r="E1395" s="32" t="s">
        <v>755</v>
      </c>
      <c r="F1395" s="35"/>
      <c r="G1395" s="36"/>
      <c r="H1395" s="36"/>
      <c r="I1395" s="36"/>
      <c r="J1395" s="36"/>
      <c r="K1395" s="37"/>
    </row>
    <row r="1396" spans="1:11">
      <c r="A1396" s="52"/>
      <c r="B1396" s="48"/>
      <c r="C1396" s="38">
        <v>43549</v>
      </c>
      <c r="D1396" s="32" t="s">
        <v>124</v>
      </c>
      <c r="E1396" s="32" t="s">
        <v>124</v>
      </c>
      <c r="F1396" s="35"/>
      <c r="G1396" s="36"/>
      <c r="H1396" s="36"/>
      <c r="I1396" s="36"/>
      <c r="J1396" s="36"/>
      <c r="K1396" s="37"/>
    </row>
    <row r="1397" spans="1:11">
      <c r="A1397" s="49">
        <v>1623</v>
      </c>
      <c r="B1397" s="47" t="s">
        <v>72</v>
      </c>
      <c r="C1397" s="38">
        <v>43521</v>
      </c>
      <c r="D1397" s="32" t="s">
        <v>124</v>
      </c>
      <c r="E1397" s="32" t="s">
        <v>671</v>
      </c>
      <c r="F1397" s="35"/>
      <c r="G1397" s="36"/>
      <c r="H1397" s="36"/>
      <c r="I1397" s="36"/>
      <c r="J1397" s="36"/>
      <c r="K1397" s="37"/>
    </row>
    <row r="1398" spans="1:11">
      <c r="A1398" s="52"/>
      <c r="B1398" s="48"/>
      <c r="C1398" s="35"/>
      <c r="D1398" s="32" t="s">
        <v>511</v>
      </c>
      <c r="E1398" s="32" t="s">
        <v>937</v>
      </c>
      <c r="F1398" s="35"/>
      <c r="G1398" s="36"/>
      <c r="H1398" s="36"/>
      <c r="I1398" s="36"/>
      <c r="J1398" s="36"/>
      <c r="K1398" s="37"/>
    </row>
    <row r="1399" spans="1:11">
      <c r="A1399" s="52"/>
      <c r="B1399" s="48"/>
      <c r="C1399" s="38">
        <v>43522</v>
      </c>
      <c r="D1399" s="32" t="s">
        <v>124</v>
      </c>
      <c r="E1399" s="32" t="s">
        <v>124</v>
      </c>
      <c r="F1399" s="35"/>
      <c r="G1399" s="36"/>
      <c r="H1399" s="36"/>
      <c r="I1399" s="36"/>
      <c r="J1399" s="36"/>
      <c r="K1399" s="37"/>
    </row>
    <row r="1400" spans="1:11">
      <c r="A1400" s="52"/>
      <c r="B1400" s="48"/>
      <c r="C1400" s="35"/>
      <c r="D1400" s="32" t="s">
        <v>299</v>
      </c>
      <c r="E1400" s="32" t="s">
        <v>938</v>
      </c>
      <c r="F1400" s="35"/>
      <c r="G1400" s="36"/>
      <c r="H1400" s="36"/>
      <c r="I1400" s="36"/>
      <c r="J1400" s="36"/>
      <c r="K1400" s="37"/>
    </row>
    <row r="1401" spans="1:11">
      <c r="A1401" s="52"/>
      <c r="B1401" s="48"/>
      <c r="C1401" s="38">
        <v>43523</v>
      </c>
      <c r="D1401" s="32" t="s">
        <v>124</v>
      </c>
      <c r="E1401" s="32" t="s">
        <v>124</v>
      </c>
      <c r="F1401" s="35"/>
      <c r="G1401" s="36"/>
      <c r="H1401" s="36"/>
      <c r="I1401" s="36"/>
      <c r="J1401" s="36"/>
      <c r="K1401" s="37"/>
    </row>
    <row r="1402" spans="1:11">
      <c r="A1402" s="52"/>
      <c r="B1402" s="48"/>
      <c r="C1402" s="35"/>
      <c r="D1402" s="32" t="s">
        <v>512</v>
      </c>
      <c r="E1402" s="32" t="s">
        <v>939</v>
      </c>
      <c r="F1402" s="35"/>
      <c r="G1402" s="36"/>
      <c r="H1402" s="36"/>
      <c r="I1402" s="36"/>
      <c r="J1402" s="36"/>
      <c r="K1402" s="37"/>
    </row>
    <row r="1403" spans="1:11">
      <c r="A1403" s="52"/>
      <c r="B1403" s="48"/>
      <c r="C1403" s="38">
        <v>43524</v>
      </c>
      <c r="D1403" s="32" t="s">
        <v>124</v>
      </c>
      <c r="E1403" s="32" t="s">
        <v>124</v>
      </c>
      <c r="F1403" s="35"/>
      <c r="G1403" s="36"/>
      <c r="H1403" s="36"/>
      <c r="I1403" s="36"/>
      <c r="J1403" s="36"/>
      <c r="K1403" s="37"/>
    </row>
    <row r="1404" spans="1:11">
      <c r="A1404" s="52"/>
      <c r="B1404" s="48"/>
      <c r="C1404" s="35"/>
      <c r="D1404" s="32" t="s">
        <v>317</v>
      </c>
      <c r="E1404" s="32" t="s">
        <v>940</v>
      </c>
      <c r="F1404" s="35"/>
      <c r="G1404" s="36"/>
      <c r="H1404" s="36"/>
      <c r="I1404" s="36"/>
      <c r="J1404" s="36"/>
      <c r="K1404" s="37"/>
    </row>
    <row r="1405" spans="1:11">
      <c r="A1405" s="52"/>
      <c r="B1405" s="48"/>
      <c r="C1405" s="38">
        <v>43525</v>
      </c>
      <c r="D1405" s="32" t="s">
        <v>124</v>
      </c>
      <c r="E1405" s="32" t="s">
        <v>124</v>
      </c>
      <c r="F1405" s="35"/>
      <c r="G1405" s="36"/>
      <c r="H1405" s="36"/>
      <c r="I1405" s="36"/>
      <c r="J1405" s="36"/>
      <c r="K1405" s="37"/>
    </row>
    <row r="1406" spans="1:11">
      <c r="A1406" s="52"/>
      <c r="B1406" s="48"/>
      <c r="C1406" s="38">
        <v>43530</v>
      </c>
      <c r="D1406" s="32" t="s">
        <v>513</v>
      </c>
      <c r="E1406" s="32" t="s">
        <v>941</v>
      </c>
      <c r="F1406" s="35"/>
      <c r="G1406" s="36"/>
      <c r="H1406" s="36"/>
      <c r="I1406" s="36"/>
      <c r="J1406" s="36"/>
      <c r="K1406" s="37"/>
    </row>
    <row r="1407" spans="1:11">
      <c r="A1407" s="52"/>
      <c r="B1407" s="48"/>
      <c r="C1407" s="38">
        <v>43531</v>
      </c>
      <c r="D1407" s="32" t="s">
        <v>124</v>
      </c>
      <c r="E1407" s="32" t="s">
        <v>124</v>
      </c>
      <c r="F1407" s="35"/>
      <c r="G1407" s="36"/>
      <c r="H1407" s="36"/>
      <c r="I1407" s="36"/>
      <c r="J1407" s="36"/>
      <c r="K1407" s="37"/>
    </row>
    <row r="1408" spans="1:11">
      <c r="A1408" s="52"/>
      <c r="B1408" s="48"/>
      <c r="C1408" s="35"/>
      <c r="D1408" s="32" t="s">
        <v>514</v>
      </c>
      <c r="E1408" s="32" t="s">
        <v>730</v>
      </c>
      <c r="F1408" s="35"/>
      <c r="G1408" s="36"/>
      <c r="H1408" s="36"/>
      <c r="I1408" s="36"/>
      <c r="J1408" s="36"/>
      <c r="K1408" s="37"/>
    </row>
    <row r="1409" spans="1:11">
      <c r="A1409" s="52"/>
      <c r="B1409" s="48"/>
      <c r="C1409" s="38">
        <v>43532</v>
      </c>
      <c r="D1409" s="32" t="s">
        <v>124</v>
      </c>
      <c r="E1409" s="32" t="s">
        <v>124</v>
      </c>
      <c r="F1409" s="35"/>
      <c r="G1409" s="36"/>
      <c r="H1409" s="36"/>
      <c r="I1409" s="36"/>
      <c r="J1409" s="36"/>
      <c r="K1409" s="37"/>
    </row>
    <row r="1410" spans="1:11">
      <c r="A1410" s="52"/>
      <c r="B1410" s="48"/>
      <c r="C1410" s="35"/>
      <c r="D1410" s="32" t="s">
        <v>515</v>
      </c>
      <c r="E1410" s="32" t="s">
        <v>942</v>
      </c>
      <c r="F1410" s="35"/>
      <c r="G1410" s="36"/>
      <c r="H1410" s="36"/>
      <c r="I1410" s="36"/>
      <c r="J1410" s="36"/>
      <c r="K1410" s="37"/>
    </row>
    <row r="1411" spans="1:11">
      <c r="A1411" s="52"/>
      <c r="B1411" s="48"/>
      <c r="C1411" s="38">
        <v>43533</v>
      </c>
      <c r="D1411" s="32" t="s">
        <v>124</v>
      </c>
      <c r="E1411" s="32" t="s">
        <v>124</v>
      </c>
      <c r="F1411" s="35"/>
      <c r="G1411" s="36"/>
      <c r="H1411" s="36"/>
      <c r="I1411" s="36"/>
      <c r="J1411" s="36"/>
      <c r="K1411" s="37"/>
    </row>
    <row r="1412" spans="1:11">
      <c r="A1412" s="52"/>
      <c r="B1412" s="48"/>
      <c r="C1412" s="35"/>
      <c r="D1412" s="32" t="s">
        <v>516</v>
      </c>
      <c r="E1412" s="32" t="s">
        <v>943</v>
      </c>
      <c r="F1412" s="35"/>
      <c r="G1412" s="36"/>
      <c r="H1412" s="36"/>
      <c r="I1412" s="36"/>
      <c r="J1412" s="36"/>
      <c r="K1412" s="37"/>
    </row>
    <row r="1413" spans="1:11">
      <c r="A1413" s="52"/>
      <c r="B1413" s="48"/>
      <c r="C1413" s="38">
        <v>43534</v>
      </c>
      <c r="D1413" s="32" t="s">
        <v>124</v>
      </c>
      <c r="E1413" s="32" t="s">
        <v>124</v>
      </c>
      <c r="F1413" s="35"/>
      <c r="G1413" s="36"/>
      <c r="H1413" s="36"/>
      <c r="I1413" s="36"/>
      <c r="J1413" s="36"/>
      <c r="K1413" s="37"/>
    </row>
    <row r="1414" spans="1:11">
      <c r="A1414" s="52"/>
      <c r="B1414" s="48"/>
      <c r="C1414" s="35"/>
      <c r="D1414" s="32" t="s">
        <v>130</v>
      </c>
      <c r="E1414" s="32" t="s">
        <v>944</v>
      </c>
      <c r="F1414" s="35"/>
      <c r="G1414" s="36"/>
      <c r="H1414" s="36"/>
      <c r="I1414" s="36"/>
      <c r="J1414" s="36"/>
      <c r="K1414" s="37"/>
    </row>
    <row r="1415" spans="1:11">
      <c r="A1415" s="52"/>
      <c r="B1415" s="48"/>
      <c r="C1415" s="38">
        <v>43535</v>
      </c>
      <c r="D1415" s="32" t="s">
        <v>124</v>
      </c>
      <c r="E1415" s="32" t="s">
        <v>124</v>
      </c>
      <c r="F1415" s="35"/>
      <c r="G1415" s="36"/>
      <c r="H1415" s="36"/>
      <c r="I1415" s="36"/>
      <c r="J1415" s="36"/>
      <c r="K1415" s="37"/>
    </row>
    <row r="1416" spans="1:11">
      <c r="A1416" s="52"/>
      <c r="B1416" s="48"/>
      <c r="C1416" s="35"/>
      <c r="D1416" s="32" t="s">
        <v>269</v>
      </c>
      <c r="E1416" s="32" t="s">
        <v>820</v>
      </c>
      <c r="F1416" s="35"/>
      <c r="G1416" s="36"/>
      <c r="H1416" s="36"/>
      <c r="I1416" s="36"/>
      <c r="J1416" s="36"/>
      <c r="K1416" s="37"/>
    </row>
    <row r="1417" spans="1:11">
      <c r="A1417" s="52"/>
      <c r="B1417" s="48"/>
      <c r="C1417" s="38">
        <v>43536</v>
      </c>
      <c r="D1417" s="32" t="s">
        <v>124</v>
      </c>
      <c r="E1417" s="32" t="s">
        <v>124</v>
      </c>
      <c r="F1417" s="35"/>
      <c r="G1417" s="36"/>
      <c r="H1417" s="36"/>
      <c r="I1417" s="36"/>
      <c r="J1417" s="36"/>
      <c r="K1417" s="37"/>
    </row>
    <row r="1418" spans="1:11">
      <c r="A1418" s="52"/>
      <c r="B1418" s="48"/>
      <c r="C1418" s="35"/>
      <c r="D1418" s="32" t="s">
        <v>259</v>
      </c>
      <c r="E1418" s="32" t="s">
        <v>945</v>
      </c>
      <c r="F1418" s="35"/>
      <c r="G1418" s="36"/>
      <c r="H1418" s="36"/>
      <c r="I1418" s="36"/>
      <c r="J1418" s="36"/>
      <c r="K1418" s="37"/>
    </row>
    <row r="1419" spans="1:11">
      <c r="A1419" s="52"/>
      <c r="B1419" s="48"/>
      <c r="C1419" s="38">
        <v>43537</v>
      </c>
      <c r="D1419" s="32" t="s">
        <v>124</v>
      </c>
      <c r="E1419" s="32" t="s">
        <v>124</v>
      </c>
      <c r="F1419" s="35"/>
      <c r="G1419" s="36"/>
      <c r="H1419" s="36"/>
      <c r="I1419" s="36"/>
      <c r="J1419" s="36"/>
      <c r="K1419" s="37"/>
    </row>
    <row r="1420" spans="1:11">
      <c r="A1420" s="52"/>
      <c r="B1420" s="48"/>
      <c r="C1420" s="35"/>
      <c r="D1420" s="32" t="s">
        <v>314</v>
      </c>
      <c r="E1420" s="32" t="s">
        <v>731</v>
      </c>
      <c r="F1420" s="35"/>
      <c r="G1420" s="36"/>
      <c r="H1420" s="36"/>
      <c r="I1420" s="36"/>
      <c r="J1420" s="36"/>
      <c r="K1420" s="37"/>
    </row>
    <row r="1421" spans="1:11">
      <c r="A1421" s="52"/>
      <c r="B1421" s="48"/>
      <c r="C1421" s="38">
        <v>43538</v>
      </c>
      <c r="D1421" s="32" t="s">
        <v>124</v>
      </c>
      <c r="E1421" s="32" t="s">
        <v>124</v>
      </c>
      <c r="F1421" s="35"/>
      <c r="G1421" s="36"/>
      <c r="H1421" s="36"/>
      <c r="I1421" s="36"/>
      <c r="J1421" s="36"/>
      <c r="K1421" s="37"/>
    </row>
    <row r="1422" spans="1:11">
      <c r="A1422" s="52"/>
      <c r="B1422" s="48"/>
      <c r="C1422" s="35"/>
      <c r="D1422" s="32" t="s">
        <v>517</v>
      </c>
      <c r="E1422" s="32" t="s">
        <v>946</v>
      </c>
      <c r="F1422" s="35"/>
      <c r="G1422" s="36"/>
      <c r="H1422" s="36"/>
      <c r="I1422" s="36"/>
      <c r="J1422" s="36"/>
      <c r="K1422" s="37"/>
    </row>
    <row r="1423" spans="1:11">
      <c r="A1423" s="52"/>
      <c r="B1423" s="48"/>
      <c r="C1423" s="38">
        <v>43539</v>
      </c>
      <c r="D1423" s="32" t="s">
        <v>124</v>
      </c>
      <c r="E1423" s="32" t="s">
        <v>124</v>
      </c>
      <c r="F1423" s="35"/>
      <c r="G1423" s="36"/>
      <c r="H1423" s="36"/>
      <c r="I1423" s="36"/>
      <c r="J1423" s="36"/>
      <c r="K1423" s="37"/>
    </row>
    <row r="1424" spans="1:11">
      <c r="A1424" s="52"/>
      <c r="B1424" s="48"/>
      <c r="C1424" s="35"/>
      <c r="D1424" s="32" t="s">
        <v>317</v>
      </c>
      <c r="E1424" s="32" t="s">
        <v>829</v>
      </c>
      <c r="F1424" s="35"/>
      <c r="G1424" s="36"/>
      <c r="H1424" s="36"/>
      <c r="I1424" s="36"/>
      <c r="J1424" s="36"/>
      <c r="K1424" s="37"/>
    </row>
    <row r="1425" spans="1:11">
      <c r="A1425" s="52"/>
      <c r="B1425" s="48"/>
      <c r="C1425" s="38">
        <v>43540</v>
      </c>
      <c r="D1425" s="32" t="s">
        <v>124</v>
      </c>
      <c r="E1425" s="32" t="s">
        <v>124</v>
      </c>
      <c r="F1425" s="35"/>
      <c r="G1425" s="36"/>
      <c r="H1425" s="36"/>
      <c r="I1425" s="36"/>
      <c r="J1425" s="36"/>
      <c r="K1425" s="37"/>
    </row>
    <row r="1426" spans="1:11">
      <c r="A1426" s="52"/>
      <c r="B1426" s="48"/>
      <c r="C1426" s="35"/>
      <c r="D1426" s="32" t="s">
        <v>504</v>
      </c>
      <c r="E1426" s="32" t="s">
        <v>947</v>
      </c>
      <c r="F1426" s="35"/>
      <c r="G1426" s="36"/>
      <c r="H1426" s="36"/>
      <c r="I1426" s="36"/>
      <c r="J1426" s="36"/>
      <c r="K1426" s="37"/>
    </row>
    <row r="1427" spans="1:11">
      <c r="A1427" s="52"/>
      <c r="B1427" s="48"/>
      <c r="C1427" s="38">
        <v>43541</v>
      </c>
      <c r="D1427" s="32" t="s">
        <v>124</v>
      </c>
      <c r="E1427" s="32" t="s">
        <v>124</v>
      </c>
      <c r="F1427" s="35"/>
      <c r="G1427" s="36"/>
      <c r="H1427" s="36"/>
      <c r="I1427" s="36"/>
      <c r="J1427" s="36"/>
      <c r="K1427" s="37"/>
    </row>
    <row r="1428" spans="1:11">
      <c r="A1428" s="52"/>
      <c r="B1428" s="48"/>
      <c r="C1428" s="35"/>
      <c r="D1428" s="32" t="s">
        <v>317</v>
      </c>
      <c r="E1428" s="32" t="s">
        <v>948</v>
      </c>
      <c r="F1428" s="35"/>
      <c r="G1428" s="36"/>
      <c r="H1428" s="36"/>
      <c r="I1428" s="36"/>
      <c r="J1428" s="36"/>
      <c r="K1428" s="37"/>
    </row>
    <row r="1429" spans="1:11">
      <c r="A1429" s="52"/>
      <c r="B1429" s="48"/>
      <c r="C1429" s="38">
        <v>43542</v>
      </c>
      <c r="D1429" s="32" t="s">
        <v>124</v>
      </c>
      <c r="E1429" s="32" t="s">
        <v>124</v>
      </c>
      <c r="F1429" s="35"/>
      <c r="G1429" s="36"/>
      <c r="H1429" s="36"/>
      <c r="I1429" s="36"/>
      <c r="J1429" s="36"/>
      <c r="K1429" s="37"/>
    </row>
    <row r="1430" spans="1:11">
      <c r="A1430" s="52"/>
      <c r="B1430" s="48"/>
      <c r="C1430" s="35"/>
      <c r="D1430" s="32" t="s">
        <v>518</v>
      </c>
      <c r="E1430" s="32" t="s">
        <v>865</v>
      </c>
      <c r="F1430" s="35"/>
      <c r="G1430" s="36"/>
      <c r="H1430" s="36"/>
      <c r="I1430" s="36"/>
      <c r="J1430" s="36"/>
      <c r="K1430" s="37"/>
    </row>
    <row r="1431" spans="1:11">
      <c r="A1431" s="52"/>
      <c r="B1431" s="48"/>
      <c r="C1431" s="38">
        <v>43543</v>
      </c>
      <c r="D1431" s="32" t="s">
        <v>124</v>
      </c>
      <c r="E1431" s="32" t="s">
        <v>124</v>
      </c>
      <c r="F1431" s="35"/>
      <c r="G1431" s="36"/>
      <c r="H1431" s="36"/>
      <c r="I1431" s="36"/>
      <c r="J1431" s="36"/>
      <c r="K1431" s="37"/>
    </row>
    <row r="1432" spans="1:11">
      <c r="A1432" s="52"/>
      <c r="B1432" s="48"/>
      <c r="C1432" s="35"/>
      <c r="D1432" s="32" t="s">
        <v>519</v>
      </c>
      <c r="E1432" s="32" t="s">
        <v>949</v>
      </c>
      <c r="F1432" s="35"/>
      <c r="G1432" s="36"/>
      <c r="H1432" s="36"/>
      <c r="I1432" s="36"/>
      <c r="J1432" s="36"/>
      <c r="K1432" s="37"/>
    </row>
    <row r="1433" spans="1:11">
      <c r="A1433" s="52"/>
      <c r="B1433" s="48"/>
      <c r="C1433" s="38">
        <v>43544</v>
      </c>
      <c r="D1433" s="32" t="s">
        <v>124</v>
      </c>
      <c r="E1433" s="32" t="s">
        <v>124</v>
      </c>
      <c r="F1433" s="35"/>
      <c r="G1433" s="36"/>
      <c r="H1433" s="36"/>
      <c r="I1433" s="36"/>
      <c r="J1433" s="36"/>
      <c r="K1433" s="37"/>
    </row>
    <row r="1434" spans="1:11">
      <c r="A1434" s="52"/>
      <c r="B1434" s="48"/>
      <c r="C1434" s="35"/>
      <c r="D1434" s="32" t="s">
        <v>520</v>
      </c>
      <c r="E1434" s="32" t="s">
        <v>752</v>
      </c>
      <c r="F1434" s="35"/>
      <c r="G1434" s="36"/>
      <c r="H1434" s="36"/>
      <c r="I1434" s="36"/>
      <c r="J1434" s="36"/>
      <c r="K1434" s="37"/>
    </row>
    <row r="1435" spans="1:11">
      <c r="A1435" s="52"/>
      <c r="B1435" s="48"/>
      <c r="C1435" s="38">
        <v>43545</v>
      </c>
      <c r="D1435" s="32" t="s">
        <v>124</v>
      </c>
      <c r="E1435" s="32" t="s">
        <v>124</v>
      </c>
      <c r="F1435" s="35"/>
      <c r="G1435" s="36"/>
      <c r="H1435" s="36"/>
      <c r="I1435" s="36"/>
      <c r="J1435" s="36"/>
      <c r="K1435" s="37"/>
    </row>
    <row r="1436" spans="1:11">
      <c r="A1436" s="52"/>
      <c r="B1436" s="48"/>
      <c r="C1436" s="35"/>
      <c r="D1436" s="32" t="s">
        <v>514</v>
      </c>
      <c r="E1436" s="32" t="s">
        <v>797</v>
      </c>
      <c r="F1436" s="35"/>
      <c r="G1436" s="36"/>
      <c r="H1436" s="36"/>
      <c r="I1436" s="36"/>
      <c r="J1436" s="36"/>
      <c r="K1436" s="37"/>
    </row>
    <row r="1437" spans="1:11">
      <c r="A1437" s="52"/>
      <c r="B1437" s="48"/>
      <c r="C1437" s="38">
        <v>43546</v>
      </c>
      <c r="D1437" s="32" t="s">
        <v>124</v>
      </c>
      <c r="E1437" s="32" t="s">
        <v>124</v>
      </c>
      <c r="F1437" s="35"/>
      <c r="G1437" s="36"/>
      <c r="H1437" s="36"/>
      <c r="I1437" s="36"/>
      <c r="J1437" s="36"/>
      <c r="K1437" s="37"/>
    </row>
    <row r="1438" spans="1:11">
      <c r="A1438" s="52"/>
      <c r="B1438" s="48"/>
      <c r="C1438" s="35"/>
      <c r="D1438" s="32" t="s">
        <v>521</v>
      </c>
      <c r="E1438" s="32" t="s">
        <v>950</v>
      </c>
      <c r="F1438" s="35"/>
      <c r="G1438" s="36"/>
      <c r="H1438" s="36"/>
      <c r="I1438" s="36"/>
      <c r="J1438" s="36"/>
      <c r="K1438" s="37"/>
    </row>
    <row r="1439" spans="1:11">
      <c r="A1439" s="52"/>
      <c r="B1439" s="48"/>
      <c r="C1439" s="38">
        <v>43547</v>
      </c>
      <c r="D1439" s="32" t="s">
        <v>124</v>
      </c>
      <c r="E1439" s="32" t="s">
        <v>124</v>
      </c>
      <c r="F1439" s="35"/>
      <c r="G1439" s="36"/>
      <c r="H1439" s="36"/>
      <c r="I1439" s="36"/>
      <c r="J1439" s="36"/>
      <c r="K1439" s="37"/>
    </row>
    <row r="1440" spans="1:11">
      <c r="A1440" s="52"/>
      <c r="B1440" s="48"/>
      <c r="C1440" s="35"/>
      <c r="D1440" s="32" t="s">
        <v>406</v>
      </c>
      <c r="E1440" s="32" t="s">
        <v>829</v>
      </c>
      <c r="F1440" s="35"/>
      <c r="G1440" s="36"/>
      <c r="H1440" s="36"/>
      <c r="I1440" s="36"/>
      <c r="J1440" s="36"/>
      <c r="K1440" s="37"/>
    </row>
    <row r="1441" spans="1:11">
      <c r="A1441" s="52"/>
      <c r="B1441" s="48"/>
      <c r="C1441" s="38">
        <v>43548</v>
      </c>
      <c r="D1441" s="32" t="s">
        <v>124</v>
      </c>
      <c r="E1441" s="32" t="s">
        <v>124</v>
      </c>
      <c r="F1441" s="35"/>
      <c r="G1441" s="36"/>
      <c r="H1441" s="36"/>
      <c r="I1441" s="36"/>
      <c r="J1441" s="36"/>
      <c r="K1441" s="37"/>
    </row>
    <row r="1442" spans="1:11">
      <c r="A1442" s="52"/>
      <c r="B1442" s="48"/>
      <c r="C1442" s="35"/>
      <c r="D1442" s="32" t="s">
        <v>522</v>
      </c>
      <c r="E1442" s="32" t="s">
        <v>795</v>
      </c>
      <c r="F1442" s="35"/>
      <c r="G1442" s="36"/>
      <c r="H1442" s="36"/>
      <c r="I1442" s="36"/>
      <c r="J1442" s="36"/>
      <c r="K1442" s="37"/>
    </row>
    <row r="1443" spans="1:11">
      <c r="A1443" s="52"/>
      <c r="B1443" s="48"/>
      <c r="C1443" s="38">
        <v>43549</v>
      </c>
      <c r="D1443" s="32" t="s">
        <v>124</v>
      </c>
      <c r="E1443" s="32" t="s">
        <v>124</v>
      </c>
      <c r="F1443" s="35"/>
      <c r="G1443" s="36"/>
      <c r="H1443" s="36"/>
      <c r="I1443" s="36"/>
      <c r="J1443" s="36"/>
      <c r="K1443" s="37"/>
    </row>
    <row r="1444" spans="1:11">
      <c r="A1444" s="49">
        <v>1636</v>
      </c>
      <c r="B1444" s="47" t="s">
        <v>54</v>
      </c>
      <c r="C1444" s="38">
        <v>43522</v>
      </c>
      <c r="D1444" s="32" t="s">
        <v>406</v>
      </c>
      <c r="E1444" s="32" t="s">
        <v>654</v>
      </c>
      <c r="F1444" s="35"/>
      <c r="G1444" s="36"/>
      <c r="H1444" s="36"/>
      <c r="I1444" s="36"/>
      <c r="J1444" s="36"/>
      <c r="K1444" s="37"/>
    </row>
    <row r="1445" spans="1:11">
      <c r="A1445" s="52"/>
      <c r="B1445" s="48"/>
      <c r="C1445" s="38">
        <v>43523</v>
      </c>
      <c r="D1445" s="32" t="s">
        <v>124</v>
      </c>
      <c r="E1445" s="32" t="s">
        <v>124</v>
      </c>
      <c r="F1445" s="35"/>
      <c r="G1445" s="36"/>
      <c r="H1445" s="36"/>
      <c r="I1445" s="36"/>
      <c r="J1445" s="36"/>
      <c r="K1445" s="37"/>
    </row>
    <row r="1446" spans="1:11">
      <c r="A1446" s="52"/>
      <c r="B1446" s="48"/>
      <c r="C1446" s="35"/>
      <c r="D1446" s="32" t="s">
        <v>410</v>
      </c>
      <c r="E1446" s="32" t="s">
        <v>855</v>
      </c>
      <c r="F1446" s="35"/>
      <c r="G1446" s="36"/>
      <c r="H1446" s="36"/>
      <c r="I1446" s="36"/>
      <c r="J1446" s="36"/>
      <c r="K1446" s="37"/>
    </row>
    <row r="1447" spans="1:11">
      <c r="A1447" s="52"/>
      <c r="B1447" s="48"/>
      <c r="C1447" s="38">
        <v>43524</v>
      </c>
      <c r="D1447" s="32" t="s">
        <v>124</v>
      </c>
      <c r="E1447" s="32" t="s">
        <v>124</v>
      </c>
      <c r="F1447" s="35"/>
      <c r="G1447" s="36"/>
      <c r="H1447" s="36"/>
      <c r="I1447" s="36"/>
      <c r="J1447" s="36"/>
      <c r="K1447" s="37"/>
    </row>
    <row r="1448" spans="1:11">
      <c r="A1448" s="52"/>
      <c r="B1448" s="48"/>
      <c r="C1448" s="35"/>
      <c r="D1448" s="32" t="s">
        <v>473</v>
      </c>
      <c r="E1448" s="32" t="s">
        <v>906</v>
      </c>
      <c r="F1448" s="35"/>
      <c r="G1448" s="36"/>
      <c r="H1448" s="36"/>
      <c r="I1448" s="36"/>
      <c r="J1448" s="36"/>
      <c r="K1448" s="37"/>
    </row>
    <row r="1449" spans="1:11">
      <c r="A1449" s="52"/>
      <c r="B1449" s="48"/>
      <c r="C1449" s="38">
        <v>43525</v>
      </c>
      <c r="D1449" s="32" t="s">
        <v>124</v>
      </c>
      <c r="E1449" s="32" t="s">
        <v>124</v>
      </c>
      <c r="F1449" s="35"/>
      <c r="G1449" s="36"/>
      <c r="H1449" s="36"/>
      <c r="I1449" s="36"/>
      <c r="J1449" s="36"/>
      <c r="K1449" s="37"/>
    </row>
    <row r="1450" spans="1:11">
      <c r="A1450" s="52"/>
      <c r="B1450" s="48"/>
      <c r="C1450" s="35"/>
      <c r="D1450" s="32" t="s">
        <v>400</v>
      </c>
      <c r="E1450" s="32" t="s">
        <v>900</v>
      </c>
      <c r="F1450" s="35"/>
      <c r="G1450" s="36"/>
      <c r="H1450" s="36"/>
      <c r="I1450" s="36"/>
      <c r="J1450" s="36"/>
      <c r="K1450" s="37"/>
    </row>
    <row r="1451" spans="1:11">
      <c r="A1451" s="52"/>
      <c r="B1451" s="48"/>
      <c r="C1451" s="38">
        <v>43526</v>
      </c>
      <c r="D1451" s="32" t="s">
        <v>124</v>
      </c>
      <c r="E1451" s="32" t="s">
        <v>124</v>
      </c>
      <c r="F1451" s="35"/>
      <c r="G1451" s="36"/>
      <c r="H1451" s="36"/>
      <c r="I1451" s="36"/>
      <c r="J1451" s="36"/>
      <c r="K1451" s="37"/>
    </row>
    <row r="1452" spans="1:11">
      <c r="A1452" s="52"/>
      <c r="B1452" s="48"/>
      <c r="C1452" s="35"/>
      <c r="D1452" s="32" t="s">
        <v>338</v>
      </c>
      <c r="E1452" s="32" t="s">
        <v>951</v>
      </c>
      <c r="F1452" s="35"/>
      <c r="G1452" s="36"/>
      <c r="H1452" s="36"/>
      <c r="I1452" s="36"/>
      <c r="J1452" s="36"/>
      <c r="K1452" s="37"/>
    </row>
    <row r="1453" spans="1:11">
      <c r="A1453" s="52"/>
      <c r="B1453" s="48"/>
      <c r="C1453" s="38">
        <v>43527</v>
      </c>
      <c r="D1453" s="32" t="s">
        <v>124</v>
      </c>
      <c r="E1453" s="32" t="s">
        <v>124</v>
      </c>
      <c r="F1453" s="35"/>
      <c r="G1453" s="36"/>
      <c r="H1453" s="36"/>
      <c r="I1453" s="36"/>
      <c r="J1453" s="36"/>
      <c r="K1453" s="37"/>
    </row>
    <row r="1454" spans="1:11">
      <c r="A1454" s="52"/>
      <c r="B1454" s="48"/>
      <c r="C1454" s="35"/>
      <c r="D1454" s="32" t="s">
        <v>381</v>
      </c>
      <c r="E1454" s="32" t="s">
        <v>952</v>
      </c>
      <c r="F1454" s="35"/>
      <c r="G1454" s="36"/>
      <c r="H1454" s="36"/>
      <c r="I1454" s="36"/>
      <c r="J1454" s="36"/>
      <c r="K1454" s="37"/>
    </row>
    <row r="1455" spans="1:11">
      <c r="A1455" s="52"/>
      <c r="B1455" s="48"/>
      <c r="C1455" s="35"/>
      <c r="D1455" s="32" t="s">
        <v>523</v>
      </c>
      <c r="E1455" s="32" t="s">
        <v>124</v>
      </c>
      <c r="F1455" s="35"/>
      <c r="G1455" s="36"/>
      <c r="H1455" s="36"/>
      <c r="I1455" s="36"/>
      <c r="J1455" s="36"/>
      <c r="K1455" s="37"/>
    </row>
    <row r="1456" spans="1:11">
      <c r="A1456" s="52"/>
      <c r="B1456" s="48"/>
      <c r="C1456" s="38">
        <v>43529</v>
      </c>
      <c r="D1456" s="32" t="s">
        <v>442</v>
      </c>
      <c r="E1456" s="32" t="s">
        <v>124</v>
      </c>
      <c r="F1456" s="35"/>
      <c r="G1456" s="36"/>
      <c r="H1456" s="36"/>
      <c r="I1456" s="36"/>
      <c r="J1456" s="36"/>
      <c r="K1456" s="37"/>
    </row>
    <row r="1457" spans="1:11">
      <c r="A1457" s="52"/>
      <c r="B1457" s="48"/>
      <c r="C1457" s="38">
        <v>43530</v>
      </c>
      <c r="D1457" s="32" t="s">
        <v>124</v>
      </c>
      <c r="E1457" s="32" t="s">
        <v>124</v>
      </c>
      <c r="F1457" s="35"/>
      <c r="G1457" s="36"/>
      <c r="H1457" s="36"/>
      <c r="I1457" s="36"/>
      <c r="J1457" s="36"/>
      <c r="K1457" s="37"/>
    </row>
    <row r="1458" spans="1:11">
      <c r="A1458" s="52"/>
      <c r="B1458" s="48"/>
      <c r="C1458" s="35"/>
      <c r="D1458" s="32" t="s">
        <v>524</v>
      </c>
      <c r="E1458" s="32" t="s">
        <v>861</v>
      </c>
      <c r="F1458" s="35"/>
      <c r="G1458" s="36"/>
      <c r="H1458" s="36"/>
      <c r="I1458" s="36"/>
      <c r="J1458" s="36"/>
      <c r="K1458" s="37"/>
    </row>
    <row r="1459" spans="1:11">
      <c r="A1459" s="52"/>
      <c r="B1459" s="48"/>
      <c r="C1459" s="38">
        <v>43531</v>
      </c>
      <c r="D1459" s="32" t="s">
        <v>124</v>
      </c>
      <c r="E1459" s="32" t="s">
        <v>124</v>
      </c>
      <c r="F1459" s="35"/>
      <c r="G1459" s="36"/>
      <c r="H1459" s="36"/>
      <c r="I1459" s="36"/>
      <c r="J1459" s="36"/>
      <c r="K1459" s="37"/>
    </row>
    <row r="1460" spans="1:11">
      <c r="A1460" s="52"/>
      <c r="B1460" s="48"/>
      <c r="C1460" s="35"/>
      <c r="D1460" s="32" t="s">
        <v>427</v>
      </c>
      <c r="E1460" s="32" t="s">
        <v>953</v>
      </c>
      <c r="F1460" s="35"/>
      <c r="G1460" s="36"/>
      <c r="H1460" s="36"/>
      <c r="I1460" s="36"/>
      <c r="J1460" s="36"/>
      <c r="K1460" s="37"/>
    </row>
    <row r="1461" spans="1:11">
      <c r="A1461" s="52"/>
      <c r="B1461" s="48"/>
      <c r="C1461" s="38">
        <v>43532</v>
      </c>
      <c r="D1461" s="32" t="s">
        <v>124</v>
      </c>
      <c r="E1461" s="32" t="s">
        <v>124</v>
      </c>
      <c r="F1461" s="35"/>
      <c r="G1461" s="36"/>
      <c r="H1461" s="36"/>
      <c r="I1461" s="36"/>
      <c r="J1461" s="36"/>
      <c r="K1461" s="37"/>
    </row>
    <row r="1462" spans="1:11">
      <c r="A1462" s="52"/>
      <c r="B1462" s="48"/>
      <c r="C1462" s="35"/>
      <c r="D1462" s="32" t="s">
        <v>428</v>
      </c>
      <c r="E1462" s="32" t="s">
        <v>954</v>
      </c>
      <c r="F1462" s="35"/>
      <c r="G1462" s="36"/>
      <c r="H1462" s="36"/>
      <c r="I1462" s="36"/>
      <c r="J1462" s="36"/>
      <c r="K1462" s="37"/>
    </row>
    <row r="1463" spans="1:11">
      <c r="A1463" s="52"/>
      <c r="B1463" s="48"/>
      <c r="C1463" s="38">
        <v>43533</v>
      </c>
      <c r="D1463" s="32" t="s">
        <v>124</v>
      </c>
      <c r="E1463" s="32" t="s">
        <v>124</v>
      </c>
      <c r="F1463" s="35"/>
      <c r="G1463" s="36"/>
      <c r="H1463" s="36"/>
      <c r="I1463" s="36"/>
      <c r="J1463" s="36"/>
      <c r="K1463" s="37"/>
    </row>
    <row r="1464" spans="1:11">
      <c r="A1464" s="52"/>
      <c r="B1464" s="48"/>
      <c r="C1464" s="35"/>
      <c r="D1464" s="32" t="s">
        <v>525</v>
      </c>
      <c r="E1464" s="32" t="s">
        <v>874</v>
      </c>
      <c r="F1464" s="35"/>
      <c r="G1464" s="36"/>
      <c r="H1464" s="36"/>
      <c r="I1464" s="36"/>
      <c r="J1464" s="36"/>
      <c r="K1464" s="37"/>
    </row>
    <row r="1465" spans="1:11">
      <c r="A1465" s="52"/>
      <c r="B1465" s="48"/>
      <c r="C1465" s="38">
        <v>43534</v>
      </c>
      <c r="D1465" s="32" t="s">
        <v>124</v>
      </c>
      <c r="E1465" s="32" t="s">
        <v>124</v>
      </c>
      <c r="F1465" s="35"/>
      <c r="G1465" s="36"/>
      <c r="H1465" s="36"/>
      <c r="I1465" s="36"/>
      <c r="J1465" s="36"/>
      <c r="K1465" s="37"/>
    </row>
    <row r="1466" spans="1:11">
      <c r="A1466" s="52"/>
      <c r="B1466" s="48"/>
      <c r="C1466" s="35"/>
      <c r="D1466" s="32" t="s">
        <v>526</v>
      </c>
      <c r="E1466" s="32" t="s">
        <v>955</v>
      </c>
      <c r="F1466" s="35"/>
      <c r="G1466" s="36"/>
      <c r="H1466" s="36"/>
      <c r="I1466" s="36"/>
      <c r="J1466" s="36"/>
      <c r="K1466" s="37"/>
    </row>
    <row r="1467" spans="1:11">
      <c r="A1467" s="52"/>
      <c r="B1467" s="48"/>
      <c r="C1467" s="38">
        <v>43535</v>
      </c>
      <c r="D1467" s="32" t="s">
        <v>124</v>
      </c>
      <c r="E1467" s="32" t="s">
        <v>124</v>
      </c>
      <c r="F1467" s="35"/>
      <c r="G1467" s="36"/>
      <c r="H1467" s="36"/>
      <c r="I1467" s="36"/>
      <c r="J1467" s="36"/>
      <c r="K1467" s="37"/>
    </row>
    <row r="1468" spans="1:11">
      <c r="A1468" s="52"/>
      <c r="B1468" s="48"/>
      <c r="C1468" s="38">
        <v>43536</v>
      </c>
      <c r="D1468" s="32" t="s">
        <v>470</v>
      </c>
      <c r="E1468" s="32" t="s">
        <v>956</v>
      </c>
      <c r="F1468" s="35"/>
      <c r="G1468" s="36"/>
      <c r="H1468" s="36"/>
      <c r="I1468" s="36"/>
      <c r="J1468" s="36"/>
      <c r="K1468" s="37"/>
    </row>
    <row r="1469" spans="1:11">
      <c r="A1469" s="52"/>
      <c r="B1469" s="48"/>
      <c r="C1469" s="38">
        <v>43537</v>
      </c>
      <c r="D1469" s="32" t="s">
        <v>124</v>
      </c>
      <c r="E1469" s="32" t="s">
        <v>124</v>
      </c>
      <c r="F1469" s="35"/>
      <c r="G1469" s="36"/>
      <c r="H1469" s="36"/>
      <c r="I1469" s="36"/>
      <c r="J1469" s="36"/>
      <c r="K1469" s="37"/>
    </row>
    <row r="1470" spans="1:11">
      <c r="A1470" s="52"/>
      <c r="B1470" s="48"/>
      <c r="C1470" s="35"/>
      <c r="D1470" s="32" t="s">
        <v>527</v>
      </c>
      <c r="E1470" s="32" t="s">
        <v>957</v>
      </c>
      <c r="F1470" s="35"/>
      <c r="G1470" s="36"/>
      <c r="H1470" s="36"/>
      <c r="I1470" s="36"/>
      <c r="J1470" s="36"/>
      <c r="K1470" s="37"/>
    </row>
    <row r="1471" spans="1:11">
      <c r="A1471" s="52"/>
      <c r="B1471" s="48"/>
      <c r="C1471" s="38">
        <v>43538</v>
      </c>
      <c r="D1471" s="32" t="s">
        <v>124</v>
      </c>
      <c r="E1471" s="32" t="s">
        <v>124</v>
      </c>
      <c r="F1471" s="35"/>
      <c r="G1471" s="36"/>
      <c r="H1471" s="36"/>
      <c r="I1471" s="36"/>
      <c r="J1471" s="36"/>
      <c r="K1471" s="37"/>
    </row>
    <row r="1472" spans="1:11">
      <c r="A1472" s="52"/>
      <c r="B1472" s="48"/>
      <c r="C1472" s="35"/>
      <c r="D1472" s="32" t="s">
        <v>393</v>
      </c>
      <c r="E1472" s="32" t="s">
        <v>958</v>
      </c>
      <c r="F1472" s="35"/>
      <c r="G1472" s="36"/>
      <c r="H1472" s="36"/>
      <c r="I1472" s="36"/>
      <c r="J1472" s="36"/>
      <c r="K1472" s="37"/>
    </row>
    <row r="1473" spans="1:11">
      <c r="A1473" s="52"/>
      <c r="B1473" s="48"/>
      <c r="C1473" s="38">
        <v>43539</v>
      </c>
      <c r="D1473" s="32" t="s">
        <v>124</v>
      </c>
      <c r="E1473" s="32" t="s">
        <v>124</v>
      </c>
      <c r="F1473" s="35"/>
      <c r="G1473" s="36"/>
      <c r="H1473" s="36"/>
      <c r="I1473" s="36"/>
      <c r="J1473" s="36"/>
      <c r="K1473" s="37"/>
    </row>
    <row r="1474" spans="1:11">
      <c r="A1474" s="52"/>
      <c r="B1474" s="48"/>
      <c r="C1474" s="35"/>
      <c r="D1474" s="32" t="s">
        <v>440</v>
      </c>
      <c r="E1474" s="32" t="s">
        <v>959</v>
      </c>
      <c r="F1474" s="35"/>
      <c r="G1474" s="36"/>
      <c r="H1474" s="36"/>
      <c r="I1474" s="36"/>
      <c r="J1474" s="36"/>
      <c r="K1474" s="37"/>
    </row>
    <row r="1475" spans="1:11">
      <c r="A1475" s="52"/>
      <c r="B1475" s="48"/>
      <c r="C1475" s="38">
        <v>43540</v>
      </c>
      <c r="D1475" s="32" t="s">
        <v>124</v>
      </c>
      <c r="E1475" s="32" t="s">
        <v>124</v>
      </c>
      <c r="F1475" s="35"/>
      <c r="G1475" s="36"/>
      <c r="H1475" s="36"/>
      <c r="I1475" s="36"/>
      <c r="J1475" s="36"/>
      <c r="K1475" s="37"/>
    </row>
    <row r="1476" spans="1:11">
      <c r="A1476" s="52"/>
      <c r="B1476" s="48"/>
      <c r="C1476" s="35"/>
      <c r="D1476" s="32" t="s">
        <v>528</v>
      </c>
      <c r="E1476" s="32" t="s">
        <v>960</v>
      </c>
      <c r="F1476" s="35"/>
      <c r="G1476" s="36"/>
      <c r="H1476" s="36"/>
      <c r="I1476" s="36"/>
      <c r="J1476" s="36"/>
      <c r="K1476" s="37"/>
    </row>
    <row r="1477" spans="1:11">
      <c r="A1477" s="52"/>
      <c r="B1477" s="48"/>
      <c r="C1477" s="38">
        <v>43541</v>
      </c>
      <c r="D1477" s="32" t="s">
        <v>124</v>
      </c>
      <c r="E1477" s="32" t="s">
        <v>124</v>
      </c>
      <c r="F1477" s="35"/>
      <c r="G1477" s="36"/>
      <c r="H1477" s="36"/>
      <c r="I1477" s="36"/>
      <c r="J1477" s="36"/>
      <c r="K1477" s="37"/>
    </row>
    <row r="1478" spans="1:11">
      <c r="A1478" s="52"/>
      <c r="B1478" s="48"/>
      <c r="C1478" s="38">
        <v>43542</v>
      </c>
      <c r="D1478" s="32" t="s">
        <v>124</v>
      </c>
      <c r="E1478" s="32" t="s">
        <v>909</v>
      </c>
      <c r="F1478" s="35"/>
      <c r="G1478" s="36"/>
      <c r="H1478" s="36"/>
      <c r="I1478" s="36"/>
      <c r="J1478" s="36"/>
      <c r="K1478" s="37"/>
    </row>
    <row r="1479" spans="1:11">
      <c r="A1479" s="52"/>
      <c r="B1479" s="48"/>
      <c r="C1479" s="38">
        <v>43543</v>
      </c>
      <c r="D1479" s="32" t="s">
        <v>529</v>
      </c>
      <c r="E1479" s="32" t="s">
        <v>961</v>
      </c>
      <c r="F1479" s="35"/>
      <c r="G1479" s="36"/>
      <c r="H1479" s="36"/>
      <c r="I1479" s="36"/>
      <c r="J1479" s="36"/>
      <c r="K1479" s="37"/>
    </row>
    <row r="1480" spans="1:11">
      <c r="A1480" s="49">
        <v>1663</v>
      </c>
      <c r="B1480" s="47" t="s">
        <v>36</v>
      </c>
      <c r="C1480" s="38">
        <v>43521</v>
      </c>
      <c r="D1480" s="32" t="s">
        <v>138</v>
      </c>
      <c r="E1480" s="32" t="s">
        <v>124</v>
      </c>
      <c r="F1480" s="35"/>
      <c r="G1480" s="36"/>
      <c r="H1480" s="36"/>
      <c r="I1480" s="36"/>
      <c r="J1480" s="36"/>
      <c r="K1480" s="37"/>
    </row>
    <row r="1481" spans="1:11">
      <c r="A1481" s="52"/>
      <c r="B1481" s="48"/>
      <c r="C1481" s="38">
        <v>43522</v>
      </c>
      <c r="D1481" s="32" t="s">
        <v>124</v>
      </c>
      <c r="E1481" s="32" t="s">
        <v>124</v>
      </c>
      <c r="F1481" s="35"/>
      <c r="G1481" s="36"/>
      <c r="H1481" s="36"/>
      <c r="I1481" s="36"/>
      <c r="J1481" s="36"/>
      <c r="K1481" s="37"/>
    </row>
    <row r="1482" spans="1:11">
      <c r="A1482" s="52"/>
      <c r="B1482" s="48"/>
      <c r="C1482" s="35"/>
      <c r="D1482" s="32" t="s">
        <v>307</v>
      </c>
      <c r="E1482" s="32" t="s">
        <v>673</v>
      </c>
      <c r="F1482" s="35"/>
      <c r="G1482" s="36"/>
      <c r="H1482" s="36"/>
      <c r="I1482" s="36"/>
      <c r="J1482" s="36"/>
      <c r="K1482" s="37"/>
    </row>
    <row r="1483" spans="1:11">
      <c r="A1483" s="52"/>
      <c r="B1483" s="48"/>
      <c r="C1483" s="38">
        <v>43523</v>
      </c>
      <c r="D1483" s="32" t="s">
        <v>124</v>
      </c>
      <c r="E1483" s="32" t="s">
        <v>124</v>
      </c>
      <c r="F1483" s="35"/>
      <c r="G1483" s="36"/>
      <c r="H1483" s="36"/>
      <c r="I1483" s="36"/>
      <c r="J1483" s="36"/>
      <c r="K1483" s="37"/>
    </row>
    <row r="1484" spans="1:11">
      <c r="A1484" s="52"/>
      <c r="B1484" s="48"/>
      <c r="C1484" s="35"/>
      <c r="D1484" s="32" t="s">
        <v>239</v>
      </c>
      <c r="E1484" s="32" t="s">
        <v>658</v>
      </c>
      <c r="F1484" s="35"/>
      <c r="G1484" s="36"/>
      <c r="H1484" s="36"/>
      <c r="I1484" s="36"/>
      <c r="J1484" s="36"/>
      <c r="K1484" s="37"/>
    </row>
    <row r="1485" spans="1:11">
      <c r="A1485" s="52"/>
      <c r="B1485" s="48"/>
      <c r="C1485" s="38">
        <v>43524</v>
      </c>
      <c r="D1485" s="32" t="s">
        <v>124</v>
      </c>
      <c r="E1485" s="32" t="s">
        <v>124</v>
      </c>
      <c r="F1485" s="35"/>
      <c r="G1485" s="36"/>
      <c r="H1485" s="36"/>
      <c r="I1485" s="36"/>
      <c r="J1485" s="36"/>
      <c r="K1485" s="37"/>
    </row>
    <row r="1486" spans="1:11">
      <c r="A1486" s="52"/>
      <c r="B1486" s="48"/>
      <c r="C1486" s="35"/>
      <c r="D1486" s="32" t="s">
        <v>241</v>
      </c>
      <c r="E1486" s="32" t="s">
        <v>747</v>
      </c>
      <c r="F1486" s="35"/>
      <c r="G1486" s="36"/>
      <c r="H1486" s="36"/>
      <c r="I1486" s="36"/>
      <c r="J1486" s="36"/>
      <c r="K1486" s="37"/>
    </row>
    <row r="1487" spans="1:11">
      <c r="A1487" s="52"/>
      <c r="B1487" s="48"/>
      <c r="C1487" s="38">
        <v>43525</v>
      </c>
      <c r="D1487" s="32" t="s">
        <v>124</v>
      </c>
      <c r="E1487" s="32" t="s">
        <v>124</v>
      </c>
      <c r="F1487" s="35"/>
      <c r="G1487" s="36"/>
      <c r="H1487" s="36"/>
      <c r="I1487" s="36"/>
      <c r="J1487" s="36"/>
      <c r="K1487" s="37"/>
    </row>
    <row r="1488" spans="1:11">
      <c r="A1488" s="52"/>
      <c r="B1488" s="48"/>
      <c r="C1488" s="35"/>
      <c r="D1488" s="32" t="s">
        <v>403</v>
      </c>
      <c r="E1488" s="32" t="s">
        <v>649</v>
      </c>
      <c r="F1488" s="35"/>
      <c r="G1488" s="36"/>
      <c r="H1488" s="36"/>
      <c r="I1488" s="36"/>
      <c r="J1488" s="36"/>
      <c r="K1488" s="37"/>
    </row>
    <row r="1489" spans="1:11">
      <c r="A1489" s="52"/>
      <c r="B1489" s="48"/>
      <c r="C1489" s="38">
        <v>43526</v>
      </c>
      <c r="D1489" s="32" t="s">
        <v>124</v>
      </c>
      <c r="E1489" s="32" t="s">
        <v>124</v>
      </c>
      <c r="F1489" s="35"/>
      <c r="G1489" s="36"/>
      <c r="H1489" s="36"/>
      <c r="I1489" s="36"/>
      <c r="J1489" s="36"/>
      <c r="K1489" s="37"/>
    </row>
    <row r="1490" spans="1:11">
      <c r="A1490" s="52"/>
      <c r="B1490" s="48"/>
      <c r="C1490" s="35"/>
      <c r="D1490" s="32" t="s">
        <v>243</v>
      </c>
      <c r="E1490" s="32" t="s">
        <v>661</v>
      </c>
      <c r="F1490" s="35"/>
      <c r="G1490" s="36"/>
      <c r="H1490" s="36"/>
      <c r="I1490" s="36"/>
      <c r="J1490" s="36"/>
      <c r="K1490" s="37"/>
    </row>
    <row r="1491" spans="1:11">
      <c r="A1491" s="52"/>
      <c r="B1491" s="48"/>
      <c r="C1491" s="38">
        <v>43527</v>
      </c>
      <c r="D1491" s="32" t="s">
        <v>124</v>
      </c>
      <c r="E1491" s="32" t="s">
        <v>124</v>
      </c>
      <c r="F1491" s="35"/>
      <c r="G1491" s="36"/>
      <c r="H1491" s="36"/>
      <c r="I1491" s="36"/>
      <c r="J1491" s="36"/>
      <c r="K1491" s="37"/>
    </row>
    <row r="1492" spans="1:11">
      <c r="A1492" s="52"/>
      <c r="B1492" s="48"/>
      <c r="C1492" s="35"/>
      <c r="D1492" s="32" t="s">
        <v>307</v>
      </c>
      <c r="E1492" s="32" t="s">
        <v>931</v>
      </c>
      <c r="F1492" s="35"/>
      <c r="G1492" s="36"/>
      <c r="H1492" s="36"/>
      <c r="I1492" s="36"/>
      <c r="J1492" s="36"/>
      <c r="K1492" s="37"/>
    </row>
    <row r="1493" spans="1:11">
      <c r="A1493" s="52"/>
      <c r="B1493" s="48"/>
      <c r="C1493" s="38">
        <v>43528</v>
      </c>
      <c r="D1493" s="32" t="s">
        <v>124</v>
      </c>
      <c r="E1493" s="32" t="s">
        <v>124</v>
      </c>
      <c r="F1493" s="35"/>
      <c r="G1493" s="36"/>
      <c r="H1493" s="36"/>
      <c r="I1493" s="36"/>
      <c r="J1493" s="36"/>
      <c r="K1493" s="37"/>
    </row>
    <row r="1494" spans="1:11">
      <c r="A1494" s="52"/>
      <c r="B1494" s="48"/>
      <c r="C1494" s="35"/>
      <c r="D1494" s="32" t="s">
        <v>239</v>
      </c>
      <c r="E1494" s="32" t="s">
        <v>790</v>
      </c>
      <c r="F1494" s="35"/>
      <c r="G1494" s="36"/>
      <c r="H1494" s="36"/>
      <c r="I1494" s="36"/>
      <c r="J1494" s="36"/>
      <c r="K1494" s="37"/>
    </row>
    <row r="1495" spans="1:11">
      <c r="A1495" s="52"/>
      <c r="B1495" s="48"/>
      <c r="C1495" s="38">
        <v>43529</v>
      </c>
      <c r="D1495" s="32" t="s">
        <v>124</v>
      </c>
      <c r="E1495" s="32" t="s">
        <v>124</v>
      </c>
      <c r="F1495" s="35"/>
      <c r="G1495" s="36"/>
      <c r="H1495" s="36"/>
      <c r="I1495" s="36"/>
      <c r="J1495" s="36"/>
      <c r="K1495" s="37"/>
    </row>
    <row r="1496" spans="1:11">
      <c r="A1496" s="52"/>
      <c r="B1496" s="48"/>
      <c r="C1496" s="35"/>
      <c r="D1496" s="32" t="s">
        <v>403</v>
      </c>
      <c r="E1496" s="32" t="s">
        <v>747</v>
      </c>
      <c r="F1496" s="35"/>
      <c r="G1496" s="36"/>
      <c r="H1496" s="36"/>
      <c r="I1496" s="36"/>
      <c r="J1496" s="36"/>
      <c r="K1496" s="37"/>
    </row>
    <row r="1497" spans="1:11">
      <c r="A1497" s="52"/>
      <c r="B1497" s="48"/>
      <c r="C1497" s="38">
        <v>43530</v>
      </c>
      <c r="D1497" s="32" t="s">
        <v>124</v>
      </c>
      <c r="E1497" s="32" t="s">
        <v>124</v>
      </c>
      <c r="F1497" s="35"/>
      <c r="G1497" s="36"/>
      <c r="H1497" s="36"/>
      <c r="I1497" s="36"/>
      <c r="J1497" s="36"/>
      <c r="K1497" s="37"/>
    </row>
    <row r="1498" spans="1:11">
      <c r="A1498" s="52"/>
      <c r="B1498" s="48"/>
      <c r="C1498" s="35"/>
      <c r="D1498" s="32" t="s">
        <v>222</v>
      </c>
      <c r="E1498" s="32" t="s">
        <v>747</v>
      </c>
      <c r="F1498" s="35"/>
      <c r="G1498" s="36"/>
      <c r="H1498" s="36"/>
      <c r="I1498" s="36"/>
      <c r="J1498" s="36"/>
      <c r="K1498" s="37"/>
    </row>
    <row r="1499" spans="1:11">
      <c r="A1499" s="52"/>
      <c r="B1499" s="48"/>
      <c r="C1499" s="38">
        <v>43531</v>
      </c>
      <c r="D1499" s="32" t="s">
        <v>124</v>
      </c>
      <c r="E1499" s="32" t="s">
        <v>124</v>
      </c>
      <c r="F1499" s="35"/>
      <c r="G1499" s="36"/>
      <c r="H1499" s="36"/>
      <c r="I1499" s="36"/>
      <c r="J1499" s="36"/>
      <c r="K1499" s="37"/>
    </row>
    <row r="1500" spans="1:11">
      <c r="A1500" s="52"/>
      <c r="B1500" s="48"/>
      <c r="C1500" s="35"/>
      <c r="D1500" s="32" t="s">
        <v>449</v>
      </c>
      <c r="E1500" s="32" t="s">
        <v>790</v>
      </c>
      <c r="F1500" s="35"/>
      <c r="G1500" s="36"/>
      <c r="H1500" s="36"/>
      <c r="I1500" s="36"/>
      <c r="J1500" s="36"/>
      <c r="K1500" s="37"/>
    </row>
    <row r="1501" spans="1:11">
      <c r="A1501" s="52"/>
      <c r="B1501" s="48"/>
      <c r="C1501" s="38">
        <v>43532</v>
      </c>
      <c r="D1501" s="32" t="s">
        <v>124</v>
      </c>
      <c r="E1501" s="32" t="s">
        <v>124</v>
      </c>
      <c r="F1501" s="35"/>
      <c r="G1501" s="36"/>
      <c r="H1501" s="36"/>
      <c r="I1501" s="36"/>
      <c r="J1501" s="36"/>
      <c r="K1501" s="37"/>
    </row>
    <row r="1502" spans="1:11">
      <c r="A1502" s="52"/>
      <c r="B1502" s="48"/>
      <c r="C1502" s="35"/>
      <c r="D1502" s="32" t="s">
        <v>530</v>
      </c>
      <c r="E1502" s="32" t="s">
        <v>783</v>
      </c>
      <c r="F1502" s="35"/>
      <c r="G1502" s="36"/>
      <c r="H1502" s="36"/>
      <c r="I1502" s="36"/>
      <c r="J1502" s="36"/>
      <c r="K1502" s="37"/>
    </row>
    <row r="1503" spans="1:11">
      <c r="A1503" s="52"/>
      <c r="B1503" s="48"/>
      <c r="C1503" s="38">
        <v>43533</v>
      </c>
      <c r="D1503" s="32" t="s">
        <v>124</v>
      </c>
      <c r="E1503" s="32" t="s">
        <v>124</v>
      </c>
      <c r="F1503" s="35"/>
      <c r="G1503" s="36"/>
      <c r="H1503" s="36"/>
      <c r="I1503" s="36"/>
      <c r="J1503" s="36"/>
      <c r="K1503" s="37"/>
    </row>
    <row r="1504" spans="1:11">
      <c r="A1504" s="52"/>
      <c r="B1504" s="48"/>
      <c r="C1504" s="35"/>
      <c r="D1504" s="32" t="s">
        <v>402</v>
      </c>
      <c r="E1504" s="32" t="s">
        <v>673</v>
      </c>
      <c r="F1504" s="35"/>
      <c r="G1504" s="36"/>
      <c r="H1504" s="36"/>
      <c r="I1504" s="36"/>
      <c r="J1504" s="36"/>
      <c r="K1504" s="37"/>
    </row>
    <row r="1505" spans="1:11">
      <c r="A1505" s="52"/>
      <c r="B1505" s="48"/>
      <c r="C1505" s="38">
        <v>43534</v>
      </c>
      <c r="D1505" s="32" t="s">
        <v>124</v>
      </c>
      <c r="E1505" s="32" t="s">
        <v>124</v>
      </c>
      <c r="F1505" s="35"/>
      <c r="G1505" s="36"/>
      <c r="H1505" s="36"/>
      <c r="I1505" s="36"/>
      <c r="J1505" s="36"/>
      <c r="K1505" s="37"/>
    </row>
    <row r="1506" spans="1:11">
      <c r="A1506" s="52"/>
      <c r="B1506" s="48"/>
      <c r="C1506" s="35"/>
      <c r="D1506" s="32" t="s">
        <v>222</v>
      </c>
      <c r="E1506" s="32" t="s">
        <v>673</v>
      </c>
      <c r="F1506" s="35"/>
      <c r="G1506" s="36"/>
      <c r="H1506" s="36"/>
      <c r="I1506" s="36"/>
      <c r="J1506" s="36"/>
      <c r="K1506" s="37"/>
    </row>
    <row r="1507" spans="1:11">
      <c r="A1507" s="52"/>
      <c r="B1507" s="48"/>
      <c r="C1507" s="38">
        <v>43535</v>
      </c>
      <c r="D1507" s="32" t="s">
        <v>124</v>
      </c>
      <c r="E1507" s="32" t="s">
        <v>124</v>
      </c>
      <c r="F1507" s="35"/>
      <c r="G1507" s="36"/>
      <c r="H1507" s="36"/>
      <c r="I1507" s="36"/>
      <c r="J1507" s="36"/>
      <c r="K1507" s="37"/>
    </row>
    <row r="1508" spans="1:11">
      <c r="A1508" s="52"/>
      <c r="B1508" s="48"/>
      <c r="C1508" s="35"/>
      <c r="D1508" s="32" t="s">
        <v>285</v>
      </c>
      <c r="E1508" s="32" t="s">
        <v>673</v>
      </c>
      <c r="F1508" s="35"/>
      <c r="G1508" s="36"/>
      <c r="H1508" s="36"/>
      <c r="I1508" s="36"/>
      <c r="J1508" s="36"/>
      <c r="K1508" s="37"/>
    </row>
    <row r="1509" spans="1:11">
      <c r="A1509" s="52"/>
      <c r="B1509" s="48"/>
      <c r="C1509" s="38">
        <v>43536</v>
      </c>
      <c r="D1509" s="32" t="s">
        <v>124</v>
      </c>
      <c r="E1509" s="32" t="s">
        <v>124</v>
      </c>
      <c r="F1509" s="35"/>
      <c r="G1509" s="36"/>
      <c r="H1509" s="36"/>
      <c r="I1509" s="36"/>
      <c r="J1509" s="36"/>
      <c r="K1509" s="37"/>
    </row>
    <row r="1510" spans="1:11">
      <c r="A1510" s="52"/>
      <c r="B1510" s="48"/>
      <c r="C1510" s="35"/>
      <c r="D1510" s="32" t="s">
        <v>247</v>
      </c>
      <c r="E1510" s="32" t="s">
        <v>790</v>
      </c>
      <c r="F1510" s="35"/>
      <c r="G1510" s="36"/>
      <c r="H1510" s="36"/>
      <c r="I1510" s="36"/>
      <c r="J1510" s="36"/>
      <c r="K1510" s="37"/>
    </row>
    <row r="1511" spans="1:11">
      <c r="A1511" s="52"/>
      <c r="B1511" s="48"/>
      <c r="C1511" s="38">
        <v>43537</v>
      </c>
      <c r="D1511" s="32" t="s">
        <v>124</v>
      </c>
      <c r="E1511" s="32" t="s">
        <v>124</v>
      </c>
      <c r="F1511" s="35"/>
      <c r="G1511" s="36"/>
      <c r="H1511" s="36"/>
      <c r="I1511" s="36"/>
      <c r="J1511" s="36"/>
      <c r="K1511" s="37"/>
    </row>
    <row r="1512" spans="1:11">
      <c r="A1512" s="52"/>
      <c r="B1512" s="48"/>
      <c r="C1512" s="35"/>
      <c r="D1512" s="32" t="s">
        <v>222</v>
      </c>
      <c r="E1512" s="32" t="s">
        <v>673</v>
      </c>
      <c r="F1512" s="35"/>
      <c r="G1512" s="36"/>
      <c r="H1512" s="36"/>
      <c r="I1512" s="36"/>
      <c r="J1512" s="36"/>
      <c r="K1512" s="37"/>
    </row>
    <row r="1513" spans="1:11">
      <c r="A1513" s="52"/>
      <c r="B1513" s="48"/>
      <c r="C1513" s="38">
        <v>43538</v>
      </c>
      <c r="D1513" s="32" t="s">
        <v>124</v>
      </c>
      <c r="E1513" s="32" t="s">
        <v>124</v>
      </c>
      <c r="F1513" s="35"/>
      <c r="G1513" s="36"/>
      <c r="H1513" s="36"/>
      <c r="I1513" s="36"/>
      <c r="J1513" s="36"/>
      <c r="K1513" s="37"/>
    </row>
    <row r="1514" spans="1:11">
      <c r="A1514" s="52"/>
      <c r="B1514" s="48"/>
      <c r="C1514" s="35"/>
      <c r="D1514" s="32" t="s">
        <v>442</v>
      </c>
      <c r="E1514" s="32" t="s">
        <v>790</v>
      </c>
      <c r="F1514" s="35"/>
      <c r="G1514" s="36"/>
      <c r="H1514" s="36"/>
      <c r="I1514" s="36"/>
      <c r="J1514" s="36"/>
      <c r="K1514" s="37"/>
    </row>
    <row r="1515" spans="1:11">
      <c r="A1515" s="52"/>
      <c r="B1515" s="48"/>
      <c r="C1515" s="38">
        <v>43539</v>
      </c>
      <c r="D1515" s="32" t="s">
        <v>124</v>
      </c>
      <c r="E1515" s="32" t="s">
        <v>124</v>
      </c>
      <c r="F1515" s="35"/>
      <c r="G1515" s="36"/>
      <c r="H1515" s="36"/>
      <c r="I1515" s="36"/>
      <c r="J1515" s="36"/>
      <c r="K1515" s="37"/>
    </row>
    <row r="1516" spans="1:11">
      <c r="A1516" s="52"/>
      <c r="B1516" s="48"/>
      <c r="C1516" s="35"/>
      <c r="D1516" s="32" t="s">
        <v>234</v>
      </c>
      <c r="E1516" s="32" t="s">
        <v>787</v>
      </c>
      <c r="F1516" s="35"/>
      <c r="G1516" s="36"/>
      <c r="H1516" s="36"/>
      <c r="I1516" s="36"/>
      <c r="J1516" s="36"/>
      <c r="K1516" s="37"/>
    </row>
    <row r="1517" spans="1:11">
      <c r="A1517" s="52"/>
      <c r="B1517" s="48"/>
      <c r="C1517" s="38">
        <v>43540</v>
      </c>
      <c r="D1517" s="32" t="s">
        <v>124</v>
      </c>
      <c r="E1517" s="32" t="s">
        <v>124</v>
      </c>
      <c r="F1517" s="35"/>
      <c r="G1517" s="36"/>
      <c r="H1517" s="36"/>
      <c r="I1517" s="36"/>
      <c r="J1517" s="36"/>
      <c r="K1517" s="37"/>
    </row>
    <row r="1518" spans="1:11">
      <c r="A1518" s="52"/>
      <c r="B1518" s="48"/>
      <c r="C1518" s="35"/>
      <c r="D1518" s="32" t="s">
        <v>243</v>
      </c>
      <c r="E1518" s="32" t="s">
        <v>790</v>
      </c>
      <c r="F1518" s="35"/>
      <c r="G1518" s="36"/>
      <c r="H1518" s="36"/>
      <c r="I1518" s="36"/>
      <c r="J1518" s="36"/>
      <c r="K1518" s="37"/>
    </row>
    <row r="1519" spans="1:11">
      <c r="A1519" s="52"/>
      <c r="B1519" s="48"/>
      <c r="C1519" s="38">
        <v>43541</v>
      </c>
      <c r="D1519" s="32" t="s">
        <v>124</v>
      </c>
      <c r="E1519" s="32" t="s">
        <v>124</v>
      </c>
      <c r="F1519" s="35"/>
      <c r="G1519" s="36"/>
      <c r="H1519" s="36"/>
      <c r="I1519" s="36"/>
      <c r="J1519" s="36"/>
      <c r="K1519" s="37"/>
    </row>
    <row r="1520" spans="1:11">
      <c r="A1520" s="52"/>
      <c r="B1520" s="48"/>
      <c r="C1520" s="35"/>
      <c r="D1520" s="32" t="s">
        <v>246</v>
      </c>
      <c r="E1520" s="32" t="s">
        <v>790</v>
      </c>
      <c r="F1520" s="35"/>
      <c r="G1520" s="36"/>
      <c r="H1520" s="36"/>
      <c r="I1520" s="36"/>
      <c r="J1520" s="36"/>
      <c r="K1520" s="37"/>
    </row>
    <row r="1521" spans="1:11">
      <c r="A1521" s="52"/>
      <c r="B1521" s="48"/>
      <c r="C1521" s="38">
        <v>43542</v>
      </c>
      <c r="D1521" s="32" t="s">
        <v>124</v>
      </c>
      <c r="E1521" s="32" t="s">
        <v>124</v>
      </c>
      <c r="F1521" s="35"/>
      <c r="G1521" s="36"/>
      <c r="H1521" s="36"/>
      <c r="I1521" s="36"/>
      <c r="J1521" s="36"/>
      <c r="K1521" s="37"/>
    </row>
    <row r="1522" spans="1:11">
      <c r="A1522" s="52"/>
      <c r="B1522" s="48"/>
      <c r="C1522" s="35"/>
      <c r="D1522" s="32" t="s">
        <v>405</v>
      </c>
      <c r="E1522" s="32" t="s">
        <v>787</v>
      </c>
      <c r="F1522" s="35"/>
      <c r="G1522" s="36"/>
      <c r="H1522" s="36"/>
      <c r="I1522" s="36"/>
      <c r="J1522" s="36"/>
      <c r="K1522" s="37"/>
    </row>
    <row r="1523" spans="1:11">
      <c r="A1523" s="52"/>
      <c r="B1523" s="48"/>
      <c r="C1523" s="38">
        <v>43543</v>
      </c>
      <c r="D1523" s="32" t="s">
        <v>124</v>
      </c>
      <c r="E1523" s="32" t="s">
        <v>124</v>
      </c>
      <c r="F1523" s="35"/>
      <c r="G1523" s="36"/>
      <c r="H1523" s="36"/>
      <c r="I1523" s="36"/>
      <c r="J1523" s="36"/>
      <c r="K1523" s="37"/>
    </row>
    <row r="1524" spans="1:11">
      <c r="A1524" s="52"/>
      <c r="B1524" s="48"/>
      <c r="C1524" s="35"/>
      <c r="D1524" s="32" t="s">
        <v>285</v>
      </c>
      <c r="E1524" s="32" t="s">
        <v>787</v>
      </c>
      <c r="F1524" s="35"/>
      <c r="G1524" s="36"/>
      <c r="H1524" s="36"/>
      <c r="I1524" s="36"/>
      <c r="J1524" s="36"/>
      <c r="K1524" s="37"/>
    </row>
    <row r="1525" spans="1:11">
      <c r="A1525" s="52"/>
      <c r="B1525" s="48"/>
      <c r="C1525" s="38">
        <v>43544</v>
      </c>
      <c r="D1525" s="32" t="s">
        <v>124</v>
      </c>
      <c r="E1525" s="32" t="s">
        <v>124</v>
      </c>
      <c r="F1525" s="35"/>
      <c r="G1525" s="36"/>
      <c r="H1525" s="36"/>
      <c r="I1525" s="36"/>
      <c r="J1525" s="36"/>
      <c r="K1525" s="37"/>
    </row>
    <row r="1526" spans="1:11">
      <c r="A1526" s="52"/>
      <c r="B1526" s="48"/>
      <c r="C1526" s="35"/>
      <c r="D1526" s="32" t="s">
        <v>273</v>
      </c>
      <c r="E1526" s="32" t="s">
        <v>667</v>
      </c>
      <c r="F1526" s="35"/>
      <c r="G1526" s="36"/>
      <c r="H1526" s="36"/>
      <c r="I1526" s="36"/>
      <c r="J1526" s="36"/>
      <c r="K1526" s="37"/>
    </row>
    <row r="1527" spans="1:11">
      <c r="A1527" s="52"/>
      <c r="B1527" s="48"/>
      <c r="C1527" s="38">
        <v>43545</v>
      </c>
      <c r="D1527" s="32" t="s">
        <v>124</v>
      </c>
      <c r="E1527" s="32" t="s">
        <v>124</v>
      </c>
      <c r="F1527" s="35"/>
      <c r="G1527" s="36"/>
      <c r="H1527" s="36"/>
      <c r="I1527" s="36"/>
      <c r="J1527" s="36"/>
      <c r="K1527" s="37"/>
    </row>
    <row r="1528" spans="1:11">
      <c r="A1528" s="52"/>
      <c r="B1528" s="48"/>
      <c r="C1528" s="35"/>
      <c r="D1528" s="32" t="s">
        <v>307</v>
      </c>
      <c r="E1528" s="32" t="s">
        <v>790</v>
      </c>
      <c r="F1528" s="35"/>
      <c r="G1528" s="36"/>
      <c r="H1528" s="36"/>
      <c r="I1528" s="36"/>
      <c r="J1528" s="36"/>
      <c r="K1528" s="37"/>
    </row>
    <row r="1529" spans="1:11">
      <c r="A1529" s="52"/>
      <c r="B1529" s="48"/>
      <c r="C1529" s="38">
        <v>43546</v>
      </c>
      <c r="D1529" s="32" t="s">
        <v>124</v>
      </c>
      <c r="E1529" s="32" t="s">
        <v>124</v>
      </c>
      <c r="F1529" s="35"/>
      <c r="G1529" s="36"/>
      <c r="H1529" s="36"/>
      <c r="I1529" s="36"/>
      <c r="J1529" s="36"/>
      <c r="K1529" s="37"/>
    </row>
    <row r="1530" spans="1:11">
      <c r="A1530" s="52"/>
      <c r="B1530" s="48"/>
      <c r="C1530" s="35"/>
      <c r="D1530" s="32" t="s">
        <v>252</v>
      </c>
      <c r="E1530" s="32" t="s">
        <v>673</v>
      </c>
      <c r="F1530" s="35"/>
      <c r="G1530" s="36"/>
      <c r="H1530" s="36"/>
      <c r="I1530" s="36"/>
      <c r="J1530" s="36"/>
      <c r="K1530" s="37"/>
    </row>
    <row r="1531" spans="1:11">
      <c r="A1531" s="52"/>
      <c r="B1531" s="48"/>
      <c r="C1531" s="38">
        <v>43547</v>
      </c>
      <c r="D1531" s="32" t="s">
        <v>124</v>
      </c>
      <c r="E1531" s="32" t="s">
        <v>124</v>
      </c>
      <c r="F1531" s="35"/>
      <c r="G1531" s="36"/>
      <c r="H1531" s="36"/>
      <c r="I1531" s="36"/>
      <c r="J1531" s="36"/>
      <c r="K1531" s="37"/>
    </row>
    <row r="1532" spans="1:11">
      <c r="A1532" s="52"/>
      <c r="B1532" s="48"/>
      <c r="C1532" s="35"/>
      <c r="D1532" s="32" t="s">
        <v>531</v>
      </c>
      <c r="E1532" s="32" t="s">
        <v>753</v>
      </c>
      <c r="F1532" s="35"/>
      <c r="G1532" s="36"/>
      <c r="H1532" s="36"/>
      <c r="I1532" s="36"/>
      <c r="J1532" s="36"/>
      <c r="K1532" s="37"/>
    </row>
    <row r="1533" spans="1:11">
      <c r="A1533" s="52"/>
      <c r="B1533" s="48"/>
      <c r="C1533" s="38">
        <v>43548</v>
      </c>
      <c r="D1533" s="32" t="s">
        <v>124</v>
      </c>
      <c r="E1533" s="32" t="s">
        <v>875</v>
      </c>
      <c r="F1533" s="35"/>
      <c r="G1533" s="36"/>
      <c r="H1533" s="36"/>
      <c r="I1533" s="36"/>
      <c r="J1533" s="36"/>
      <c r="K1533" s="37"/>
    </row>
    <row r="1534" spans="1:11">
      <c r="A1534" s="52"/>
      <c r="B1534" s="48"/>
      <c r="C1534" s="35"/>
      <c r="D1534" s="35"/>
      <c r="E1534" s="39" t="s">
        <v>763</v>
      </c>
      <c r="F1534" s="35"/>
      <c r="G1534" s="36"/>
      <c r="H1534" s="36"/>
      <c r="I1534" s="36"/>
      <c r="J1534" s="36"/>
      <c r="K1534" s="37"/>
    </row>
    <row r="1535" spans="1:11">
      <c r="A1535" s="52"/>
      <c r="B1535" s="48"/>
      <c r="C1535" s="35"/>
      <c r="D1535" s="35"/>
      <c r="E1535" s="39" t="s">
        <v>124</v>
      </c>
      <c r="F1535" s="35"/>
      <c r="G1535" s="36"/>
      <c r="H1535" s="36"/>
      <c r="I1535" s="36"/>
      <c r="J1535" s="36"/>
      <c r="K1535" s="37"/>
    </row>
    <row r="1536" spans="1:11">
      <c r="A1536" s="49">
        <v>1667</v>
      </c>
      <c r="B1536" s="47" t="s">
        <v>112</v>
      </c>
      <c r="C1536" s="38">
        <v>43524</v>
      </c>
      <c r="D1536" s="32" t="s">
        <v>177</v>
      </c>
      <c r="E1536" s="32" t="s">
        <v>962</v>
      </c>
      <c r="F1536" s="35"/>
      <c r="G1536" s="36"/>
      <c r="H1536" s="36"/>
      <c r="I1536" s="36"/>
      <c r="J1536" s="36"/>
      <c r="K1536" s="37"/>
    </row>
    <row r="1537" spans="1:11">
      <c r="A1537" s="52"/>
      <c r="B1537" s="48"/>
      <c r="C1537" s="38">
        <v>43525</v>
      </c>
      <c r="D1537" s="32" t="s">
        <v>124</v>
      </c>
      <c r="E1537" s="32" t="s">
        <v>124</v>
      </c>
      <c r="F1537" s="35"/>
      <c r="G1537" s="36"/>
      <c r="H1537" s="36"/>
      <c r="I1537" s="36"/>
      <c r="J1537" s="36"/>
      <c r="K1537" s="37"/>
    </row>
    <row r="1538" spans="1:11">
      <c r="A1538" s="52"/>
      <c r="B1538" s="48"/>
      <c r="C1538" s="38">
        <v>43528</v>
      </c>
      <c r="D1538" s="32" t="s">
        <v>532</v>
      </c>
      <c r="E1538" s="32" t="s">
        <v>963</v>
      </c>
      <c r="F1538" s="35"/>
      <c r="G1538" s="36"/>
      <c r="H1538" s="36"/>
      <c r="I1538" s="36"/>
      <c r="J1538" s="36"/>
      <c r="K1538" s="37"/>
    </row>
    <row r="1539" spans="1:11">
      <c r="A1539" s="52"/>
      <c r="B1539" s="48"/>
      <c r="C1539" s="38">
        <v>43529</v>
      </c>
      <c r="D1539" s="32" t="s">
        <v>124</v>
      </c>
      <c r="E1539" s="32" t="s">
        <v>124</v>
      </c>
      <c r="F1539" s="35"/>
      <c r="G1539" s="36"/>
      <c r="H1539" s="36"/>
      <c r="I1539" s="36"/>
      <c r="J1539" s="36"/>
      <c r="K1539" s="37"/>
    </row>
    <row r="1540" spans="1:11">
      <c r="A1540" s="52"/>
      <c r="B1540" s="48"/>
      <c r="C1540" s="38">
        <v>43534</v>
      </c>
      <c r="D1540" s="32" t="s">
        <v>533</v>
      </c>
      <c r="E1540" s="32" t="s">
        <v>649</v>
      </c>
      <c r="F1540" s="35"/>
      <c r="G1540" s="36"/>
      <c r="H1540" s="36"/>
      <c r="I1540" s="36"/>
      <c r="J1540" s="36"/>
      <c r="K1540" s="37"/>
    </row>
    <row r="1541" spans="1:11">
      <c r="A1541" s="52"/>
      <c r="B1541" s="48"/>
      <c r="C1541" s="38">
        <v>43535</v>
      </c>
      <c r="D1541" s="32" t="s">
        <v>124</v>
      </c>
      <c r="E1541" s="32" t="s">
        <v>124</v>
      </c>
      <c r="F1541" s="35"/>
      <c r="G1541" s="36"/>
      <c r="H1541" s="36"/>
      <c r="I1541" s="36"/>
      <c r="J1541" s="36"/>
      <c r="K1541" s="37"/>
    </row>
    <row r="1542" spans="1:11">
      <c r="A1542" s="52"/>
      <c r="B1542" s="48"/>
      <c r="C1542" s="38">
        <v>43539</v>
      </c>
      <c r="D1542" s="32" t="s">
        <v>534</v>
      </c>
      <c r="E1542" s="32" t="s">
        <v>767</v>
      </c>
      <c r="F1542" s="35"/>
      <c r="G1542" s="36"/>
      <c r="H1542" s="36"/>
      <c r="I1542" s="36"/>
      <c r="J1542" s="36"/>
      <c r="K1542" s="37"/>
    </row>
    <row r="1543" spans="1:11">
      <c r="A1543" s="52"/>
      <c r="B1543" s="48"/>
      <c r="C1543" s="38">
        <v>43542</v>
      </c>
      <c r="D1543" s="32" t="s">
        <v>535</v>
      </c>
      <c r="E1543" s="32" t="s">
        <v>124</v>
      </c>
      <c r="F1543" s="35"/>
      <c r="G1543" s="36"/>
      <c r="H1543" s="36"/>
      <c r="I1543" s="36"/>
      <c r="J1543" s="36"/>
      <c r="K1543" s="37"/>
    </row>
    <row r="1544" spans="1:11">
      <c r="A1544" s="52"/>
      <c r="B1544" s="48"/>
      <c r="C1544" s="38">
        <v>43543</v>
      </c>
      <c r="D1544" s="32" t="s">
        <v>366</v>
      </c>
      <c r="E1544" s="32" t="s">
        <v>124</v>
      </c>
      <c r="F1544" s="35"/>
      <c r="G1544" s="36"/>
      <c r="H1544" s="36"/>
      <c r="I1544" s="36"/>
      <c r="J1544" s="36"/>
      <c r="K1544" s="37"/>
    </row>
    <row r="1545" spans="1:11">
      <c r="A1545" s="52"/>
      <c r="B1545" s="48"/>
      <c r="C1545" s="38">
        <v>43544</v>
      </c>
      <c r="D1545" s="32" t="s">
        <v>124</v>
      </c>
      <c r="E1545" s="32" t="s">
        <v>124</v>
      </c>
      <c r="F1545" s="35"/>
      <c r="G1545" s="36"/>
      <c r="H1545" s="36"/>
      <c r="I1545" s="36"/>
      <c r="J1545" s="36"/>
      <c r="K1545" s="37"/>
    </row>
    <row r="1546" spans="1:11">
      <c r="A1546" s="52"/>
      <c r="B1546" s="48"/>
      <c r="C1546" s="38">
        <v>43546</v>
      </c>
      <c r="D1546" s="32" t="s">
        <v>210</v>
      </c>
      <c r="E1546" s="32" t="s">
        <v>667</v>
      </c>
      <c r="F1546" s="35"/>
      <c r="G1546" s="36"/>
      <c r="H1546" s="36"/>
      <c r="I1546" s="36"/>
      <c r="J1546" s="36"/>
      <c r="K1546" s="37"/>
    </row>
    <row r="1547" spans="1:11">
      <c r="A1547" s="52"/>
      <c r="B1547" s="48"/>
      <c r="C1547" s="38">
        <v>43547</v>
      </c>
      <c r="D1547" s="32" t="s">
        <v>124</v>
      </c>
      <c r="E1547" s="32" t="s">
        <v>124</v>
      </c>
      <c r="F1547" s="35"/>
      <c r="G1547" s="36"/>
      <c r="H1547" s="36"/>
      <c r="I1547" s="36"/>
      <c r="J1547" s="36"/>
      <c r="K1547" s="37"/>
    </row>
    <row r="1548" spans="1:11">
      <c r="A1548" s="52"/>
      <c r="B1548" s="48"/>
      <c r="C1548" s="35"/>
      <c r="D1548" s="32" t="s">
        <v>170</v>
      </c>
      <c r="E1548" s="32" t="s">
        <v>810</v>
      </c>
      <c r="F1548" s="35"/>
      <c r="G1548" s="36"/>
      <c r="H1548" s="36"/>
      <c r="I1548" s="36"/>
      <c r="J1548" s="36"/>
      <c r="K1548" s="37"/>
    </row>
    <row r="1549" spans="1:11">
      <c r="A1549" s="52"/>
      <c r="B1549" s="48"/>
      <c r="C1549" s="38">
        <v>43548</v>
      </c>
      <c r="D1549" s="32" t="s">
        <v>193</v>
      </c>
      <c r="E1549" s="32" t="s">
        <v>124</v>
      </c>
      <c r="F1549" s="35"/>
      <c r="G1549" s="36"/>
      <c r="H1549" s="36"/>
      <c r="I1549" s="36"/>
      <c r="J1549" s="36"/>
      <c r="K1549" s="37"/>
    </row>
    <row r="1550" spans="1:11">
      <c r="A1550" s="52"/>
      <c r="B1550" s="48"/>
      <c r="C1550" s="38">
        <v>43549</v>
      </c>
      <c r="D1550" s="32" t="s">
        <v>124</v>
      </c>
      <c r="E1550" s="32" t="s">
        <v>124</v>
      </c>
      <c r="F1550" s="35"/>
      <c r="G1550" s="36"/>
      <c r="H1550" s="36"/>
      <c r="I1550" s="36"/>
      <c r="J1550" s="36"/>
      <c r="K1550" s="37"/>
    </row>
    <row r="1551" spans="1:11">
      <c r="A1551" s="49">
        <v>1705</v>
      </c>
      <c r="B1551" s="47" t="s">
        <v>37</v>
      </c>
      <c r="C1551" s="38">
        <v>43521</v>
      </c>
      <c r="D1551" s="32" t="s">
        <v>402</v>
      </c>
      <c r="E1551" s="32" t="s">
        <v>124</v>
      </c>
      <c r="F1551" s="35"/>
      <c r="G1551" s="36"/>
      <c r="H1551" s="36"/>
      <c r="I1551" s="36"/>
      <c r="J1551" s="36"/>
      <c r="K1551" s="37"/>
    </row>
    <row r="1552" spans="1:11">
      <c r="A1552" s="52"/>
      <c r="B1552" s="48"/>
      <c r="C1552" s="38">
        <v>43522</v>
      </c>
      <c r="D1552" s="32" t="s">
        <v>124</v>
      </c>
      <c r="E1552" s="32" t="s">
        <v>124</v>
      </c>
      <c r="F1552" s="35"/>
      <c r="G1552" s="36"/>
      <c r="H1552" s="36"/>
      <c r="I1552" s="36"/>
      <c r="J1552" s="36"/>
      <c r="K1552" s="37"/>
    </row>
    <row r="1553" spans="1:11">
      <c r="A1553" s="52"/>
      <c r="B1553" s="48"/>
      <c r="C1553" s="35"/>
      <c r="D1553" s="32" t="s">
        <v>256</v>
      </c>
      <c r="E1553" s="32" t="s">
        <v>744</v>
      </c>
      <c r="F1553" s="35"/>
      <c r="G1553" s="36"/>
      <c r="H1553" s="36"/>
      <c r="I1553" s="36"/>
      <c r="J1553" s="36"/>
      <c r="K1553" s="37"/>
    </row>
    <row r="1554" spans="1:11">
      <c r="A1554" s="52"/>
      <c r="B1554" s="48"/>
      <c r="C1554" s="38">
        <v>43523</v>
      </c>
      <c r="D1554" s="32" t="s">
        <v>124</v>
      </c>
      <c r="E1554" s="32" t="s">
        <v>124</v>
      </c>
      <c r="F1554" s="35"/>
      <c r="G1554" s="36"/>
      <c r="H1554" s="36"/>
      <c r="I1554" s="36"/>
      <c r="J1554" s="36"/>
      <c r="K1554" s="37"/>
    </row>
    <row r="1555" spans="1:11">
      <c r="A1555" s="52"/>
      <c r="B1555" s="48"/>
      <c r="C1555" s="35"/>
      <c r="D1555" s="32" t="s">
        <v>222</v>
      </c>
      <c r="E1555" s="32" t="s">
        <v>772</v>
      </c>
      <c r="F1555" s="35"/>
      <c r="G1555" s="36"/>
      <c r="H1555" s="36"/>
      <c r="I1555" s="36"/>
      <c r="J1555" s="36"/>
      <c r="K1555" s="37"/>
    </row>
    <row r="1556" spans="1:11">
      <c r="A1556" s="52"/>
      <c r="B1556" s="48"/>
      <c r="C1556" s="38">
        <v>43524</v>
      </c>
      <c r="D1556" s="32" t="s">
        <v>124</v>
      </c>
      <c r="E1556" s="32" t="s">
        <v>124</v>
      </c>
      <c r="F1556" s="35"/>
      <c r="G1556" s="36"/>
      <c r="H1556" s="36"/>
      <c r="I1556" s="36"/>
      <c r="J1556" s="36"/>
      <c r="K1556" s="37"/>
    </row>
    <row r="1557" spans="1:11">
      <c r="A1557" s="52"/>
      <c r="B1557" s="48"/>
      <c r="C1557" s="35"/>
      <c r="D1557" s="32" t="s">
        <v>227</v>
      </c>
      <c r="E1557" s="32" t="s">
        <v>657</v>
      </c>
      <c r="F1557" s="35"/>
      <c r="G1557" s="36"/>
      <c r="H1557" s="36"/>
      <c r="I1557" s="36"/>
      <c r="J1557" s="36"/>
      <c r="K1557" s="37"/>
    </row>
    <row r="1558" spans="1:11">
      <c r="A1558" s="52"/>
      <c r="B1558" s="48"/>
      <c r="C1558" s="38">
        <v>43525</v>
      </c>
      <c r="D1558" s="32" t="s">
        <v>124</v>
      </c>
      <c r="E1558" s="32" t="s">
        <v>124</v>
      </c>
      <c r="F1558" s="35"/>
      <c r="G1558" s="36"/>
      <c r="H1558" s="36"/>
      <c r="I1558" s="36"/>
      <c r="J1558" s="36"/>
      <c r="K1558" s="37"/>
    </row>
    <row r="1559" spans="1:11">
      <c r="A1559" s="52"/>
      <c r="B1559" s="48"/>
      <c r="C1559" s="35"/>
      <c r="D1559" s="32" t="s">
        <v>234</v>
      </c>
      <c r="E1559" s="32" t="s">
        <v>667</v>
      </c>
      <c r="F1559" s="35"/>
      <c r="G1559" s="36"/>
      <c r="H1559" s="36"/>
      <c r="I1559" s="36"/>
      <c r="J1559" s="36"/>
      <c r="K1559" s="37"/>
    </row>
    <row r="1560" spans="1:11">
      <c r="A1560" s="52"/>
      <c r="B1560" s="48"/>
      <c r="C1560" s="38">
        <v>43526</v>
      </c>
      <c r="D1560" s="32" t="s">
        <v>124</v>
      </c>
      <c r="E1560" s="32" t="s">
        <v>661</v>
      </c>
      <c r="F1560" s="35"/>
      <c r="G1560" s="36"/>
      <c r="H1560" s="36"/>
      <c r="I1560" s="36"/>
      <c r="J1560" s="36"/>
      <c r="K1560" s="37"/>
    </row>
    <row r="1561" spans="1:11">
      <c r="A1561" s="52"/>
      <c r="B1561" s="48"/>
      <c r="C1561" s="35"/>
      <c r="D1561" s="35"/>
      <c r="E1561" s="39" t="s">
        <v>124</v>
      </c>
      <c r="F1561" s="35"/>
      <c r="G1561" s="36"/>
      <c r="H1561" s="36"/>
      <c r="I1561" s="36"/>
      <c r="J1561" s="36"/>
      <c r="K1561" s="37"/>
    </row>
    <row r="1562" spans="1:11">
      <c r="A1562" s="52"/>
      <c r="B1562" s="48"/>
      <c r="C1562" s="38">
        <v>43527</v>
      </c>
      <c r="D1562" s="32" t="s">
        <v>124</v>
      </c>
      <c r="E1562" s="32" t="s">
        <v>719</v>
      </c>
      <c r="F1562" s="35"/>
      <c r="G1562" s="36"/>
      <c r="H1562" s="36"/>
      <c r="I1562" s="36"/>
      <c r="J1562" s="36"/>
      <c r="K1562" s="37"/>
    </row>
    <row r="1563" spans="1:11">
      <c r="A1563" s="52"/>
      <c r="B1563" s="48"/>
      <c r="C1563" s="35"/>
      <c r="D1563" s="32" t="s">
        <v>307</v>
      </c>
      <c r="E1563" s="32" t="s">
        <v>804</v>
      </c>
      <c r="F1563" s="35"/>
      <c r="G1563" s="36"/>
      <c r="H1563" s="36"/>
      <c r="I1563" s="36"/>
      <c r="J1563" s="36"/>
      <c r="K1563" s="37"/>
    </row>
    <row r="1564" spans="1:11">
      <c r="A1564" s="52"/>
      <c r="B1564" s="48"/>
      <c r="C1564" s="38">
        <v>43528</v>
      </c>
      <c r="D1564" s="32" t="s">
        <v>124</v>
      </c>
      <c r="E1564" s="32" t="s">
        <v>124</v>
      </c>
      <c r="F1564" s="35"/>
      <c r="G1564" s="36"/>
      <c r="H1564" s="36"/>
      <c r="I1564" s="36"/>
      <c r="J1564" s="36"/>
      <c r="K1564" s="37"/>
    </row>
    <row r="1565" spans="1:11">
      <c r="A1565" s="52"/>
      <c r="B1565" s="48"/>
      <c r="C1565" s="35"/>
      <c r="D1565" s="32" t="s">
        <v>239</v>
      </c>
      <c r="E1565" s="32" t="s">
        <v>790</v>
      </c>
      <c r="F1565" s="35"/>
      <c r="G1565" s="36"/>
      <c r="H1565" s="36"/>
      <c r="I1565" s="36"/>
      <c r="J1565" s="36"/>
      <c r="K1565" s="37"/>
    </row>
    <row r="1566" spans="1:11">
      <c r="A1566" s="52"/>
      <c r="B1566" s="48"/>
      <c r="C1566" s="38">
        <v>43529</v>
      </c>
      <c r="D1566" s="32" t="s">
        <v>124</v>
      </c>
      <c r="E1566" s="32" t="s">
        <v>964</v>
      </c>
      <c r="F1566" s="35"/>
      <c r="G1566" s="36"/>
      <c r="H1566" s="36"/>
      <c r="I1566" s="36"/>
      <c r="J1566" s="36"/>
      <c r="K1566" s="37"/>
    </row>
    <row r="1567" spans="1:11">
      <c r="A1567" s="52"/>
      <c r="B1567" s="48"/>
      <c r="C1567" s="35"/>
      <c r="D1567" s="35"/>
      <c r="E1567" s="39" t="s">
        <v>124</v>
      </c>
      <c r="F1567" s="35"/>
      <c r="G1567" s="36"/>
      <c r="H1567" s="36"/>
      <c r="I1567" s="36"/>
      <c r="J1567" s="36"/>
      <c r="K1567" s="37"/>
    </row>
    <row r="1568" spans="1:11">
      <c r="A1568" s="52"/>
      <c r="B1568" s="48"/>
      <c r="C1568" s="38">
        <v>43533</v>
      </c>
      <c r="D1568" s="32" t="s">
        <v>536</v>
      </c>
      <c r="E1568" s="32" t="s">
        <v>965</v>
      </c>
      <c r="F1568" s="35"/>
      <c r="G1568" s="36"/>
      <c r="H1568" s="36"/>
      <c r="I1568" s="36"/>
      <c r="J1568" s="36"/>
      <c r="K1568" s="37"/>
    </row>
    <row r="1569" spans="1:11">
      <c r="A1569" s="52"/>
      <c r="B1569" s="48"/>
      <c r="C1569" s="38">
        <v>43534</v>
      </c>
      <c r="D1569" s="32" t="s">
        <v>124</v>
      </c>
      <c r="E1569" s="32" t="s">
        <v>124</v>
      </c>
      <c r="F1569" s="35"/>
      <c r="G1569" s="36"/>
      <c r="H1569" s="36"/>
      <c r="I1569" s="36"/>
      <c r="J1569" s="36"/>
      <c r="K1569" s="37"/>
    </row>
    <row r="1570" spans="1:11">
      <c r="A1570" s="52"/>
      <c r="B1570" s="48"/>
      <c r="C1570" s="35"/>
      <c r="D1570" s="32" t="s">
        <v>253</v>
      </c>
      <c r="E1570" s="32" t="s">
        <v>772</v>
      </c>
      <c r="F1570" s="35"/>
      <c r="G1570" s="36"/>
      <c r="H1570" s="36"/>
      <c r="I1570" s="36"/>
      <c r="J1570" s="36"/>
      <c r="K1570" s="37"/>
    </row>
    <row r="1571" spans="1:11">
      <c r="A1571" s="52"/>
      <c r="B1571" s="48"/>
      <c r="C1571" s="38">
        <v>43535</v>
      </c>
      <c r="D1571" s="32" t="s">
        <v>124</v>
      </c>
      <c r="E1571" s="32" t="s">
        <v>124</v>
      </c>
      <c r="F1571" s="35"/>
      <c r="G1571" s="36"/>
      <c r="H1571" s="36"/>
      <c r="I1571" s="36"/>
      <c r="J1571" s="36"/>
      <c r="K1571" s="37"/>
    </row>
    <row r="1572" spans="1:11">
      <c r="A1572" s="52"/>
      <c r="B1572" s="48"/>
      <c r="C1572" s="35"/>
      <c r="D1572" s="32" t="s">
        <v>307</v>
      </c>
      <c r="E1572" s="32" t="s">
        <v>753</v>
      </c>
      <c r="F1572" s="35"/>
      <c r="G1572" s="36"/>
      <c r="H1572" s="36"/>
      <c r="I1572" s="36"/>
      <c r="J1572" s="36"/>
      <c r="K1572" s="37"/>
    </row>
    <row r="1573" spans="1:11">
      <c r="A1573" s="52"/>
      <c r="B1573" s="48"/>
      <c r="C1573" s="38">
        <v>43536</v>
      </c>
      <c r="D1573" s="32" t="s">
        <v>124</v>
      </c>
      <c r="E1573" s="32" t="s">
        <v>124</v>
      </c>
      <c r="F1573" s="35"/>
      <c r="G1573" s="36"/>
      <c r="H1573" s="36"/>
      <c r="I1573" s="36"/>
      <c r="J1573" s="36"/>
      <c r="K1573" s="37"/>
    </row>
    <row r="1574" spans="1:11">
      <c r="A1574" s="52"/>
      <c r="B1574" s="48"/>
      <c r="C1574" s="35"/>
      <c r="D1574" s="32" t="s">
        <v>285</v>
      </c>
      <c r="E1574" s="32" t="s">
        <v>665</v>
      </c>
      <c r="F1574" s="35"/>
      <c r="G1574" s="36"/>
      <c r="H1574" s="36"/>
      <c r="I1574" s="36"/>
      <c r="J1574" s="36"/>
      <c r="K1574" s="37"/>
    </row>
    <row r="1575" spans="1:11">
      <c r="A1575" s="52"/>
      <c r="B1575" s="48"/>
      <c r="C1575" s="38">
        <v>43537</v>
      </c>
      <c r="D1575" s="32" t="s">
        <v>124</v>
      </c>
      <c r="E1575" s="32" t="s">
        <v>124</v>
      </c>
      <c r="F1575" s="35"/>
      <c r="G1575" s="36"/>
      <c r="H1575" s="36"/>
      <c r="I1575" s="36"/>
      <c r="J1575" s="36"/>
      <c r="K1575" s="37"/>
    </row>
    <row r="1576" spans="1:11">
      <c r="A1576" s="52"/>
      <c r="B1576" s="48"/>
      <c r="C1576" s="35"/>
      <c r="D1576" s="32" t="s">
        <v>234</v>
      </c>
      <c r="E1576" s="32" t="s">
        <v>673</v>
      </c>
      <c r="F1576" s="35"/>
      <c r="G1576" s="36"/>
      <c r="H1576" s="36"/>
      <c r="I1576" s="36"/>
      <c r="J1576" s="36"/>
      <c r="K1576" s="37"/>
    </row>
    <row r="1577" spans="1:11">
      <c r="A1577" s="52"/>
      <c r="B1577" s="48"/>
      <c r="C1577" s="38">
        <v>43538</v>
      </c>
      <c r="D1577" s="32" t="s">
        <v>124</v>
      </c>
      <c r="E1577" s="32" t="s">
        <v>124</v>
      </c>
      <c r="F1577" s="35"/>
      <c r="G1577" s="36"/>
      <c r="H1577" s="36"/>
      <c r="I1577" s="36"/>
      <c r="J1577" s="36"/>
      <c r="K1577" s="37"/>
    </row>
    <row r="1578" spans="1:11">
      <c r="A1578" s="52"/>
      <c r="B1578" s="48"/>
      <c r="C1578" s="35"/>
      <c r="D1578" s="32" t="s">
        <v>138</v>
      </c>
      <c r="E1578" s="32" t="s">
        <v>790</v>
      </c>
      <c r="F1578" s="35"/>
      <c r="G1578" s="36"/>
      <c r="H1578" s="36"/>
      <c r="I1578" s="36"/>
      <c r="J1578" s="36"/>
      <c r="K1578" s="37"/>
    </row>
    <row r="1579" spans="1:11">
      <c r="A1579" s="52"/>
      <c r="B1579" s="48"/>
      <c r="C1579" s="38">
        <v>43539</v>
      </c>
      <c r="D1579" s="32" t="s">
        <v>124</v>
      </c>
      <c r="E1579" s="32" t="s">
        <v>124</v>
      </c>
      <c r="F1579" s="35"/>
      <c r="G1579" s="36"/>
      <c r="H1579" s="36"/>
      <c r="I1579" s="36"/>
      <c r="J1579" s="36"/>
      <c r="K1579" s="37"/>
    </row>
    <row r="1580" spans="1:11">
      <c r="A1580" s="52"/>
      <c r="B1580" s="48"/>
      <c r="C1580" s="35"/>
      <c r="D1580" s="32" t="s">
        <v>239</v>
      </c>
      <c r="E1580" s="32" t="s">
        <v>649</v>
      </c>
      <c r="F1580" s="35"/>
      <c r="G1580" s="36"/>
      <c r="H1580" s="36"/>
      <c r="I1580" s="36"/>
      <c r="J1580" s="36"/>
      <c r="K1580" s="37"/>
    </row>
    <row r="1581" spans="1:11">
      <c r="A1581" s="52"/>
      <c r="B1581" s="48"/>
      <c r="C1581" s="38">
        <v>43540</v>
      </c>
      <c r="D1581" s="32" t="s">
        <v>124</v>
      </c>
      <c r="E1581" s="32" t="s">
        <v>124</v>
      </c>
      <c r="F1581" s="35"/>
      <c r="G1581" s="36"/>
      <c r="H1581" s="36"/>
      <c r="I1581" s="36"/>
      <c r="J1581" s="36"/>
      <c r="K1581" s="37"/>
    </row>
    <row r="1582" spans="1:11">
      <c r="A1582" s="52"/>
      <c r="B1582" s="48"/>
      <c r="C1582" s="35"/>
      <c r="D1582" s="32" t="s">
        <v>227</v>
      </c>
      <c r="E1582" s="32" t="s">
        <v>659</v>
      </c>
      <c r="F1582" s="35"/>
      <c r="G1582" s="36"/>
      <c r="H1582" s="36"/>
      <c r="I1582" s="36"/>
      <c r="J1582" s="36"/>
      <c r="K1582" s="37"/>
    </row>
    <row r="1583" spans="1:11">
      <c r="A1583" s="52"/>
      <c r="B1583" s="48"/>
      <c r="C1583" s="38">
        <v>43541</v>
      </c>
      <c r="D1583" s="32" t="s">
        <v>124</v>
      </c>
      <c r="E1583" s="32" t="s">
        <v>966</v>
      </c>
      <c r="F1583" s="35"/>
      <c r="G1583" s="36"/>
      <c r="H1583" s="36"/>
      <c r="I1583" s="36"/>
      <c r="J1583" s="36"/>
      <c r="K1583" s="37"/>
    </row>
    <row r="1584" spans="1:11">
      <c r="A1584" s="52"/>
      <c r="B1584" s="48"/>
      <c r="C1584" s="35"/>
      <c r="D1584" s="35"/>
      <c r="E1584" s="39" t="s">
        <v>124</v>
      </c>
      <c r="F1584" s="35"/>
      <c r="G1584" s="36"/>
      <c r="H1584" s="36"/>
      <c r="I1584" s="36"/>
      <c r="J1584" s="36"/>
      <c r="K1584" s="37"/>
    </row>
    <row r="1585" spans="1:11">
      <c r="A1585" s="52"/>
      <c r="B1585" s="48"/>
      <c r="C1585" s="38">
        <v>43544</v>
      </c>
      <c r="D1585" s="32" t="s">
        <v>531</v>
      </c>
      <c r="E1585" s="32" t="s">
        <v>854</v>
      </c>
      <c r="F1585" s="35"/>
      <c r="G1585" s="36"/>
      <c r="H1585" s="36"/>
      <c r="I1585" s="36"/>
      <c r="J1585" s="36"/>
      <c r="K1585" s="37"/>
    </row>
    <row r="1586" spans="1:11">
      <c r="A1586" s="52"/>
      <c r="B1586" s="48"/>
      <c r="C1586" s="38">
        <v>43545</v>
      </c>
      <c r="D1586" s="32" t="s">
        <v>124</v>
      </c>
      <c r="E1586" s="32" t="s">
        <v>124</v>
      </c>
      <c r="F1586" s="35"/>
      <c r="G1586" s="36"/>
      <c r="H1586" s="36"/>
      <c r="I1586" s="36"/>
      <c r="J1586" s="36"/>
      <c r="K1586" s="37"/>
    </row>
    <row r="1587" spans="1:11">
      <c r="A1587" s="52"/>
      <c r="B1587" s="48"/>
      <c r="C1587" s="35"/>
      <c r="D1587" s="32" t="s">
        <v>307</v>
      </c>
      <c r="E1587" s="32" t="s">
        <v>874</v>
      </c>
      <c r="F1587" s="35"/>
      <c r="G1587" s="36"/>
      <c r="H1587" s="36"/>
      <c r="I1587" s="36"/>
      <c r="J1587" s="36"/>
      <c r="K1587" s="37"/>
    </row>
    <row r="1588" spans="1:11">
      <c r="A1588" s="52"/>
      <c r="B1588" s="48"/>
      <c r="C1588" s="38">
        <v>43546</v>
      </c>
      <c r="D1588" s="32" t="s">
        <v>124</v>
      </c>
      <c r="E1588" s="32" t="s">
        <v>124</v>
      </c>
      <c r="F1588" s="35"/>
      <c r="G1588" s="36"/>
      <c r="H1588" s="36"/>
      <c r="I1588" s="36"/>
      <c r="J1588" s="36"/>
      <c r="K1588" s="37"/>
    </row>
    <row r="1589" spans="1:11">
      <c r="A1589" s="52"/>
      <c r="B1589" s="48"/>
      <c r="C1589" s="35"/>
      <c r="D1589" s="32" t="s">
        <v>254</v>
      </c>
      <c r="E1589" s="32" t="s">
        <v>787</v>
      </c>
      <c r="F1589" s="35"/>
      <c r="G1589" s="36"/>
      <c r="H1589" s="36"/>
      <c r="I1589" s="36"/>
      <c r="J1589" s="36"/>
      <c r="K1589" s="37"/>
    </row>
    <row r="1590" spans="1:11">
      <c r="A1590" s="52"/>
      <c r="B1590" s="48"/>
      <c r="C1590" s="38">
        <v>43547</v>
      </c>
      <c r="D1590" s="32" t="s">
        <v>124</v>
      </c>
      <c r="E1590" s="32" t="s">
        <v>124</v>
      </c>
      <c r="F1590" s="35"/>
      <c r="G1590" s="36"/>
      <c r="H1590" s="36"/>
      <c r="I1590" s="36"/>
      <c r="J1590" s="36"/>
      <c r="K1590" s="37"/>
    </row>
    <row r="1591" spans="1:11">
      <c r="A1591" s="52"/>
      <c r="B1591" s="48"/>
      <c r="C1591" s="35"/>
      <c r="D1591" s="32" t="s">
        <v>531</v>
      </c>
      <c r="E1591" s="32" t="s">
        <v>747</v>
      </c>
      <c r="F1591" s="35"/>
      <c r="G1591" s="36"/>
      <c r="H1591" s="36"/>
      <c r="I1591" s="36"/>
      <c r="J1591" s="36"/>
      <c r="K1591" s="37"/>
    </row>
    <row r="1592" spans="1:11">
      <c r="A1592" s="52"/>
      <c r="B1592" s="48"/>
      <c r="C1592" s="38">
        <v>43548</v>
      </c>
      <c r="D1592" s="32" t="s">
        <v>124</v>
      </c>
      <c r="E1592" s="32" t="s">
        <v>124</v>
      </c>
      <c r="F1592" s="35"/>
      <c r="G1592" s="36"/>
      <c r="H1592" s="36"/>
      <c r="I1592" s="36"/>
      <c r="J1592" s="36"/>
      <c r="K1592" s="37"/>
    </row>
    <row r="1593" spans="1:11">
      <c r="A1593" s="52"/>
      <c r="B1593" s="48"/>
      <c r="C1593" s="35"/>
      <c r="D1593" s="32" t="s">
        <v>253</v>
      </c>
      <c r="E1593" s="32" t="s">
        <v>772</v>
      </c>
      <c r="F1593" s="35"/>
      <c r="G1593" s="36"/>
      <c r="H1593" s="36"/>
      <c r="I1593" s="36"/>
      <c r="J1593" s="36"/>
      <c r="K1593" s="37"/>
    </row>
    <row r="1594" spans="1:11">
      <c r="A1594" s="52"/>
      <c r="B1594" s="48"/>
      <c r="C1594" s="38">
        <v>43549</v>
      </c>
      <c r="D1594" s="32" t="s">
        <v>124</v>
      </c>
      <c r="E1594" s="32" t="s">
        <v>124</v>
      </c>
      <c r="F1594" s="35"/>
      <c r="G1594" s="36"/>
      <c r="H1594" s="36"/>
      <c r="I1594" s="36"/>
      <c r="J1594" s="36"/>
      <c r="K1594" s="37"/>
    </row>
    <row r="1595" spans="1:11">
      <c r="A1595" s="49">
        <v>1706</v>
      </c>
      <c r="B1595" s="47" t="s">
        <v>76</v>
      </c>
      <c r="C1595" s="38">
        <v>43521</v>
      </c>
      <c r="D1595" s="32" t="s">
        <v>124</v>
      </c>
      <c r="E1595" s="32" t="s">
        <v>671</v>
      </c>
      <c r="F1595" s="35"/>
      <c r="G1595" s="36"/>
      <c r="H1595" s="36"/>
      <c r="I1595" s="36"/>
      <c r="J1595" s="36"/>
      <c r="K1595" s="37"/>
    </row>
    <row r="1596" spans="1:11">
      <c r="A1596" s="52"/>
      <c r="B1596" s="48"/>
      <c r="C1596" s="35"/>
      <c r="D1596" s="32" t="s">
        <v>537</v>
      </c>
      <c r="E1596" s="32" t="s">
        <v>967</v>
      </c>
      <c r="F1596" s="35"/>
      <c r="G1596" s="36"/>
      <c r="H1596" s="36"/>
      <c r="I1596" s="36"/>
      <c r="J1596" s="36"/>
      <c r="K1596" s="37"/>
    </row>
    <row r="1597" spans="1:11">
      <c r="A1597" s="52"/>
      <c r="B1597" s="48"/>
      <c r="C1597" s="38">
        <v>43522</v>
      </c>
      <c r="D1597" s="32" t="s">
        <v>124</v>
      </c>
      <c r="E1597" s="32" t="s">
        <v>124</v>
      </c>
      <c r="F1597" s="35"/>
      <c r="G1597" s="36"/>
      <c r="H1597" s="36"/>
      <c r="I1597" s="36"/>
      <c r="J1597" s="36"/>
      <c r="K1597" s="37"/>
    </row>
    <row r="1598" spans="1:11">
      <c r="A1598" s="52"/>
      <c r="B1598" s="48"/>
      <c r="C1598" s="35"/>
      <c r="D1598" s="32" t="s">
        <v>512</v>
      </c>
      <c r="E1598" s="32" t="s">
        <v>968</v>
      </c>
      <c r="F1598" s="35"/>
      <c r="G1598" s="36"/>
      <c r="H1598" s="36"/>
      <c r="I1598" s="36"/>
      <c r="J1598" s="36"/>
      <c r="K1598" s="37"/>
    </row>
    <row r="1599" spans="1:11">
      <c r="A1599" s="52"/>
      <c r="B1599" s="48"/>
      <c r="C1599" s="38">
        <v>43523</v>
      </c>
      <c r="D1599" s="32" t="s">
        <v>124</v>
      </c>
      <c r="E1599" s="32" t="s">
        <v>124</v>
      </c>
      <c r="F1599" s="35"/>
      <c r="G1599" s="36"/>
      <c r="H1599" s="36"/>
      <c r="I1599" s="36"/>
      <c r="J1599" s="36"/>
      <c r="K1599" s="37"/>
    </row>
    <row r="1600" spans="1:11">
      <c r="A1600" s="52"/>
      <c r="B1600" s="48"/>
      <c r="C1600" s="35"/>
      <c r="D1600" s="32" t="s">
        <v>512</v>
      </c>
      <c r="E1600" s="32" t="s">
        <v>939</v>
      </c>
      <c r="F1600" s="35"/>
      <c r="G1600" s="36"/>
      <c r="H1600" s="36"/>
      <c r="I1600" s="36"/>
      <c r="J1600" s="36"/>
      <c r="K1600" s="37"/>
    </row>
    <row r="1601" spans="1:11">
      <c r="A1601" s="52"/>
      <c r="B1601" s="48"/>
      <c r="C1601" s="38">
        <v>43524</v>
      </c>
      <c r="D1601" s="32" t="s">
        <v>124</v>
      </c>
      <c r="E1601" s="32" t="s">
        <v>124</v>
      </c>
      <c r="F1601" s="35"/>
      <c r="G1601" s="36"/>
      <c r="H1601" s="36"/>
      <c r="I1601" s="36"/>
      <c r="J1601" s="36"/>
      <c r="K1601" s="37"/>
    </row>
    <row r="1602" spans="1:11">
      <c r="A1602" s="52"/>
      <c r="B1602" s="48"/>
      <c r="C1602" s="35"/>
      <c r="D1602" s="32" t="s">
        <v>317</v>
      </c>
      <c r="E1602" s="32" t="s">
        <v>938</v>
      </c>
      <c r="F1602" s="35"/>
      <c r="G1602" s="36"/>
      <c r="H1602" s="36"/>
      <c r="I1602" s="36"/>
      <c r="J1602" s="36"/>
      <c r="K1602" s="37"/>
    </row>
    <row r="1603" spans="1:11">
      <c r="A1603" s="52"/>
      <c r="B1603" s="48"/>
      <c r="C1603" s="38">
        <v>43525</v>
      </c>
      <c r="D1603" s="32" t="s">
        <v>124</v>
      </c>
      <c r="E1603" s="32" t="s">
        <v>124</v>
      </c>
      <c r="F1603" s="35"/>
      <c r="G1603" s="36"/>
      <c r="H1603" s="36"/>
      <c r="I1603" s="36"/>
      <c r="J1603" s="36"/>
      <c r="K1603" s="37"/>
    </row>
    <row r="1604" spans="1:11">
      <c r="A1604" s="52"/>
      <c r="B1604" s="48"/>
      <c r="C1604" s="35"/>
      <c r="D1604" s="32" t="s">
        <v>507</v>
      </c>
      <c r="E1604" s="32" t="s">
        <v>969</v>
      </c>
      <c r="F1604" s="35"/>
      <c r="G1604" s="36"/>
      <c r="H1604" s="36"/>
      <c r="I1604" s="36"/>
      <c r="J1604" s="36"/>
      <c r="K1604" s="37"/>
    </row>
    <row r="1605" spans="1:11">
      <c r="A1605" s="52"/>
      <c r="B1605" s="48"/>
      <c r="C1605" s="38">
        <v>43526</v>
      </c>
      <c r="D1605" s="32" t="s">
        <v>124</v>
      </c>
      <c r="E1605" s="32" t="s">
        <v>124</v>
      </c>
      <c r="F1605" s="35"/>
      <c r="G1605" s="36"/>
      <c r="H1605" s="36"/>
      <c r="I1605" s="36"/>
      <c r="J1605" s="36"/>
      <c r="K1605" s="37"/>
    </row>
    <row r="1606" spans="1:11">
      <c r="A1606" s="52"/>
      <c r="B1606" s="48"/>
      <c r="C1606" s="35"/>
      <c r="D1606" s="32" t="s">
        <v>490</v>
      </c>
      <c r="E1606" s="32" t="s">
        <v>970</v>
      </c>
      <c r="F1606" s="35"/>
      <c r="G1606" s="36"/>
      <c r="H1606" s="36"/>
      <c r="I1606" s="36"/>
      <c r="J1606" s="36"/>
      <c r="K1606" s="37"/>
    </row>
    <row r="1607" spans="1:11">
      <c r="A1607" s="52"/>
      <c r="B1607" s="48"/>
      <c r="C1607" s="38">
        <v>43527</v>
      </c>
      <c r="D1607" s="32" t="s">
        <v>124</v>
      </c>
      <c r="E1607" s="32" t="s">
        <v>124</v>
      </c>
      <c r="F1607" s="35"/>
      <c r="G1607" s="36"/>
      <c r="H1607" s="36"/>
      <c r="I1607" s="36"/>
      <c r="J1607" s="36"/>
      <c r="K1607" s="37"/>
    </row>
    <row r="1608" spans="1:11">
      <c r="A1608" s="52"/>
      <c r="B1608" s="48"/>
      <c r="C1608" s="35"/>
      <c r="D1608" s="32" t="s">
        <v>515</v>
      </c>
      <c r="E1608" s="32" t="s">
        <v>971</v>
      </c>
      <c r="F1608" s="35"/>
      <c r="G1608" s="36"/>
      <c r="H1608" s="36"/>
      <c r="I1608" s="36"/>
      <c r="J1608" s="36"/>
      <c r="K1608" s="37"/>
    </row>
    <row r="1609" spans="1:11">
      <c r="A1609" s="52"/>
      <c r="B1609" s="48"/>
      <c r="C1609" s="38">
        <v>43528</v>
      </c>
      <c r="D1609" s="32" t="s">
        <v>124</v>
      </c>
      <c r="E1609" s="32" t="s">
        <v>124</v>
      </c>
      <c r="F1609" s="35"/>
      <c r="G1609" s="36"/>
      <c r="H1609" s="36"/>
      <c r="I1609" s="36"/>
      <c r="J1609" s="36"/>
      <c r="K1609" s="37"/>
    </row>
    <row r="1610" spans="1:11">
      <c r="A1610" s="52"/>
      <c r="B1610" s="48"/>
      <c r="C1610" s="38">
        <v>43529</v>
      </c>
      <c r="D1610" s="32" t="s">
        <v>124</v>
      </c>
      <c r="E1610" s="32" t="s">
        <v>971</v>
      </c>
      <c r="F1610" s="35"/>
      <c r="G1610" s="36"/>
      <c r="H1610" s="36"/>
      <c r="I1610" s="36"/>
      <c r="J1610" s="36"/>
      <c r="K1610" s="37"/>
    </row>
    <row r="1611" spans="1:11">
      <c r="A1611" s="52"/>
      <c r="B1611" s="48"/>
      <c r="C1611" s="35"/>
      <c r="D1611" s="32" t="s">
        <v>537</v>
      </c>
      <c r="E1611" s="32" t="s">
        <v>972</v>
      </c>
      <c r="F1611" s="35"/>
      <c r="G1611" s="36"/>
      <c r="H1611" s="36"/>
      <c r="I1611" s="36"/>
      <c r="J1611" s="36"/>
      <c r="K1611" s="37"/>
    </row>
    <row r="1612" spans="1:11">
      <c r="A1612" s="52"/>
      <c r="B1612" s="48"/>
      <c r="C1612" s="38">
        <v>43530</v>
      </c>
      <c r="D1612" s="32" t="s">
        <v>124</v>
      </c>
      <c r="E1612" s="32" t="s">
        <v>124</v>
      </c>
      <c r="F1612" s="35"/>
      <c r="G1612" s="36"/>
      <c r="H1612" s="36"/>
      <c r="I1612" s="36"/>
      <c r="J1612" s="36"/>
      <c r="K1612" s="37"/>
    </row>
    <row r="1613" spans="1:11">
      <c r="A1613" s="52"/>
      <c r="B1613" s="48"/>
      <c r="C1613" s="35"/>
      <c r="D1613" s="32" t="s">
        <v>317</v>
      </c>
      <c r="E1613" s="32" t="s">
        <v>972</v>
      </c>
      <c r="F1613" s="35"/>
      <c r="G1613" s="36"/>
      <c r="H1613" s="36"/>
      <c r="I1613" s="36"/>
      <c r="J1613" s="36"/>
      <c r="K1613" s="37"/>
    </row>
    <row r="1614" spans="1:11">
      <c r="A1614" s="52"/>
      <c r="B1614" s="48"/>
      <c r="C1614" s="38">
        <v>43531</v>
      </c>
      <c r="D1614" s="32" t="s">
        <v>124</v>
      </c>
      <c r="E1614" s="32" t="s">
        <v>124</v>
      </c>
      <c r="F1614" s="35"/>
      <c r="G1614" s="36"/>
      <c r="H1614" s="36"/>
      <c r="I1614" s="36"/>
      <c r="J1614" s="36"/>
      <c r="K1614" s="37"/>
    </row>
    <row r="1615" spans="1:11">
      <c r="A1615" s="52"/>
      <c r="B1615" s="48"/>
      <c r="C1615" s="35"/>
      <c r="D1615" s="32" t="s">
        <v>128</v>
      </c>
      <c r="E1615" s="32" t="s">
        <v>973</v>
      </c>
      <c r="F1615" s="35"/>
      <c r="G1615" s="36"/>
      <c r="H1615" s="36"/>
      <c r="I1615" s="36"/>
      <c r="J1615" s="36"/>
      <c r="K1615" s="37"/>
    </row>
    <row r="1616" spans="1:11">
      <c r="A1616" s="52"/>
      <c r="B1616" s="48"/>
      <c r="C1616" s="38">
        <v>43532</v>
      </c>
      <c r="D1616" s="32" t="s">
        <v>124</v>
      </c>
      <c r="E1616" s="32" t="s">
        <v>124</v>
      </c>
      <c r="F1616" s="35"/>
      <c r="G1616" s="36"/>
      <c r="H1616" s="36"/>
      <c r="I1616" s="36"/>
      <c r="J1616" s="36"/>
      <c r="K1616" s="37"/>
    </row>
    <row r="1617" spans="1:11">
      <c r="A1617" s="52"/>
      <c r="B1617" s="48"/>
      <c r="C1617" s="35"/>
      <c r="D1617" s="32" t="s">
        <v>515</v>
      </c>
      <c r="E1617" s="32" t="s">
        <v>743</v>
      </c>
      <c r="F1617" s="35"/>
      <c r="G1617" s="36"/>
      <c r="H1617" s="36"/>
      <c r="I1617" s="36"/>
      <c r="J1617" s="36"/>
      <c r="K1617" s="37"/>
    </row>
    <row r="1618" spans="1:11">
      <c r="A1618" s="52"/>
      <c r="B1618" s="48"/>
      <c r="C1618" s="38">
        <v>43533</v>
      </c>
      <c r="D1618" s="32" t="s">
        <v>124</v>
      </c>
      <c r="E1618" s="32" t="s">
        <v>124</v>
      </c>
      <c r="F1618" s="35"/>
      <c r="G1618" s="36"/>
      <c r="H1618" s="36"/>
      <c r="I1618" s="36"/>
      <c r="J1618" s="36"/>
      <c r="K1618" s="37"/>
    </row>
    <row r="1619" spans="1:11">
      <c r="A1619" s="52"/>
      <c r="B1619" s="48"/>
      <c r="C1619" s="35"/>
      <c r="D1619" s="32" t="s">
        <v>538</v>
      </c>
      <c r="E1619" s="32" t="s">
        <v>974</v>
      </c>
      <c r="F1619" s="35"/>
      <c r="G1619" s="36"/>
      <c r="H1619" s="36"/>
      <c r="I1619" s="36"/>
      <c r="J1619" s="36"/>
      <c r="K1619" s="37"/>
    </row>
    <row r="1620" spans="1:11">
      <c r="A1620" s="52"/>
      <c r="B1620" s="48"/>
      <c r="C1620" s="38">
        <v>43534</v>
      </c>
      <c r="D1620" s="32" t="s">
        <v>124</v>
      </c>
      <c r="E1620" s="32" t="s">
        <v>124</v>
      </c>
      <c r="F1620" s="35"/>
      <c r="G1620" s="36"/>
      <c r="H1620" s="36"/>
      <c r="I1620" s="36"/>
      <c r="J1620" s="36"/>
      <c r="K1620" s="37"/>
    </row>
    <row r="1621" spans="1:11">
      <c r="A1621" s="52"/>
      <c r="B1621" s="48"/>
      <c r="C1621" s="35"/>
      <c r="D1621" s="32" t="s">
        <v>539</v>
      </c>
      <c r="E1621" s="32" t="s">
        <v>970</v>
      </c>
      <c r="F1621" s="35"/>
      <c r="G1621" s="36"/>
      <c r="H1621" s="36"/>
      <c r="I1621" s="36"/>
      <c r="J1621" s="36"/>
      <c r="K1621" s="37"/>
    </row>
    <row r="1622" spans="1:11">
      <c r="A1622" s="52"/>
      <c r="B1622" s="48"/>
      <c r="C1622" s="38">
        <v>43535</v>
      </c>
      <c r="D1622" s="32" t="s">
        <v>124</v>
      </c>
      <c r="E1622" s="32" t="s">
        <v>124</v>
      </c>
      <c r="F1622" s="35"/>
      <c r="G1622" s="36"/>
      <c r="H1622" s="36"/>
      <c r="I1622" s="36"/>
      <c r="J1622" s="36"/>
      <c r="K1622" s="37"/>
    </row>
    <row r="1623" spans="1:11">
      <c r="A1623" s="52"/>
      <c r="B1623" s="48"/>
      <c r="C1623" s="35"/>
      <c r="D1623" s="32" t="s">
        <v>269</v>
      </c>
      <c r="E1623" s="32" t="s">
        <v>975</v>
      </c>
      <c r="F1623" s="35"/>
      <c r="G1623" s="36"/>
      <c r="H1623" s="36"/>
      <c r="I1623" s="36"/>
      <c r="J1623" s="36"/>
      <c r="K1623" s="37"/>
    </row>
    <row r="1624" spans="1:11">
      <c r="A1624" s="52"/>
      <c r="B1624" s="48"/>
      <c r="C1624" s="38">
        <v>43536</v>
      </c>
      <c r="D1624" s="32" t="s">
        <v>124</v>
      </c>
      <c r="E1624" s="32" t="s">
        <v>124</v>
      </c>
      <c r="F1624" s="35"/>
      <c r="G1624" s="36"/>
      <c r="H1624" s="36"/>
      <c r="I1624" s="36"/>
      <c r="J1624" s="36"/>
      <c r="K1624" s="37"/>
    </row>
    <row r="1625" spans="1:11">
      <c r="A1625" s="52"/>
      <c r="B1625" s="48"/>
      <c r="C1625" s="35"/>
      <c r="D1625" s="32" t="s">
        <v>515</v>
      </c>
      <c r="E1625" s="32" t="s">
        <v>945</v>
      </c>
      <c r="F1625" s="35"/>
      <c r="G1625" s="36"/>
      <c r="H1625" s="36"/>
      <c r="I1625" s="36"/>
      <c r="J1625" s="36"/>
      <c r="K1625" s="37"/>
    </row>
    <row r="1626" spans="1:11">
      <c r="A1626" s="52"/>
      <c r="B1626" s="48"/>
      <c r="C1626" s="38">
        <v>43541</v>
      </c>
      <c r="D1626" s="32" t="s">
        <v>540</v>
      </c>
      <c r="E1626" s="32" t="s">
        <v>124</v>
      </c>
      <c r="F1626" s="35"/>
      <c r="G1626" s="36"/>
      <c r="H1626" s="36"/>
      <c r="I1626" s="36"/>
      <c r="J1626" s="36"/>
      <c r="K1626" s="37"/>
    </row>
    <row r="1627" spans="1:11">
      <c r="A1627" s="52"/>
      <c r="B1627" s="48"/>
      <c r="C1627" s="38">
        <v>43542</v>
      </c>
      <c r="D1627" s="32" t="s">
        <v>124</v>
      </c>
      <c r="E1627" s="32" t="s">
        <v>124</v>
      </c>
      <c r="F1627" s="35"/>
      <c r="G1627" s="36"/>
      <c r="H1627" s="36"/>
      <c r="I1627" s="36"/>
      <c r="J1627" s="36"/>
      <c r="K1627" s="37"/>
    </row>
    <row r="1628" spans="1:11">
      <c r="A1628" s="52"/>
      <c r="B1628" s="48"/>
      <c r="C1628" s="35"/>
      <c r="D1628" s="32" t="s">
        <v>541</v>
      </c>
      <c r="E1628" s="32" t="s">
        <v>976</v>
      </c>
      <c r="F1628" s="35"/>
      <c r="G1628" s="36"/>
      <c r="H1628" s="36"/>
      <c r="I1628" s="36"/>
      <c r="J1628" s="36"/>
      <c r="K1628" s="37"/>
    </row>
    <row r="1629" spans="1:11">
      <c r="A1629" s="52"/>
      <c r="B1629" s="48"/>
      <c r="C1629" s="38">
        <v>43543</v>
      </c>
      <c r="D1629" s="32" t="s">
        <v>124</v>
      </c>
      <c r="E1629" s="32" t="s">
        <v>124</v>
      </c>
      <c r="F1629" s="35"/>
      <c r="G1629" s="36"/>
      <c r="H1629" s="36"/>
      <c r="I1629" s="36"/>
      <c r="J1629" s="36"/>
      <c r="K1629" s="37"/>
    </row>
    <row r="1630" spans="1:11">
      <c r="A1630" s="52"/>
      <c r="B1630" s="48"/>
      <c r="C1630" s="35"/>
      <c r="D1630" s="32" t="s">
        <v>489</v>
      </c>
      <c r="E1630" s="32" t="s">
        <v>949</v>
      </c>
      <c r="F1630" s="35"/>
      <c r="G1630" s="36"/>
      <c r="H1630" s="36"/>
      <c r="I1630" s="36"/>
      <c r="J1630" s="36"/>
      <c r="K1630" s="37"/>
    </row>
    <row r="1631" spans="1:11">
      <c r="A1631" s="52"/>
      <c r="B1631" s="48"/>
      <c r="C1631" s="38">
        <v>43544</v>
      </c>
      <c r="D1631" s="32" t="s">
        <v>124</v>
      </c>
      <c r="E1631" s="32" t="s">
        <v>124</v>
      </c>
      <c r="F1631" s="35"/>
      <c r="G1631" s="36"/>
      <c r="H1631" s="36"/>
      <c r="I1631" s="36"/>
      <c r="J1631" s="36"/>
      <c r="K1631" s="37"/>
    </row>
    <row r="1632" spans="1:11">
      <c r="A1632" s="49">
        <v>1715</v>
      </c>
      <c r="B1632" s="47" t="s">
        <v>56</v>
      </c>
      <c r="C1632" s="38">
        <v>43521</v>
      </c>
      <c r="D1632" s="32" t="s">
        <v>279</v>
      </c>
      <c r="E1632" s="32" t="s">
        <v>977</v>
      </c>
      <c r="F1632" s="35"/>
      <c r="G1632" s="36"/>
      <c r="H1632" s="36"/>
      <c r="I1632" s="36"/>
      <c r="J1632" s="36"/>
      <c r="K1632" s="37"/>
    </row>
    <row r="1633" spans="1:11">
      <c r="A1633" s="52"/>
      <c r="B1633" s="48"/>
      <c r="C1633" s="38">
        <v>43522</v>
      </c>
      <c r="D1633" s="32" t="s">
        <v>124</v>
      </c>
      <c r="E1633" s="32" t="s">
        <v>124</v>
      </c>
      <c r="F1633" s="35"/>
      <c r="G1633" s="36"/>
      <c r="H1633" s="36"/>
      <c r="I1633" s="36"/>
      <c r="J1633" s="36"/>
      <c r="K1633" s="37"/>
    </row>
    <row r="1634" spans="1:11">
      <c r="A1634" s="52"/>
      <c r="B1634" s="48"/>
      <c r="C1634" s="35"/>
      <c r="D1634" s="32" t="s">
        <v>250</v>
      </c>
      <c r="E1634" s="32" t="s">
        <v>806</v>
      </c>
      <c r="F1634" s="35"/>
      <c r="G1634" s="36"/>
      <c r="H1634" s="36"/>
      <c r="I1634" s="36"/>
      <c r="J1634" s="36"/>
      <c r="K1634" s="37"/>
    </row>
    <row r="1635" spans="1:11">
      <c r="A1635" s="52"/>
      <c r="B1635" s="48"/>
      <c r="C1635" s="38">
        <v>43523</v>
      </c>
      <c r="D1635" s="32" t="s">
        <v>124</v>
      </c>
      <c r="E1635" s="32" t="s">
        <v>124</v>
      </c>
      <c r="F1635" s="35"/>
      <c r="G1635" s="36"/>
      <c r="H1635" s="36"/>
      <c r="I1635" s="36"/>
      <c r="J1635" s="36"/>
      <c r="K1635" s="37"/>
    </row>
    <row r="1636" spans="1:11">
      <c r="A1636" s="52"/>
      <c r="B1636" s="48"/>
      <c r="C1636" s="35"/>
      <c r="D1636" s="32" t="s">
        <v>542</v>
      </c>
      <c r="E1636" s="32" t="s">
        <v>903</v>
      </c>
      <c r="F1636" s="35"/>
      <c r="G1636" s="36"/>
      <c r="H1636" s="36"/>
      <c r="I1636" s="36"/>
      <c r="J1636" s="36"/>
      <c r="K1636" s="37"/>
    </row>
    <row r="1637" spans="1:11">
      <c r="A1637" s="52"/>
      <c r="B1637" s="48"/>
      <c r="C1637" s="38">
        <v>43524</v>
      </c>
      <c r="D1637" s="32" t="s">
        <v>124</v>
      </c>
      <c r="E1637" s="32" t="s">
        <v>124</v>
      </c>
      <c r="F1637" s="35"/>
      <c r="G1637" s="36"/>
      <c r="H1637" s="36"/>
      <c r="I1637" s="36"/>
      <c r="J1637" s="36"/>
      <c r="K1637" s="37"/>
    </row>
    <row r="1638" spans="1:11">
      <c r="A1638" s="52"/>
      <c r="B1638" s="48"/>
      <c r="C1638" s="38">
        <v>43525</v>
      </c>
      <c r="D1638" s="32" t="s">
        <v>279</v>
      </c>
      <c r="E1638" s="32" t="s">
        <v>978</v>
      </c>
      <c r="F1638" s="35"/>
      <c r="G1638" s="36"/>
      <c r="H1638" s="36"/>
      <c r="I1638" s="36"/>
      <c r="J1638" s="36"/>
      <c r="K1638" s="37"/>
    </row>
    <row r="1639" spans="1:11">
      <c r="A1639" s="52"/>
      <c r="B1639" s="48"/>
      <c r="C1639" s="38">
        <v>43526</v>
      </c>
      <c r="D1639" s="32" t="s">
        <v>124</v>
      </c>
      <c r="E1639" s="32" t="s">
        <v>124</v>
      </c>
      <c r="F1639" s="35"/>
      <c r="G1639" s="36"/>
      <c r="H1639" s="36"/>
      <c r="I1639" s="36"/>
      <c r="J1639" s="36"/>
      <c r="K1639" s="37"/>
    </row>
    <row r="1640" spans="1:11">
      <c r="A1640" s="52"/>
      <c r="B1640" s="48"/>
      <c r="C1640" s="38">
        <v>43527</v>
      </c>
      <c r="D1640" s="32" t="s">
        <v>324</v>
      </c>
      <c r="E1640" s="32" t="s">
        <v>903</v>
      </c>
      <c r="F1640" s="35"/>
      <c r="G1640" s="36"/>
      <c r="H1640" s="36"/>
      <c r="I1640" s="36"/>
      <c r="J1640" s="36"/>
      <c r="K1640" s="37"/>
    </row>
    <row r="1641" spans="1:11">
      <c r="A1641" s="52"/>
      <c r="B1641" s="48"/>
      <c r="C1641" s="38">
        <v>43528</v>
      </c>
      <c r="D1641" s="32" t="s">
        <v>124</v>
      </c>
      <c r="E1641" s="32" t="s">
        <v>124</v>
      </c>
      <c r="F1641" s="35"/>
      <c r="G1641" s="36"/>
      <c r="H1641" s="36"/>
      <c r="I1641" s="36"/>
      <c r="J1641" s="36"/>
      <c r="K1641" s="37"/>
    </row>
    <row r="1642" spans="1:11">
      <c r="A1642" s="52"/>
      <c r="B1642" s="48"/>
      <c r="C1642" s="35"/>
      <c r="D1642" s="32" t="s">
        <v>269</v>
      </c>
      <c r="E1642" s="32" t="s">
        <v>955</v>
      </c>
      <c r="F1642" s="35"/>
      <c r="G1642" s="36"/>
      <c r="H1642" s="36"/>
      <c r="I1642" s="36"/>
      <c r="J1642" s="36"/>
      <c r="K1642" s="37"/>
    </row>
    <row r="1643" spans="1:11">
      <c r="A1643" s="52"/>
      <c r="B1643" s="48"/>
      <c r="C1643" s="38">
        <v>43529</v>
      </c>
      <c r="D1643" s="32" t="s">
        <v>124</v>
      </c>
      <c r="E1643" s="32" t="s">
        <v>124</v>
      </c>
      <c r="F1643" s="35"/>
      <c r="G1643" s="36"/>
      <c r="H1643" s="36"/>
      <c r="I1643" s="36"/>
      <c r="J1643" s="36"/>
      <c r="K1643" s="37"/>
    </row>
    <row r="1644" spans="1:11">
      <c r="A1644" s="52"/>
      <c r="B1644" s="48"/>
      <c r="C1644" s="38">
        <v>43530</v>
      </c>
      <c r="D1644" s="32" t="s">
        <v>543</v>
      </c>
      <c r="E1644" s="32" t="s">
        <v>861</v>
      </c>
      <c r="F1644" s="35"/>
      <c r="G1644" s="36"/>
      <c r="H1644" s="36"/>
      <c r="I1644" s="36"/>
      <c r="J1644" s="36"/>
      <c r="K1644" s="37"/>
    </row>
    <row r="1645" spans="1:11">
      <c r="A1645" s="52"/>
      <c r="B1645" s="48"/>
      <c r="C1645" s="38">
        <v>43531</v>
      </c>
      <c r="D1645" s="32" t="s">
        <v>124</v>
      </c>
      <c r="E1645" s="32" t="s">
        <v>124</v>
      </c>
      <c r="F1645" s="35"/>
      <c r="G1645" s="36"/>
      <c r="H1645" s="36"/>
      <c r="I1645" s="36"/>
      <c r="J1645" s="36"/>
      <c r="K1645" s="37"/>
    </row>
    <row r="1646" spans="1:11">
      <c r="A1646" s="52"/>
      <c r="B1646" s="48"/>
      <c r="C1646" s="35"/>
      <c r="D1646" s="32" t="s">
        <v>274</v>
      </c>
      <c r="E1646" s="32" t="s">
        <v>876</v>
      </c>
      <c r="F1646" s="35"/>
      <c r="G1646" s="36"/>
      <c r="H1646" s="36"/>
      <c r="I1646" s="36"/>
      <c r="J1646" s="36"/>
      <c r="K1646" s="37"/>
    </row>
    <row r="1647" spans="1:11">
      <c r="A1647" s="52"/>
      <c r="B1647" s="48"/>
      <c r="C1647" s="38">
        <v>43532</v>
      </c>
      <c r="D1647" s="32" t="s">
        <v>124</v>
      </c>
      <c r="E1647" s="32" t="s">
        <v>124</v>
      </c>
      <c r="F1647" s="35"/>
      <c r="G1647" s="36"/>
      <c r="H1647" s="36"/>
      <c r="I1647" s="36"/>
      <c r="J1647" s="36"/>
      <c r="K1647" s="37"/>
    </row>
    <row r="1648" spans="1:11">
      <c r="A1648" s="52"/>
      <c r="B1648" s="48"/>
      <c r="C1648" s="35"/>
      <c r="D1648" s="32" t="s">
        <v>544</v>
      </c>
      <c r="E1648" s="32" t="s">
        <v>979</v>
      </c>
      <c r="F1648" s="35"/>
      <c r="G1648" s="36"/>
      <c r="H1648" s="36"/>
      <c r="I1648" s="36"/>
      <c r="J1648" s="36"/>
      <c r="K1648" s="37"/>
    </row>
    <row r="1649" spans="1:11">
      <c r="A1649" s="52"/>
      <c r="B1649" s="48"/>
      <c r="C1649" s="35"/>
      <c r="D1649" s="32" t="s">
        <v>445</v>
      </c>
      <c r="E1649" s="32" t="s">
        <v>124</v>
      </c>
      <c r="F1649" s="35"/>
      <c r="G1649" s="36"/>
      <c r="H1649" s="36"/>
      <c r="I1649" s="36"/>
      <c r="J1649" s="36"/>
      <c r="K1649" s="37"/>
    </row>
    <row r="1650" spans="1:11">
      <c r="A1650" s="52"/>
      <c r="B1650" s="48"/>
      <c r="C1650" s="38">
        <v>43534</v>
      </c>
      <c r="D1650" s="32" t="s">
        <v>288</v>
      </c>
      <c r="E1650" s="32" t="s">
        <v>124</v>
      </c>
      <c r="F1650" s="35"/>
      <c r="G1650" s="36"/>
      <c r="H1650" s="36"/>
      <c r="I1650" s="36"/>
      <c r="J1650" s="36"/>
      <c r="K1650" s="37"/>
    </row>
    <row r="1651" spans="1:11">
      <c r="A1651" s="52"/>
      <c r="B1651" s="48"/>
      <c r="C1651" s="38">
        <v>43535</v>
      </c>
      <c r="D1651" s="32" t="s">
        <v>124</v>
      </c>
      <c r="E1651" s="32" t="s">
        <v>124</v>
      </c>
      <c r="F1651" s="35"/>
      <c r="G1651" s="36"/>
      <c r="H1651" s="36"/>
      <c r="I1651" s="36"/>
      <c r="J1651" s="36"/>
      <c r="K1651" s="37"/>
    </row>
    <row r="1652" spans="1:11">
      <c r="A1652" s="52"/>
      <c r="B1652" s="48"/>
      <c r="C1652" s="35"/>
      <c r="D1652" s="32" t="s">
        <v>276</v>
      </c>
      <c r="E1652" s="32" t="s">
        <v>887</v>
      </c>
      <c r="F1652" s="35"/>
      <c r="G1652" s="36"/>
      <c r="H1652" s="36"/>
      <c r="I1652" s="36"/>
      <c r="J1652" s="36"/>
      <c r="K1652" s="37"/>
    </row>
    <row r="1653" spans="1:11">
      <c r="A1653" s="52"/>
      <c r="B1653" s="48"/>
      <c r="C1653" s="38">
        <v>43536</v>
      </c>
      <c r="D1653" s="32" t="s">
        <v>124</v>
      </c>
      <c r="E1653" s="32" t="s">
        <v>124</v>
      </c>
      <c r="F1653" s="35"/>
      <c r="G1653" s="36"/>
      <c r="H1653" s="36"/>
      <c r="I1653" s="36"/>
      <c r="J1653" s="36"/>
      <c r="K1653" s="37"/>
    </row>
    <row r="1654" spans="1:11">
      <c r="A1654" s="52"/>
      <c r="B1654" s="48"/>
      <c r="C1654" s="35"/>
      <c r="D1654" s="32" t="s">
        <v>504</v>
      </c>
      <c r="E1654" s="32" t="s">
        <v>958</v>
      </c>
      <c r="F1654" s="35"/>
      <c r="G1654" s="36"/>
      <c r="H1654" s="36"/>
      <c r="I1654" s="36"/>
      <c r="J1654" s="36"/>
      <c r="K1654" s="37"/>
    </row>
    <row r="1655" spans="1:11">
      <c r="A1655" s="52"/>
      <c r="B1655" s="48"/>
      <c r="C1655" s="38">
        <v>43537</v>
      </c>
      <c r="D1655" s="32" t="s">
        <v>124</v>
      </c>
      <c r="E1655" s="32" t="s">
        <v>124</v>
      </c>
      <c r="F1655" s="35"/>
      <c r="G1655" s="36"/>
      <c r="H1655" s="36"/>
      <c r="I1655" s="36"/>
      <c r="J1655" s="36"/>
      <c r="K1655" s="37"/>
    </row>
    <row r="1656" spans="1:11">
      <c r="A1656" s="52"/>
      <c r="B1656" s="48"/>
      <c r="C1656" s="35"/>
      <c r="D1656" s="32" t="s">
        <v>271</v>
      </c>
      <c r="E1656" s="32" t="s">
        <v>886</v>
      </c>
      <c r="F1656" s="35"/>
      <c r="G1656" s="36"/>
      <c r="H1656" s="36"/>
      <c r="I1656" s="36"/>
      <c r="J1656" s="36"/>
      <c r="K1656" s="37"/>
    </row>
    <row r="1657" spans="1:11">
      <c r="A1657" s="52"/>
      <c r="B1657" s="48"/>
      <c r="C1657" s="38">
        <v>43538</v>
      </c>
      <c r="D1657" s="32" t="s">
        <v>124</v>
      </c>
      <c r="E1657" s="32" t="s">
        <v>124</v>
      </c>
      <c r="F1657" s="35"/>
      <c r="G1657" s="36"/>
      <c r="H1657" s="36"/>
      <c r="I1657" s="36"/>
      <c r="J1657" s="36"/>
      <c r="K1657" s="37"/>
    </row>
    <row r="1658" spans="1:11">
      <c r="A1658" s="52"/>
      <c r="B1658" s="48"/>
      <c r="C1658" s="35"/>
      <c r="D1658" s="32" t="s">
        <v>542</v>
      </c>
      <c r="E1658" s="32" t="s">
        <v>876</v>
      </c>
      <c r="F1658" s="35"/>
      <c r="G1658" s="36"/>
      <c r="H1658" s="36"/>
      <c r="I1658" s="36"/>
      <c r="J1658" s="36"/>
      <c r="K1658" s="37"/>
    </row>
    <row r="1659" spans="1:11">
      <c r="A1659" s="52"/>
      <c r="B1659" s="48"/>
      <c r="C1659" s="38">
        <v>43539</v>
      </c>
      <c r="D1659" s="32" t="s">
        <v>124</v>
      </c>
      <c r="E1659" s="32" t="s">
        <v>124</v>
      </c>
      <c r="F1659" s="35"/>
      <c r="G1659" s="36"/>
      <c r="H1659" s="36"/>
      <c r="I1659" s="36"/>
      <c r="J1659" s="36"/>
      <c r="K1659" s="37"/>
    </row>
    <row r="1660" spans="1:11">
      <c r="A1660" s="52"/>
      <c r="B1660" s="48"/>
      <c r="C1660" s="38">
        <v>43541</v>
      </c>
      <c r="D1660" s="32" t="s">
        <v>288</v>
      </c>
      <c r="E1660" s="32" t="s">
        <v>892</v>
      </c>
      <c r="F1660" s="35"/>
      <c r="G1660" s="36"/>
      <c r="H1660" s="36"/>
      <c r="I1660" s="36"/>
      <c r="J1660" s="36"/>
      <c r="K1660" s="37"/>
    </row>
    <row r="1661" spans="1:11">
      <c r="A1661" s="52"/>
      <c r="B1661" s="48"/>
      <c r="C1661" s="38">
        <v>43542</v>
      </c>
      <c r="D1661" s="32" t="s">
        <v>124</v>
      </c>
      <c r="E1661" s="32" t="s">
        <v>124</v>
      </c>
      <c r="F1661" s="35"/>
      <c r="G1661" s="36"/>
      <c r="H1661" s="36"/>
      <c r="I1661" s="36"/>
      <c r="J1661" s="36"/>
      <c r="K1661" s="37"/>
    </row>
    <row r="1662" spans="1:11">
      <c r="A1662" s="52"/>
      <c r="B1662" s="48"/>
      <c r="C1662" s="35"/>
      <c r="D1662" s="32" t="s">
        <v>545</v>
      </c>
      <c r="E1662" s="32" t="s">
        <v>961</v>
      </c>
      <c r="F1662" s="35"/>
      <c r="G1662" s="36"/>
      <c r="H1662" s="36"/>
      <c r="I1662" s="36"/>
      <c r="J1662" s="36"/>
      <c r="K1662" s="37"/>
    </row>
    <row r="1663" spans="1:11">
      <c r="A1663" s="52"/>
      <c r="B1663" s="48"/>
      <c r="C1663" s="38">
        <v>43543</v>
      </c>
      <c r="D1663" s="32" t="s">
        <v>124</v>
      </c>
      <c r="E1663" s="32" t="s">
        <v>124</v>
      </c>
      <c r="F1663" s="35"/>
      <c r="G1663" s="36"/>
      <c r="H1663" s="36"/>
      <c r="I1663" s="36"/>
      <c r="J1663" s="36"/>
      <c r="K1663" s="37"/>
    </row>
    <row r="1664" spans="1:11">
      <c r="A1664" s="52"/>
      <c r="B1664" s="48"/>
      <c r="C1664" s="38">
        <v>43544</v>
      </c>
      <c r="D1664" s="32" t="s">
        <v>546</v>
      </c>
      <c r="E1664" s="32" t="s">
        <v>980</v>
      </c>
      <c r="F1664" s="35"/>
      <c r="G1664" s="36"/>
      <c r="H1664" s="36"/>
      <c r="I1664" s="36"/>
      <c r="J1664" s="36"/>
      <c r="K1664" s="37"/>
    </row>
    <row r="1665" spans="1:11">
      <c r="A1665" s="52"/>
      <c r="B1665" s="48"/>
      <c r="C1665" s="38">
        <v>43545</v>
      </c>
      <c r="D1665" s="32" t="s">
        <v>124</v>
      </c>
      <c r="E1665" s="32" t="s">
        <v>124</v>
      </c>
      <c r="F1665" s="35"/>
      <c r="G1665" s="36"/>
      <c r="H1665" s="36"/>
      <c r="I1665" s="36"/>
      <c r="J1665" s="36"/>
      <c r="K1665" s="37"/>
    </row>
    <row r="1666" spans="1:11">
      <c r="A1666" s="52"/>
      <c r="B1666" s="48"/>
      <c r="C1666" s="35"/>
      <c r="D1666" s="32" t="s">
        <v>372</v>
      </c>
      <c r="E1666" s="32" t="s">
        <v>981</v>
      </c>
      <c r="F1666" s="35"/>
      <c r="G1666" s="36"/>
      <c r="H1666" s="36"/>
      <c r="I1666" s="36"/>
      <c r="J1666" s="36"/>
      <c r="K1666" s="37"/>
    </row>
    <row r="1667" spans="1:11">
      <c r="A1667" s="52"/>
      <c r="B1667" s="48"/>
      <c r="C1667" s="38">
        <v>43546</v>
      </c>
      <c r="D1667" s="32" t="s">
        <v>124</v>
      </c>
      <c r="E1667" s="32" t="s">
        <v>124</v>
      </c>
      <c r="F1667" s="35"/>
      <c r="G1667" s="36"/>
      <c r="H1667" s="36"/>
      <c r="I1667" s="36"/>
      <c r="J1667" s="36"/>
      <c r="K1667" s="37"/>
    </row>
    <row r="1668" spans="1:11">
      <c r="A1668" s="52"/>
      <c r="B1668" s="48"/>
      <c r="C1668" s="35"/>
      <c r="D1668" s="32" t="s">
        <v>526</v>
      </c>
      <c r="E1668" s="32" t="s">
        <v>779</v>
      </c>
      <c r="F1668" s="35"/>
      <c r="G1668" s="36"/>
      <c r="H1668" s="36"/>
      <c r="I1668" s="36"/>
      <c r="J1668" s="36"/>
      <c r="K1668" s="37"/>
    </row>
    <row r="1669" spans="1:11">
      <c r="A1669" s="52"/>
      <c r="B1669" s="48"/>
      <c r="C1669" s="38">
        <v>43547</v>
      </c>
      <c r="D1669" s="32" t="s">
        <v>124</v>
      </c>
      <c r="E1669" s="32" t="s">
        <v>124</v>
      </c>
      <c r="F1669" s="35"/>
      <c r="G1669" s="36"/>
      <c r="H1669" s="36"/>
      <c r="I1669" s="36"/>
      <c r="J1669" s="36"/>
      <c r="K1669" s="37"/>
    </row>
    <row r="1670" spans="1:11">
      <c r="A1670" s="52"/>
      <c r="B1670" s="48"/>
      <c r="C1670" s="38">
        <v>43548</v>
      </c>
      <c r="D1670" s="32" t="s">
        <v>225</v>
      </c>
      <c r="E1670" s="32" t="s">
        <v>892</v>
      </c>
      <c r="F1670" s="35"/>
      <c r="G1670" s="36"/>
      <c r="H1670" s="36"/>
      <c r="I1670" s="36"/>
      <c r="J1670" s="36"/>
      <c r="K1670" s="37"/>
    </row>
    <row r="1671" spans="1:11">
      <c r="A1671" s="52"/>
      <c r="B1671" s="48"/>
      <c r="C1671" s="38">
        <v>43549</v>
      </c>
      <c r="D1671" s="32" t="s">
        <v>124</v>
      </c>
      <c r="E1671" s="32" t="s">
        <v>124</v>
      </c>
      <c r="F1671" s="35"/>
      <c r="G1671" s="36"/>
      <c r="H1671" s="36"/>
      <c r="I1671" s="36"/>
      <c r="J1671" s="36"/>
      <c r="K1671" s="37"/>
    </row>
    <row r="1672" spans="1:11">
      <c r="A1672" s="49">
        <v>1724</v>
      </c>
      <c r="B1672" s="47" t="s">
        <v>101</v>
      </c>
      <c r="C1672" s="38">
        <v>43521</v>
      </c>
      <c r="D1672" s="32" t="s">
        <v>397</v>
      </c>
      <c r="E1672" s="32" t="s">
        <v>903</v>
      </c>
      <c r="F1672" s="35"/>
      <c r="G1672" s="36"/>
      <c r="H1672" s="36"/>
      <c r="I1672" s="36"/>
      <c r="J1672" s="36"/>
      <c r="K1672" s="37"/>
    </row>
    <row r="1673" spans="1:11">
      <c r="A1673" s="52"/>
      <c r="B1673" s="48"/>
      <c r="C1673" s="35"/>
      <c r="D1673" s="32" t="s">
        <v>389</v>
      </c>
      <c r="E1673" s="32" t="s">
        <v>124</v>
      </c>
      <c r="F1673" s="35"/>
      <c r="G1673" s="36"/>
      <c r="H1673" s="36"/>
      <c r="I1673" s="36"/>
      <c r="J1673" s="36"/>
      <c r="K1673" s="37"/>
    </row>
    <row r="1674" spans="1:11">
      <c r="A1674" s="52"/>
      <c r="B1674" s="48"/>
      <c r="C1674" s="38">
        <v>43522</v>
      </c>
      <c r="D1674" s="32" t="s">
        <v>476</v>
      </c>
      <c r="E1674" s="32" t="s">
        <v>124</v>
      </c>
      <c r="F1674" s="35"/>
      <c r="G1674" s="36"/>
      <c r="H1674" s="36"/>
      <c r="I1674" s="36"/>
      <c r="J1674" s="36"/>
      <c r="K1674" s="37"/>
    </row>
    <row r="1675" spans="1:11">
      <c r="A1675" s="52"/>
      <c r="B1675" s="48"/>
      <c r="C1675" s="35"/>
      <c r="D1675" s="32" t="s">
        <v>382</v>
      </c>
      <c r="E1675" s="32" t="s">
        <v>124</v>
      </c>
      <c r="F1675" s="35"/>
      <c r="G1675" s="36"/>
      <c r="H1675" s="36"/>
      <c r="I1675" s="36"/>
      <c r="J1675" s="36"/>
      <c r="K1675" s="37"/>
    </row>
    <row r="1676" spans="1:11">
      <c r="A1676" s="52"/>
      <c r="B1676" s="48"/>
      <c r="C1676" s="38">
        <v>43523</v>
      </c>
      <c r="D1676" s="32" t="s">
        <v>384</v>
      </c>
      <c r="E1676" s="32" t="s">
        <v>124</v>
      </c>
      <c r="F1676" s="35"/>
      <c r="G1676" s="36"/>
      <c r="H1676" s="36"/>
      <c r="I1676" s="36"/>
      <c r="J1676" s="36"/>
      <c r="K1676" s="37"/>
    </row>
    <row r="1677" spans="1:11">
      <c r="A1677" s="52"/>
      <c r="B1677" s="48"/>
      <c r="C1677" s="38">
        <v>43524</v>
      </c>
      <c r="D1677" s="32" t="s">
        <v>124</v>
      </c>
      <c r="E1677" s="32" t="s">
        <v>724</v>
      </c>
      <c r="F1677" s="35"/>
      <c r="G1677" s="36"/>
      <c r="H1677" s="36"/>
      <c r="I1677" s="36"/>
      <c r="J1677" s="36"/>
      <c r="K1677" s="37"/>
    </row>
    <row r="1678" spans="1:11">
      <c r="A1678" s="52"/>
      <c r="B1678" s="48"/>
      <c r="C1678" s="35"/>
      <c r="D1678" s="35"/>
      <c r="E1678" s="39" t="s">
        <v>124</v>
      </c>
      <c r="F1678" s="35"/>
      <c r="G1678" s="36"/>
      <c r="H1678" s="36"/>
      <c r="I1678" s="36"/>
      <c r="J1678" s="36"/>
      <c r="K1678" s="37"/>
    </row>
    <row r="1679" spans="1:11">
      <c r="A1679" s="52"/>
      <c r="B1679" s="48"/>
      <c r="C1679" s="35"/>
      <c r="D1679" s="32" t="s">
        <v>229</v>
      </c>
      <c r="E1679" s="32" t="s">
        <v>982</v>
      </c>
      <c r="F1679" s="35"/>
      <c r="G1679" s="36"/>
      <c r="H1679" s="36"/>
      <c r="I1679" s="36"/>
      <c r="J1679" s="36"/>
      <c r="K1679" s="37"/>
    </row>
    <row r="1680" spans="1:11">
      <c r="A1680" s="52"/>
      <c r="B1680" s="48"/>
      <c r="C1680" s="38">
        <v>43525</v>
      </c>
      <c r="D1680" s="32" t="s">
        <v>547</v>
      </c>
      <c r="E1680" s="32" t="s">
        <v>124</v>
      </c>
      <c r="F1680" s="35"/>
      <c r="G1680" s="36"/>
      <c r="H1680" s="36"/>
      <c r="I1680" s="36"/>
      <c r="J1680" s="36"/>
      <c r="K1680" s="37"/>
    </row>
    <row r="1681" spans="1:11">
      <c r="A1681" s="52"/>
      <c r="B1681" s="48"/>
      <c r="C1681" s="35"/>
      <c r="D1681" s="32" t="s">
        <v>304</v>
      </c>
      <c r="E1681" s="32" t="s">
        <v>124</v>
      </c>
      <c r="F1681" s="35"/>
      <c r="G1681" s="36"/>
      <c r="H1681" s="36"/>
      <c r="I1681" s="36"/>
      <c r="J1681" s="36"/>
      <c r="K1681" s="37"/>
    </row>
    <row r="1682" spans="1:11">
      <c r="A1682" s="52"/>
      <c r="B1682" s="48"/>
      <c r="C1682" s="38">
        <v>43527</v>
      </c>
      <c r="D1682" s="32" t="s">
        <v>390</v>
      </c>
      <c r="E1682" s="32" t="s">
        <v>124</v>
      </c>
      <c r="F1682" s="35"/>
      <c r="G1682" s="36"/>
      <c r="H1682" s="36"/>
      <c r="I1682" s="36"/>
      <c r="J1682" s="36"/>
      <c r="K1682" s="37"/>
    </row>
    <row r="1683" spans="1:11">
      <c r="A1683" s="52"/>
      <c r="B1683" s="48"/>
      <c r="C1683" s="35"/>
      <c r="D1683" s="32" t="s">
        <v>382</v>
      </c>
      <c r="E1683" s="32" t="s">
        <v>124</v>
      </c>
      <c r="F1683" s="35"/>
      <c r="G1683" s="36"/>
      <c r="H1683" s="36"/>
      <c r="I1683" s="36"/>
      <c r="J1683" s="36"/>
      <c r="K1683" s="37"/>
    </row>
    <row r="1684" spans="1:11">
      <c r="A1684" s="52"/>
      <c r="B1684" s="48"/>
      <c r="C1684" s="38">
        <v>43528</v>
      </c>
      <c r="D1684" s="32" t="s">
        <v>124</v>
      </c>
      <c r="E1684" s="32" t="s">
        <v>124</v>
      </c>
      <c r="F1684" s="35"/>
      <c r="G1684" s="36"/>
      <c r="H1684" s="36"/>
      <c r="I1684" s="36"/>
      <c r="J1684" s="36"/>
      <c r="K1684" s="37"/>
    </row>
    <row r="1685" spans="1:11">
      <c r="A1685" s="52"/>
      <c r="B1685" s="48"/>
      <c r="C1685" s="35"/>
      <c r="D1685" s="32" t="s">
        <v>548</v>
      </c>
      <c r="E1685" s="32" t="s">
        <v>923</v>
      </c>
      <c r="F1685" s="35"/>
      <c r="G1685" s="36"/>
      <c r="H1685" s="36"/>
      <c r="I1685" s="36"/>
      <c r="J1685" s="36"/>
      <c r="K1685" s="37"/>
    </row>
    <row r="1686" spans="1:11">
      <c r="A1686" s="52"/>
      <c r="B1686" s="48"/>
      <c r="C1686" s="38">
        <v>43529</v>
      </c>
      <c r="D1686" s="32" t="s">
        <v>460</v>
      </c>
      <c r="E1686" s="32" t="s">
        <v>124</v>
      </c>
      <c r="F1686" s="35"/>
      <c r="G1686" s="36"/>
      <c r="H1686" s="36"/>
      <c r="I1686" s="36"/>
      <c r="J1686" s="36"/>
      <c r="K1686" s="37"/>
    </row>
    <row r="1687" spans="1:11">
      <c r="A1687" s="52"/>
      <c r="B1687" s="48"/>
      <c r="C1687" s="35"/>
      <c r="D1687" s="32" t="s">
        <v>383</v>
      </c>
      <c r="E1687" s="32" t="s">
        <v>124</v>
      </c>
      <c r="F1687" s="35"/>
      <c r="G1687" s="36"/>
      <c r="H1687" s="36"/>
      <c r="I1687" s="36"/>
      <c r="J1687" s="36"/>
      <c r="K1687" s="37"/>
    </row>
    <row r="1688" spans="1:11">
      <c r="A1688" s="52"/>
      <c r="B1688" s="48"/>
      <c r="C1688" s="38">
        <v>43530</v>
      </c>
      <c r="D1688" s="32" t="s">
        <v>384</v>
      </c>
      <c r="E1688" s="32" t="s">
        <v>124</v>
      </c>
      <c r="F1688" s="35"/>
      <c r="G1688" s="36"/>
      <c r="H1688" s="36"/>
      <c r="I1688" s="36"/>
      <c r="J1688" s="36"/>
      <c r="K1688" s="37"/>
    </row>
    <row r="1689" spans="1:11">
      <c r="A1689" s="52"/>
      <c r="B1689" s="48"/>
      <c r="C1689" s="35"/>
      <c r="D1689" s="32" t="s">
        <v>394</v>
      </c>
      <c r="E1689" s="32" t="s">
        <v>124</v>
      </c>
      <c r="F1689" s="35"/>
      <c r="G1689" s="36"/>
      <c r="H1689" s="36"/>
      <c r="I1689" s="36"/>
      <c r="J1689" s="36"/>
      <c r="K1689" s="37"/>
    </row>
    <row r="1690" spans="1:11">
      <c r="A1690" s="52"/>
      <c r="B1690" s="48"/>
      <c r="C1690" s="38">
        <v>43531</v>
      </c>
      <c r="D1690" s="32" t="s">
        <v>400</v>
      </c>
      <c r="E1690" s="32" t="s">
        <v>124</v>
      </c>
      <c r="F1690" s="35"/>
      <c r="G1690" s="36"/>
      <c r="H1690" s="36"/>
      <c r="I1690" s="36"/>
      <c r="J1690" s="36"/>
      <c r="K1690" s="37"/>
    </row>
    <row r="1691" spans="1:11">
      <c r="A1691" s="52"/>
      <c r="B1691" s="48"/>
      <c r="C1691" s="38">
        <v>43532</v>
      </c>
      <c r="D1691" s="32" t="s">
        <v>124</v>
      </c>
      <c r="E1691" s="32" t="s">
        <v>124</v>
      </c>
      <c r="F1691" s="35"/>
      <c r="G1691" s="36"/>
      <c r="H1691" s="36"/>
      <c r="I1691" s="36"/>
      <c r="J1691" s="36"/>
      <c r="K1691" s="37"/>
    </row>
    <row r="1692" spans="1:11">
      <c r="A1692" s="52"/>
      <c r="B1692" s="48"/>
      <c r="C1692" s="35"/>
      <c r="D1692" s="32" t="s">
        <v>434</v>
      </c>
      <c r="E1692" s="32" t="s">
        <v>900</v>
      </c>
      <c r="F1692" s="35"/>
      <c r="G1692" s="36"/>
      <c r="H1692" s="36"/>
      <c r="I1692" s="36"/>
      <c r="J1692" s="36"/>
      <c r="K1692" s="37"/>
    </row>
    <row r="1693" spans="1:11">
      <c r="A1693" s="52"/>
      <c r="B1693" s="48"/>
      <c r="C1693" s="38">
        <v>43533</v>
      </c>
      <c r="D1693" s="32" t="s">
        <v>124</v>
      </c>
      <c r="E1693" s="32" t="s">
        <v>124</v>
      </c>
      <c r="F1693" s="35"/>
      <c r="G1693" s="36"/>
      <c r="H1693" s="36"/>
      <c r="I1693" s="36"/>
      <c r="J1693" s="36"/>
      <c r="K1693" s="37"/>
    </row>
    <row r="1694" spans="1:11">
      <c r="A1694" s="52"/>
      <c r="B1694" s="48"/>
      <c r="C1694" s="38">
        <v>43534</v>
      </c>
      <c r="D1694" s="32" t="s">
        <v>392</v>
      </c>
      <c r="E1694" s="32" t="s">
        <v>803</v>
      </c>
      <c r="F1694" s="35"/>
      <c r="G1694" s="36"/>
      <c r="H1694" s="36"/>
      <c r="I1694" s="36"/>
      <c r="J1694" s="36"/>
      <c r="K1694" s="37"/>
    </row>
    <row r="1695" spans="1:11">
      <c r="A1695" s="52"/>
      <c r="B1695" s="48"/>
      <c r="C1695" s="38">
        <v>43535</v>
      </c>
      <c r="D1695" s="32" t="s">
        <v>124</v>
      </c>
      <c r="E1695" s="32" t="s">
        <v>124</v>
      </c>
      <c r="F1695" s="35"/>
      <c r="G1695" s="36"/>
      <c r="H1695" s="36"/>
      <c r="I1695" s="36"/>
      <c r="J1695" s="36"/>
      <c r="K1695" s="37"/>
    </row>
    <row r="1696" spans="1:11">
      <c r="A1696" s="52"/>
      <c r="B1696" s="48"/>
      <c r="C1696" s="35"/>
      <c r="D1696" s="32" t="s">
        <v>475</v>
      </c>
      <c r="E1696" s="32" t="s">
        <v>718</v>
      </c>
      <c r="F1696" s="35"/>
      <c r="G1696" s="36"/>
      <c r="H1696" s="36"/>
      <c r="I1696" s="36"/>
      <c r="J1696" s="36"/>
      <c r="K1696" s="37"/>
    </row>
    <row r="1697" spans="1:11">
      <c r="A1697" s="52"/>
      <c r="B1697" s="48"/>
      <c r="C1697" s="35"/>
      <c r="D1697" s="32" t="s">
        <v>389</v>
      </c>
      <c r="E1697" s="32" t="s">
        <v>124</v>
      </c>
      <c r="F1697" s="35"/>
      <c r="G1697" s="36"/>
      <c r="H1697" s="36"/>
      <c r="I1697" s="36"/>
      <c r="J1697" s="36"/>
      <c r="K1697" s="37"/>
    </row>
    <row r="1698" spans="1:11">
      <c r="A1698" s="52"/>
      <c r="B1698" s="48"/>
      <c r="C1698" s="38">
        <v>43536</v>
      </c>
      <c r="D1698" s="32" t="s">
        <v>474</v>
      </c>
      <c r="E1698" s="32" t="s">
        <v>124</v>
      </c>
      <c r="F1698" s="35"/>
      <c r="G1698" s="36"/>
      <c r="H1698" s="36"/>
      <c r="I1698" s="36"/>
      <c r="J1698" s="36"/>
      <c r="K1698" s="37"/>
    </row>
    <row r="1699" spans="1:11">
      <c r="A1699" s="52"/>
      <c r="B1699" s="48"/>
      <c r="C1699" s="35"/>
      <c r="D1699" s="32" t="s">
        <v>209</v>
      </c>
      <c r="E1699" s="32" t="s">
        <v>124</v>
      </c>
      <c r="F1699" s="35"/>
      <c r="G1699" s="36"/>
      <c r="H1699" s="36"/>
      <c r="I1699" s="36"/>
      <c r="J1699" s="36"/>
      <c r="K1699" s="37"/>
    </row>
    <row r="1700" spans="1:11">
      <c r="A1700" s="52"/>
      <c r="B1700" s="48"/>
      <c r="C1700" s="38">
        <v>43537</v>
      </c>
      <c r="D1700" s="32" t="s">
        <v>416</v>
      </c>
      <c r="E1700" s="32" t="s">
        <v>124</v>
      </c>
      <c r="F1700" s="35"/>
      <c r="G1700" s="36"/>
      <c r="H1700" s="36"/>
      <c r="I1700" s="36"/>
      <c r="J1700" s="36"/>
      <c r="K1700" s="37"/>
    </row>
    <row r="1701" spans="1:11">
      <c r="A1701" s="52"/>
      <c r="B1701" s="48"/>
      <c r="C1701" s="38">
        <v>43538</v>
      </c>
      <c r="D1701" s="32" t="s">
        <v>124</v>
      </c>
      <c r="E1701" s="32" t="s">
        <v>124</v>
      </c>
      <c r="F1701" s="35"/>
      <c r="G1701" s="36"/>
      <c r="H1701" s="36"/>
      <c r="I1701" s="36"/>
      <c r="J1701" s="36"/>
      <c r="K1701" s="37"/>
    </row>
    <row r="1702" spans="1:11">
      <c r="A1702" s="52"/>
      <c r="B1702" s="48"/>
      <c r="C1702" s="35"/>
      <c r="D1702" s="32" t="s">
        <v>395</v>
      </c>
      <c r="E1702" s="32" t="s">
        <v>842</v>
      </c>
      <c r="F1702" s="35"/>
      <c r="G1702" s="36"/>
      <c r="H1702" s="36"/>
      <c r="I1702" s="36"/>
      <c r="J1702" s="36"/>
      <c r="K1702" s="37"/>
    </row>
    <row r="1703" spans="1:11">
      <c r="A1703" s="52"/>
      <c r="B1703" s="48"/>
      <c r="C1703" s="35"/>
      <c r="D1703" s="32" t="s">
        <v>382</v>
      </c>
      <c r="E1703" s="32" t="s">
        <v>124</v>
      </c>
      <c r="F1703" s="35"/>
      <c r="G1703" s="36"/>
      <c r="H1703" s="36"/>
      <c r="I1703" s="36"/>
      <c r="J1703" s="36"/>
      <c r="K1703" s="37"/>
    </row>
    <row r="1704" spans="1:11">
      <c r="A1704" s="52"/>
      <c r="B1704" s="48"/>
      <c r="C1704" s="38">
        <v>43539</v>
      </c>
      <c r="D1704" s="32" t="s">
        <v>380</v>
      </c>
      <c r="E1704" s="32" t="s">
        <v>124</v>
      </c>
      <c r="F1704" s="35"/>
      <c r="G1704" s="36"/>
      <c r="H1704" s="36"/>
      <c r="I1704" s="36"/>
      <c r="J1704" s="36"/>
      <c r="K1704" s="37"/>
    </row>
    <row r="1705" spans="1:11">
      <c r="A1705" s="52"/>
      <c r="B1705" s="48"/>
      <c r="C1705" s="35"/>
      <c r="D1705" s="32" t="s">
        <v>304</v>
      </c>
      <c r="E1705" s="32" t="s">
        <v>124</v>
      </c>
      <c r="F1705" s="35"/>
      <c r="G1705" s="36"/>
      <c r="H1705" s="36"/>
      <c r="I1705" s="36"/>
      <c r="J1705" s="36"/>
      <c r="K1705" s="37"/>
    </row>
    <row r="1706" spans="1:11">
      <c r="A1706" s="52"/>
      <c r="B1706" s="48"/>
      <c r="C1706" s="38">
        <v>43541</v>
      </c>
      <c r="D1706" s="32" t="s">
        <v>549</v>
      </c>
      <c r="E1706" s="32" t="s">
        <v>124</v>
      </c>
      <c r="F1706" s="35"/>
      <c r="G1706" s="36"/>
      <c r="H1706" s="36"/>
      <c r="I1706" s="36"/>
      <c r="J1706" s="36"/>
      <c r="K1706" s="37"/>
    </row>
    <row r="1707" spans="1:11">
      <c r="A1707" s="52"/>
      <c r="B1707" s="48"/>
      <c r="C1707" s="38">
        <v>43542</v>
      </c>
      <c r="D1707" s="32" t="s">
        <v>124</v>
      </c>
      <c r="E1707" s="32" t="s">
        <v>124</v>
      </c>
      <c r="F1707" s="35"/>
      <c r="G1707" s="36"/>
      <c r="H1707" s="36"/>
      <c r="I1707" s="36"/>
      <c r="J1707" s="36"/>
      <c r="K1707" s="37"/>
    </row>
    <row r="1708" spans="1:11">
      <c r="A1708" s="52"/>
      <c r="B1708" s="48"/>
      <c r="C1708" s="35"/>
      <c r="D1708" s="32" t="s">
        <v>255</v>
      </c>
      <c r="E1708" s="32" t="s">
        <v>804</v>
      </c>
      <c r="F1708" s="35"/>
      <c r="G1708" s="36"/>
      <c r="H1708" s="36"/>
      <c r="I1708" s="36"/>
      <c r="J1708" s="36"/>
      <c r="K1708" s="37"/>
    </row>
    <row r="1709" spans="1:11">
      <c r="A1709" s="52"/>
      <c r="B1709" s="48"/>
      <c r="C1709" s="35"/>
      <c r="D1709" s="32" t="s">
        <v>389</v>
      </c>
      <c r="E1709" s="32" t="s">
        <v>124</v>
      </c>
      <c r="F1709" s="35"/>
      <c r="G1709" s="36"/>
      <c r="H1709" s="36"/>
      <c r="I1709" s="36"/>
      <c r="J1709" s="36"/>
      <c r="K1709" s="37"/>
    </row>
    <row r="1710" spans="1:11">
      <c r="A1710" s="52"/>
      <c r="B1710" s="48"/>
      <c r="C1710" s="38">
        <v>43543</v>
      </c>
      <c r="D1710" s="32" t="s">
        <v>399</v>
      </c>
      <c r="E1710" s="32" t="s">
        <v>124</v>
      </c>
      <c r="F1710" s="35"/>
      <c r="G1710" s="36"/>
      <c r="H1710" s="36"/>
      <c r="I1710" s="36"/>
      <c r="J1710" s="36"/>
      <c r="K1710" s="37"/>
    </row>
    <row r="1711" spans="1:11">
      <c r="A1711" s="52"/>
      <c r="B1711" s="48"/>
      <c r="C1711" s="35"/>
      <c r="D1711" s="32" t="s">
        <v>389</v>
      </c>
      <c r="E1711" s="32" t="s">
        <v>124</v>
      </c>
      <c r="F1711" s="35"/>
      <c r="G1711" s="36"/>
      <c r="H1711" s="36"/>
      <c r="I1711" s="36"/>
      <c r="J1711" s="36"/>
      <c r="K1711" s="37"/>
    </row>
    <row r="1712" spans="1:11">
      <c r="A1712" s="52"/>
      <c r="B1712" s="48"/>
      <c r="C1712" s="38">
        <v>43544</v>
      </c>
      <c r="D1712" s="32" t="s">
        <v>391</v>
      </c>
      <c r="E1712" s="32" t="s">
        <v>124</v>
      </c>
      <c r="F1712" s="35"/>
      <c r="G1712" s="36"/>
      <c r="H1712" s="36"/>
      <c r="I1712" s="36"/>
      <c r="J1712" s="36"/>
      <c r="K1712" s="37"/>
    </row>
    <row r="1713" spans="1:11">
      <c r="A1713" s="52"/>
      <c r="B1713" s="48"/>
      <c r="C1713" s="38">
        <v>43545</v>
      </c>
      <c r="D1713" s="32" t="s">
        <v>124</v>
      </c>
      <c r="E1713" s="32" t="s">
        <v>124</v>
      </c>
      <c r="F1713" s="35"/>
      <c r="G1713" s="36"/>
      <c r="H1713" s="36"/>
      <c r="I1713" s="36"/>
      <c r="J1713" s="36"/>
      <c r="K1713" s="37"/>
    </row>
    <row r="1714" spans="1:11">
      <c r="A1714" s="52"/>
      <c r="B1714" s="48"/>
      <c r="C1714" s="35"/>
      <c r="D1714" s="32" t="s">
        <v>363</v>
      </c>
      <c r="E1714" s="32" t="s">
        <v>804</v>
      </c>
      <c r="F1714" s="35"/>
      <c r="G1714" s="36"/>
      <c r="H1714" s="36"/>
      <c r="I1714" s="36"/>
      <c r="J1714" s="36"/>
      <c r="K1714" s="37"/>
    </row>
    <row r="1715" spans="1:11">
      <c r="A1715" s="52"/>
      <c r="B1715" s="48"/>
      <c r="C1715" s="35"/>
      <c r="D1715" s="32" t="s">
        <v>394</v>
      </c>
      <c r="E1715" s="32" t="s">
        <v>124</v>
      </c>
      <c r="F1715" s="35"/>
      <c r="G1715" s="36"/>
      <c r="H1715" s="36"/>
      <c r="I1715" s="36"/>
      <c r="J1715" s="36"/>
      <c r="K1715" s="37"/>
    </row>
    <row r="1716" spans="1:11">
      <c r="A1716" s="52"/>
      <c r="B1716" s="48"/>
      <c r="C1716" s="38">
        <v>43546</v>
      </c>
      <c r="D1716" s="32" t="s">
        <v>525</v>
      </c>
      <c r="E1716" s="32" t="s">
        <v>124</v>
      </c>
      <c r="F1716" s="35"/>
      <c r="G1716" s="36"/>
      <c r="H1716" s="36"/>
      <c r="I1716" s="36"/>
      <c r="J1716" s="36"/>
      <c r="K1716" s="37"/>
    </row>
    <row r="1717" spans="1:11">
      <c r="A1717" s="52"/>
      <c r="B1717" s="48"/>
      <c r="C1717" s="35"/>
      <c r="D1717" s="32" t="s">
        <v>382</v>
      </c>
      <c r="E1717" s="32" t="s">
        <v>124</v>
      </c>
      <c r="F1717" s="35"/>
      <c r="G1717" s="36"/>
      <c r="H1717" s="36"/>
      <c r="I1717" s="36"/>
      <c r="J1717" s="36"/>
      <c r="K1717" s="37"/>
    </row>
    <row r="1718" spans="1:11">
      <c r="A1718" s="52"/>
      <c r="B1718" s="48"/>
      <c r="C1718" s="38">
        <v>43547</v>
      </c>
      <c r="D1718" s="32" t="s">
        <v>390</v>
      </c>
      <c r="E1718" s="32" t="s">
        <v>124</v>
      </c>
      <c r="F1718" s="35"/>
      <c r="G1718" s="36"/>
      <c r="H1718" s="36"/>
      <c r="I1718" s="36"/>
      <c r="J1718" s="36"/>
      <c r="K1718" s="37"/>
    </row>
    <row r="1719" spans="1:11">
      <c r="A1719" s="52"/>
      <c r="B1719" s="48"/>
      <c r="C1719" s="38">
        <v>43548</v>
      </c>
      <c r="D1719" s="32" t="s">
        <v>124</v>
      </c>
      <c r="E1719" s="32" t="s">
        <v>124</v>
      </c>
      <c r="F1719" s="35"/>
      <c r="G1719" s="36"/>
      <c r="H1719" s="36"/>
      <c r="I1719" s="36"/>
      <c r="J1719" s="36"/>
      <c r="K1719" s="37"/>
    </row>
    <row r="1720" spans="1:11">
      <c r="A1720" s="52"/>
      <c r="B1720" s="48"/>
      <c r="C1720" s="35"/>
      <c r="D1720" s="32" t="s">
        <v>531</v>
      </c>
      <c r="E1720" s="32" t="s">
        <v>903</v>
      </c>
      <c r="F1720" s="35"/>
      <c r="G1720" s="36"/>
      <c r="H1720" s="36"/>
      <c r="I1720" s="36"/>
      <c r="J1720" s="36"/>
      <c r="K1720" s="37"/>
    </row>
    <row r="1721" spans="1:11">
      <c r="A1721" s="52"/>
      <c r="B1721" s="48"/>
      <c r="C1721" s="35"/>
      <c r="D1721" s="32" t="s">
        <v>209</v>
      </c>
      <c r="E1721" s="32" t="s">
        <v>124</v>
      </c>
      <c r="F1721" s="35"/>
      <c r="G1721" s="36"/>
      <c r="H1721" s="36"/>
      <c r="I1721" s="36"/>
      <c r="J1721" s="36"/>
      <c r="K1721" s="37"/>
    </row>
    <row r="1722" spans="1:11">
      <c r="A1722" s="49">
        <v>1729</v>
      </c>
      <c r="B1722" s="47" t="s">
        <v>113</v>
      </c>
      <c r="C1722" s="38">
        <v>43521</v>
      </c>
      <c r="D1722" s="32" t="s">
        <v>511</v>
      </c>
      <c r="E1722" s="32" t="s">
        <v>124</v>
      </c>
      <c r="F1722" s="35"/>
      <c r="G1722" s="36"/>
      <c r="H1722" s="36"/>
      <c r="I1722" s="36"/>
      <c r="J1722" s="36"/>
      <c r="K1722" s="37"/>
    </row>
    <row r="1723" spans="1:11">
      <c r="A1723" s="52"/>
      <c r="B1723" s="48"/>
      <c r="C1723" s="38">
        <v>43522</v>
      </c>
      <c r="D1723" s="32" t="s">
        <v>124</v>
      </c>
      <c r="E1723" s="32" t="s">
        <v>124</v>
      </c>
      <c r="F1723" s="35"/>
      <c r="G1723" s="36"/>
      <c r="H1723" s="36"/>
      <c r="I1723" s="36"/>
      <c r="J1723" s="36"/>
      <c r="K1723" s="37"/>
    </row>
    <row r="1724" spans="1:11">
      <c r="A1724" s="52"/>
      <c r="B1724" s="48"/>
      <c r="C1724" s="35"/>
      <c r="D1724" s="32" t="s">
        <v>366</v>
      </c>
      <c r="E1724" s="32" t="s">
        <v>983</v>
      </c>
      <c r="F1724" s="35"/>
      <c r="G1724" s="36"/>
      <c r="H1724" s="36"/>
      <c r="I1724" s="36"/>
      <c r="J1724" s="36"/>
      <c r="K1724" s="37"/>
    </row>
    <row r="1725" spans="1:11">
      <c r="A1725" s="52"/>
      <c r="B1725" s="48"/>
      <c r="C1725" s="38">
        <v>43523</v>
      </c>
      <c r="D1725" s="32" t="s">
        <v>124</v>
      </c>
      <c r="E1725" s="32" t="s">
        <v>124</v>
      </c>
      <c r="F1725" s="35"/>
      <c r="G1725" s="36"/>
      <c r="H1725" s="36"/>
      <c r="I1725" s="36"/>
      <c r="J1725" s="36"/>
      <c r="K1725" s="37"/>
    </row>
    <row r="1726" spans="1:11">
      <c r="A1726" s="52"/>
      <c r="B1726" s="48"/>
      <c r="C1726" s="35"/>
      <c r="D1726" s="32" t="s">
        <v>550</v>
      </c>
      <c r="E1726" s="32" t="s">
        <v>967</v>
      </c>
      <c r="F1726" s="35"/>
      <c r="G1726" s="36"/>
      <c r="H1726" s="36"/>
      <c r="I1726" s="36"/>
      <c r="J1726" s="36"/>
      <c r="K1726" s="37"/>
    </row>
    <row r="1727" spans="1:11">
      <c r="A1727" s="52"/>
      <c r="B1727" s="48"/>
      <c r="C1727" s="38">
        <v>43524</v>
      </c>
      <c r="D1727" s="32" t="s">
        <v>124</v>
      </c>
      <c r="E1727" s="32" t="s">
        <v>124</v>
      </c>
      <c r="F1727" s="35"/>
      <c r="G1727" s="36"/>
      <c r="H1727" s="36"/>
      <c r="I1727" s="36"/>
      <c r="J1727" s="36"/>
      <c r="K1727" s="37"/>
    </row>
    <row r="1728" spans="1:11">
      <c r="A1728" s="52"/>
      <c r="B1728" s="48"/>
      <c r="C1728" s="35"/>
      <c r="D1728" s="32" t="s">
        <v>551</v>
      </c>
      <c r="E1728" s="32" t="s">
        <v>976</v>
      </c>
      <c r="F1728" s="35"/>
      <c r="G1728" s="36"/>
      <c r="H1728" s="36"/>
      <c r="I1728" s="36"/>
      <c r="J1728" s="36"/>
      <c r="K1728" s="37"/>
    </row>
    <row r="1729" spans="1:11">
      <c r="A1729" s="52"/>
      <c r="B1729" s="48"/>
      <c r="C1729" s="38">
        <v>43525</v>
      </c>
      <c r="D1729" s="32" t="s">
        <v>124</v>
      </c>
      <c r="E1729" s="32" t="s">
        <v>124</v>
      </c>
      <c r="F1729" s="35"/>
      <c r="G1729" s="36"/>
      <c r="H1729" s="36"/>
      <c r="I1729" s="36"/>
      <c r="J1729" s="36"/>
      <c r="K1729" s="37"/>
    </row>
    <row r="1730" spans="1:11">
      <c r="A1730" s="52"/>
      <c r="B1730" s="48"/>
      <c r="C1730" s="35"/>
      <c r="D1730" s="32" t="s">
        <v>550</v>
      </c>
      <c r="E1730" s="32" t="s">
        <v>984</v>
      </c>
      <c r="F1730" s="35"/>
      <c r="G1730" s="36"/>
      <c r="H1730" s="36"/>
      <c r="I1730" s="36"/>
      <c r="J1730" s="36"/>
      <c r="K1730" s="37"/>
    </row>
    <row r="1731" spans="1:11">
      <c r="A1731" s="52"/>
      <c r="B1731" s="48"/>
      <c r="C1731" s="38">
        <v>43526</v>
      </c>
      <c r="D1731" s="32" t="s">
        <v>124</v>
      </c>
      <c r="E1731" s="32" t="s">
        <v>124</v>
      </c>
      <c r="F1731" s="35"/>
      <c r="G1731" s="36"/>
      <c r="H1731" s="36"/>
      <c r="I1731" s="36"/>
      <c r="J1731" s="36"/>
      <c r="K1731" s="37"/>
    </row>
    <row r="1732" spans="1:11">
      <c r="A1732" s="52"/>
      <c r="B1732" s="48"/>
      <c r="C1732" s="35"/>
      <c r="D1732" s="32" t="s">
        <v>490</v>
      </c>
      <c r="E1732" s="32" t="s">
        <v>985</v>
      </c>
      <c r="F1732" s="35"/>
      <c r="G1732" s="36"/>
      <c r="H1732" s="36"/>
      <c r="I1732" s="36"/>
      <c r="J1732" s="36"/>
      <c r="K1732" s="37"/>
    </row>
    <row r="1733" spans="1:11">
      <c r="A1733" s="52"/>
      <c r="B1733" s="48"/>
      <c r="C1733" s="38">
        <v>43527</v>
      </c>
      <c r="D1733" s="32" t="s">
        <v>124</v>
      </c>
      <c r="E1733" s="32" t="s">
        <v>124</v>
      </c>
      <c r="F1733" s="35"/>
      <c r="G1733" s="36"/>
      <c r="H1733" s="36"/>
      <c r="I1733" s="36"/>
      <c r="J1733" s="36"/>
      <c r="K1733" s="37"/>
    </row>
    <row r="1734" spans="1:11">
      <c r="A1734" s="52"/>
      <c r="B1734" s="48"/>
      <c r="C1734" s="35"/>
      <c r="D1734" s="32" t="s">
        <v>259</v>
      </c>
      <c r="E1734" s="32" t="s">
        <v>986</v>
      </c>
      <c r="F1734" s="35"/>
      <c r="G1734" s="36"/>
      <c r="H1734" s="36"/>
      <c r="I1734" s="36"/>
      <c r="J1734" s="36"/>
      <c r="K1734" s="37"/>
    </row>
    <row r="1735" spans="1:11">
      <c r="A1735" s="52"/>
      <c r="B1735" s="48"/>
      <c r="C1735" s="38">
        <v>43528</v>
      </c>
      <c r="D1735" s="32" t="s">
        <v>124</v>
      </c>
      <c r="E1735" s="32" t="s">
        <v>124</v>
      </c>
      <c r="F1735" s="35"/>
      <c r="G1735" s="36"/>
      <c r="H1735" s="36"/>
      <c r="I1735" s="36"/>
      <c r="J1735" s="36"/>
      <c r="K1735" s="37"/>
    </row>
    <row r="1736" spans="1:11">
      <c r="A1736" s="49">
        <v>1736</v>
      </c>
      <c r="B1736" s="47" t="s">
        <v>114</v>
      </c>
      <c r="C1736" s="38">
        <v>43521</v>
      </c>
      <c r="D1736" s="32" t="s">
        <v>253</v>
      </c>
      <c r="E1736" s="32" t="s">
        <v>743</v>
      </c>
      <c r="F1736" s="35"/>
      <c r="G1736" s="36"/>
      <c r="H1736" s="36"/>
      <c r="I1736" s="36"/>
      <c r="J1736" s="36"/>
      <c r="K1736" s="37"/>
    </row>
    <row r="1737" spans="1:11">
      <c r="A1737" s="52"/>
      <c r="B1737" s="48"/>
      <c r="C1737" s="38">
        <v>43522</v>
      </c>
      <c r="D1737" s="32" t="s">
        <v>124</v>
      </c>
      <c r="E1737" s="32" t="s">
        <v>124</v>
      </c>
      <c r="F1737" s="35"/>
      <c r="G1737" s="36"/>
      <c r="H1737" s="36"/>
      <c r="I1737" s="36"/>
      <c r="J1737" s="36"/>
      <c r="K1737" s="37"/>
    </row>
    <row r="1738" spans="1:11">
      <c r="A1738" s="52"/>
      <c r="B1738" s="48"/>
      <c r="C1738" s="35"/>
      <c r="D1738" s="32" t="s">
        <v>552</v>
      </c>
      <c r="E1738" s="32" t="s">
        <v>851</v>
      </c>
      <c r="F1738" s="35"/>
      <c r="G1738" s="36"/>
      <c r="H1738" s="36"/>
      <c r="I1738" s="36"/>
      <c r="J1738" s="36"/>
      <c r="K1738" s="37"/>
    </row>
    <row r="1739" spans="1:11">
      <c r="A1739" s="52"/>
      <c r="B1739" s="48"/>
      <c r="C1739" s="38">
        <v>43523</v>
      </c>
      <c r="D1739" s="32" t="s">
        <v>124</v>
      </c>
      <c r="E1739" s="32" t="s">
        <v>124</v>
      </c>
      <c r="F1739" s="35"/>
      <c r="G1739" s="36"/>
      <c r="H1739" s="36"/>
      <c r="I1739" s="36"/>
      <c r="J1739" s="36"/>
      <c r="K1739" s="37"/>
    </row>
    <row r="1740" spans="1:11">
      <c r="A1740" s="52"/>
      <c r="B1740" s="48"/>
      <c r="C1740" s="35"/>
      <c r="D1740" s="32" t="s">
        <v>406</v>
      </c>
      <c r="E1740" s="32" t="s">
        <v>851</v>
      </c>
      <c r="F1740" s="35"/>
      <c r="G1740" s="36"/>
      <c r="H1740" s="36"/>
      <c r="I1740" s="36"/>
      <c r="J1740" s="36"/>
      <c r="K1740" s="37"/>
    </row>
    <row r="1741" spans="1:11">
      <c r="A1741" s="52"/>
      <c r="B1741" s="48"/>
      <c r="C1741" s="35"/>
      <c r="D1741" s="32" t="s">
        <v>229</v>
      </c>
      <c r="E1741" s="32" t="s">
        <v>124</v>
      </c>
      <c r="F1741" s="35"/>
      <c r="G1741" s="36"/>
      <c r="H1741" s="36"/>
      <c r="I1741" s="36"/>
      <c r="J1741" s="36"/>
      <c r="K1741" s="37"/>
    </row>
    <row r="1742" spans="1:11">
      <c r="A1742" s="52"/>
      <c r="B1742" s="48"/>
      <c r="C1742" s="38">
        <v>43524</v>
      </c>
      <c r="D1742" s="32" t="s">
        <v>553</v>
      </c>
      <c r="E1742" s="32" t="s">
        <v>124</v>
      </c>
      <c r="F1742" s="35"/>
      <c r="G1742" s="36"/>
      <c r="H1742" s="36"/>
      <c r="I1742" s="36"/>
      <c r="J1742" s="36"/>
      <c r="K1742" s="37"/>
    </row>
    <row r="1743" spans="1:11">
      <c r="A1743" s="52"/>
      <c r="B1743" s="48"/>
      <c r="C1743" s="38">
        <v>43527</v>
      </c>
      <c r="D1743" s="32" t="s">
        <v>554</v>
      </c>
      <c r="E1743" s="32" t="s">
        <v>124</v>
      </c>
      <c r="F1743" s="35"/>
      <c r="G1743" s="36"/>
      <c r="H1743" s="36"/>
      <c r="I1743" s="36"/>
      <c r="J1743" s="36"/>
      <c r="K1743" s="37"/>
    </row>
    <row r="1744" spans="1:11">
      <c r="A1744" s="52"/>
      <c r="B1744" s="48"/>
      <c r="C1744" s="38">
        <v>43528</v>
      </c>
      <c r="D1744" s="32" t="s">
        <v>435</v>
      </c>
      <c r="E1744" s="32" t="s">
        <v>124</v>
      </c>
      <c r="F1744" s="35"/>
      <c r="G1744" s="36"/>
      <c r="H1744" s="36"/>
      <c r="I1744" s="36"/>
      <c r="J1744" s="36"/>
      <c r="K1744" s="37"/>
    </row>
    <row r="1745" spans="1:11">
      <c r="A1745" s="49">
        <v>1738</v>
      </c>
      <c r="B1745" s="47" t="s">
        <v>85</v>
      </c>
      <c r="C1745" s="38">
        <v>43521</v>
      </c>
      <c r="D1745" s="32" t="s">
        <v>402</v>
      </c>
      <c r="E1745" s="32" t="s">
        <v>124</v>
      </c>
      <c r="F1745" s="35"/>
      <c r="G1745" s="36"/>
      <c r="H1745" s="36"/>
      <c r="I1745" s="36"/>
      <c r="J1745" s="36"/>
      <c r="K1745" s="37"/>
    </row>
    <row r="1746" spans="1:11">
      <c r="A1746" s="52"/>
      <c r="B1746" s="48"/>
      <c r="C1746" s="38">
        <v>43522</v>
      </c>
      <c r="D1746" s="32" t="s">
        <v>124</v>
      </c>
      <c r="E1746" s="32" t="s">
        <v>124</v>
      </c>
      <c r="F1746" s="35"/>
      <c r="G1746" s="36"/>
      <c r="H1746" s="36"/>
      <c r="I1746" s="36"/>
      <c r="J1746" s="36"/>
      <c r="K1746" s="37"/>
    </row>
    <row r="1747" spans="1:11">
      <c r="A1747" s="52"/>
      <c r="B1747" s="48"/>
      <c r="C1747" s="35"/>
      <c r="D1747" s="32" t="s">
        <v>429</v>
      </c>
      <c r="E1747" s="32" t="s">
        <v>987</v>
      </c>
      <c r="F1747" s="35"/>
      <c r="G1747" s="36"/>
      <c r="H1747" s="36"/>
      <c r="I1747" s="36"/>
      <c r="J1747" s="36"/>
      <c r="K1747" s="37"/>
    </row>
    <row r="1748" spans="1:11">
      <c r="A1748" s="52"/>
      <c r="B1748" s="48"/>
      <c r="C1748" s="35"/>
      <c r="D1748" s="32" t="s">
        <v>152</v>
      </c>
      <c r="E1748" s="32" t="s">
        <v>124</v>
      </c>
      <c r="F1748" s="35"/>
      <c r="G1748" s="36"/>
      <c r="H1748" s="36"/>
      <c r="I1748" s="36"/>
      <c r="J1748" s="36"/>
      <c r="K1748" s="37"/>
    </row>
    <row r="1749" spans="1:11">
      <c r="A1749" s="52"/>
      <c r="B1749" s="48"/>
      <c r="C1749" s="38">
        <v>43523</v>
      </c>
      <c r="D1749" s="32" t="s">
        <v>406</v>
      </c>
      <c r="E1749" s="32" t="s">
        <v>124</v>
      </c>
      <c r="F1749" s="35"/>
      <c r="G1749" s="36"/>
      <c r="H1749" s="36"/>
      <c r="I1749" s="36"/>
      <c r="J1749" s="36"/>
      <c r="K1749" s="37"/>
    </row>
    <row r="1750" spans="1:11">
      <c r="A1750" s="52"/>
      <c r="B1750" s="48"/>
      <c r="C1750" s="38">
        <v>43524</v>
      </c>
      <c r="D1750" s="32" t="s">
        <v>124</v>
      </c>
      <c r="E1750" s="32" t="s">
        <v>124</v>
      </c>
      <c r="F1750" s="35"/>
      <c r="G1750" s="36"/>
      <c r="H1750" s="36"/>
      <c r="I1750" s="36"/>
      <c r="J1750" s="36"/>
      <c r="K1750" s="37"/>
    </row>
    <row r="1751" spans="1:11">
      <c r="A1751" s="52"/>
      <c r="B1751" s="48"/>
      <c r="C1751" s="35"/>
      <c r="D1751" s="32" t="s">
        <v>411</v>
      </c>
      <c r="E1751" s="32" t="s">
        <v>803</v>
      </c>
      <c r="F1751" s="35"/>
      <c r="G1751" s="36"/>
      <c r="H1751" s="36"/>
      <c r="I1751" s="36"/>
      <c r="J1751" s="36"/>
      <c r="K1751" s="37"/>
    </row>
    <row r="1752" spans="1:11">
      <c r="A1752" s="52"/>
      <c r="B1752" s="48"/>
      <c r="C1752" s="38">
        <v>43525</v>
      </c>
      <c r="D1752" s="32" t="s">
        <v>124</v>
      </c>
      <c r="E1752" s="32" t="s">
        <v>124</v>
      </c>
      <c r="F1752" s="35"/>
      <c r="G1752" s="36"/>
      <c r="H1752" s="36"/>
      <c r="I1752" s="36"/>
      <c r="J1752" s="36"/>
      <c r="K1752" s="37"/>
    </row>
    <row r="1753" spans="1:11">
      <c r="A1753" s="52"/>
      <c r="B1753" s="48"/>
      <c r="C1753" s="35"/>
      <c r="D1753" s="32" t="s">
        <v>555</v>
      </c>
      <c r="E1753" s="32" t="s">
        <v>988</v>
      </c>
      <c r="F1753" s="35"/>
      <c r="G1753" s="36"/>
      <c r="H1753" s="36"/>
      <c r="I1753" s="36"/>
      <c r="J1753" s="36"/>
      <c r="K1753" s="37"/>
    </row>
    <row r="1754" spans="1:11">
      <c r="A1754" s="52"/>
      <c r="B1754" s="48"/>
      <c r="C1754" s="38">
        <v>43526</v>
      </c>
      <c r="D1754" s="32" t="s">
        <v>124</v>
      </c>
      <c r="E1754" s="32" t="s">
        <v>989</v>
      </c>
      <c r="F1754" s="35"/>
      <c r="G1754" s="36"/>
      <c r="H1754" s="36"/>
      <c r="I1754" s="36"/>
      <c r="J1754" s="36"/>
      <c r="K1754" s="37"/>
    </row>
    <row r="1755" spans="1:11">
      <c r="A1755" s="52"/>
      <c r="B1755" s="48"/>
      <c r="C1755" s="35"/>
      <c r="D1755" s="35"/>
      <c r="E1755" s="39" t="s">
        <v>124</v>
      </c>
      <c r="F1755" s="35"/>
      <c r="G1755" s="36"/>
      <c r="H1755" s="36"/>
      <c r="I1755" s="36"/>
      <c r="J1755" s="36"/>
      <c r="K1755" s="37"/>
    </row>
    <row r="1756" spans="1:11">
      <c r="A1756" s="52"/>
      <c r="B1756" s="48"/>
      <c r="C1756" s="35"/>
      <c r="D1756" s="32" t="s">
        <v>556</v>
      </c>
      <c r="E1756" s="32" t="s">
        <v>713</v>
      </c>
      <c r="F1756" s="35"/>
      <c r="G1756" s="36"/>
      <c r="H1756" s="36"/>
      <c r="I1756" s="36"/>
      <c r="J1756" s="36"/>
      <c r="K1756" s="37"/>
    </row>
    <row r="1757" spans="1:11">
      <c r="A1757" s="52"/>
      <c r="B1757" s="48"/>
      <c r="C1757" s="38">
        <v>43527</v>
      </c>
      <c r="D1757" s="32" t="s">
        <v>554</v>
      </c>
      <c r="E1757" s="32" t="s">
        <v>124</v>
      </c>
      <c r="F1757" s="35"/>
      <c r="G1757" s="36"/>
      <c r="H1757" s="36"/>
      <c r="I1757" s="36"/>
      <c r="J1757" s="36"/>
      <c r="K1757" s="37"/>
    </row>
    <row r="1758" spans="1:11">
      <c r="A1758" s="52"/>
      <c r="B1758" s="48"/>
      <c r="C1758" s="38">
        <v>43528</v>
      </c>
      <c r="D1758" s="32" t="s">
        <v>124</v>
      </c>
      <c r="E1758" s="32" t="s">
        <v>124</v>
      </c>
      <c r="F1758" s="35"/>
      <c r="G1758" s="36"/>
      <c r="H1758" s="36"/>
      <c r="I1758" s="36"/>
      <c r="J1758" s="36"/>
      <c r="K1758" s="37"/>
    </row>
    <row r="1759" spans="1:11">
      <c r="A1759" s="52"/>
      <c r="B1759" s="48"/>
      <c r="C1759" s="35"/>
      <c r="D1759" s="32" t="s">
        <v>399</v>
      </c>
      <c r="E1759" s="32" t="s">
        <v>990</v>
      </c>
      <c r="F1759" s="35"/>
      <c r="G1759" s="36"/>
      <c r="H1759" s="36"/>
      <c r="I1759" s="36"/>
      <c r="J1759" s="36"/>
      <c r="K1759" s="37"/>
    </row>
    <row r="1760" spans="1:11">
      <c r="A1760" s="52"/>
      <c r="B1760" s="48"/>
      <c r="C1760" s="38">
        <v>43529</v>
      </c>
      <c r="D1760" s="32" t="s">
        <v>124</v>
      </c>
      <c r="E1760" s="32" t="s">
        <v>124</v>
      </c>
      <c r="F1760" s="35"/>
      <c r="G1760" s="36"/>
      <c r="H1760" s="36"/>
      <c r="I1760" s="36"/>
      <c r="J1760" s="36"/>
      <c r="K1760" s="37"/>
    </row>
    <row r="1761" spans="1:11">
      <c r="A1761" s="52"/>
      <c r="B1761" s="48"/>
      <c r="C1761" s="38">
        <v>43530</v>
      </c>
      <c r="D1761" s="32" t="s">
        <v>373</v>
      </c>
      <c r="E1761" s="32" t="s">
        <v>991</v>
      </c>
      <c r="F1761" s="35"/>
      <c r="G1761" s="36"/>
      <c r="H1761" s="36"/>
      <c r="I1761" s="36"/>
      <c r="J1761" s="36"/>
      <c r="K1761" s="37"/>
    </row>
    <row r="1762" spans="1:11">
      <c r="A1762" s="52"/>
      <c r="B1762" s="48"/>
      <c r="C1762" s="38">
        <v>43531</v>
      </c>
      <c r="D1762" s="32" t="s">
        <v>124</v>
      </c>
      <c r="E1762" s="32" t="s">
        <v>124</v>
      </c>
      <c r="F1762" s="35"/>
      <c r="G1762" s="36"/>
      <c r="H1762" s="36"/>
      <c r="I1762" s="36"/>
      <c r="J1762" s="36"/>
      <c r="K1762" s="37"/>
    </row>
    <row r="1763" spans="1:11">
      <c r="A1763" s="52"/>
      <c r="B1763" s="48"/>
      <c r="C1763" s="35"/>
      <c r="D1763" s="32" t="s">
        <v>238</v>
      </c>
      <c r="E1763" s="32" t="s">
        <v>877</v>
      </c>
      <c r="F1763" s="35"/>
      <c r="G1763" s="36"/>
      <c r="H1763" s="36"/>
      <c r="I1763" s="36"/>
      <c r="J1763" s="36"/>
      <c r="K1763" s="37"/>
    </row>
    <row r="1764" spans="1:11">
      <c r="A1764" s="52"/>
      <c r="B1764" s="48"/>
      <c r="C1764" s="38">
        <v>43532</v>
      </c>
      <c r="D1764" s="32" t="s">
        <v>124</v>
      </c>
      <c r="E1764" s="32" t="s">
        <v>124</v>
      </c>
      <c r="F1764" s="35"/>
      <c r="G1764" s="36"/>
      <c r="H1764" s="36"/>
      <c r="I1764" s="36"/>
      <c r="J1764" s="36"/>
      <c r="K1764" s="37"/>
    </row>
    <row r="1765" spans="1:11">
      <c r="A1765" s="52"/>
      <c r="B1765" s="48"/>
      <c r="C1765" s="35"/>
      <c r="D1765" s="32" t="s">
        <v>132</v>
      </c>
      <c r="E1765" s="32" t="s">
        <v>992</v>
      </c>
      <c r="F1765" s="35"/>
      <c r="G1765" s="36"/>
      <c r="H1765" s="36"/>
      <c r="I1765" s="36"/>
      <c r="J1765" s="36"/>
      <c r="K1765" s="37"/>
    </row>
    <row r="1766" spans="1:11">
      <c r="A1766" s="52"/>
      <c r="B1766" s="48"/>
      <c r="C1766" s="38">
        <v>43533</v>
      </c>
      <c r="D1766" s="32" t="s">
        <v>124</v>
      </c>
      <c r="E1766" s="32" t="s">
        <v>124</v>
      </c>
      <c r="F1766" s="35"/>
      <c r="G1766" s="36"/>
      <c r="H1766" s="36"/>
      <c r="I1766" s="36"/>
      <c r="J1766" s="36"/>
      <c r="K1766" s="37"/>
    </row>
    <row r="1767" spans="1:11">
      <c r="A1767" s="52"/>
      <c r="B1767" s="48"/>
      <c r="C1767" s="35"/>
      <c r="D1767" s="32" t="s">
        <v>240</v>
      </c>
      <c r="E1767" s="32" t="s">
        <v>772</v>
      </c>
      <c r="F1767" s="35"/>
      <c r="G1767" s="36"/>
      <c r="H1767" s="36"/>
      <c r="I1767" s="36"/>
      <c r="J1767" s="36"/>
      <c r="K1767" s="37"/>
    </row>
    <row r="1768" spans="1:11">
      <c r="A1768" s="52"/>
      <c r="B1768" s="48"/>
      <c r="C1768" s="38">
        <v>43534</v>
      </c>
      <c r="D1768" s="32" t="s">
        <v>124</v>
      </c>
      <c r="E1768" s="32" t="s">
        <v>124</v>
      </c>
      <c r="F1768" s="35"/>
      <c r="G1768" s="36"/>
      <c r="H1768" s="36"/>
      <c r="I1768" s="36"/>
      <c r="J1768" s="36"/>
      <c r="K1768" s="37"/>
    </row>
    <row r="1769" spans="1:11">
      <c r="A1769" s="52"/>
      <c r="B1769" s="48"/>
      <c r="C1769" s="38">
        <v>43537</v>
      </c>
      <c r="D1769" s="32" t="s">
        <v>361</v>
      </c>
      <c r="E1769" s="32" t="s">
        <v>993</v>
      </c>
      <c r="F1769" s="35"/>
      <c r="G1769" s="36"/>
      <c r="H1769" s="36"/>
      <c r="I1769" s="36"/>
      <c r="J1769" s="36"/>
      <c r="K1769" s="37"/>
    </row>
    <row r="1770" spans="1:11">
      <c r="A1770" s="52"/>
      <c r="B1770" s="48"/>
      <c r="C1770" s="38">
        <v>43538</v>
      </c>
      <c r="D1770" s="32" t="s">
        <v>124</v>
      </c>
      <c r="E1770" s="32" t="s">
        <v>124</v>
      </c>
      <c r="F1770" s="35"/>
      <c r="G1770" s="36"/>
      <c r="H1770" s="36"/>
      <c r="I1770" s="36"/>
      <c r="J1770" s="36"/>
      <c r="K1770" s="37"/>
    </row>
    <row r="1771" spans="1:11">
      <c r="A1771" s="52"/>
      <c r="B1771" s="48"/>
      <c r="C1771" s="35"/>
      <c r="D1771" s="32" t="s">
        <v>557</v>
      </c>
      <c r="E1771" s="32" t="s">
        <v>737</v>
      </c>
      <c r="F1771" s="35"/>
      <c r="G1771" s="36"/>
      <c r="H1771" s="36"/>
      <c r="I1771" s="36"/>
      <c r="J1771" s="36"/>
      <c r="K1771" s="37"/>
    </row>
    <row r="1772" spans="1:11">
      <c r="A1772" s="52"/>
      <c r="B1772" s="48"/>
      <c r="C1772" s="38">
        <v>43539</v>
      </c>
      <c r="D1772" s="32" t="s">
        <v>124</v>
      </c>
      <c r="E1772" s="32" t="s">
        <v>124</v>
      </c>
      <c r="F1772" s="35"/>
      <c r="G1772" s="36"/>
      <c r="H1772" s="36"/>
      <c r="I1772" s="36"/>
      <c r="J1772" s="36"/>
      <c r="K1772" s="37"/>
    </row>
    <row r="1773" spans="1:11">
      <c r="A1773" s="52"/>
      <c r="B1773" s="48"/>
      <c r="C1773" s="35"/>
      <c r="D1773" s="32" t="s">
        <v>558</v>
      </c>
      <c r="E1773" s="32" t="s">
        <v>987</v>
      </c>
      <c r="F1773" s="35"/>
      <c r="G1773" s="36"/>
      <c r="H1773" s="36"/>
      <c r="I1773" s="36"/>
      <c r="J1773" s="36"/>
      <c r="K1773" s="37"/>
    </row>
    <row r="1774" spans="1:11">
      <c r="A1774" s="52"/>
      <c r="B1774" s="48"/>
      <c r="C1774" s="38">
        <v>43540</v>
      </c>
      <c r="D1774" s="32" t="s">
        <v>124</v>
      </c>
      <c r="E1774" s="32" t="s">
        <v>124</v>
      </c>
      <c r="F1774" s="35"/>
      <c r="G1774" s="36"/>
      <c r="H1774" s="36"/>
      <c r="I1774" s="36"/>
      <c r="J1774" s="36"/>
      <c r="K1774" s="37"/>
    </row>
    <row r="1775" spans="1:11">
      <c r="A1775" s="52"/>
      <c r="B1775" s="48"/>
      <c r="C1775" s="35"/>
      <c r="D1775" s="32" t="s">
        <v>545</v>
      </c>
      <c r="E1775" s="32" t="s">
        <v>784</v>
      </c>
      <c r="F1775" s="35"/>
      <c r="G1775" s="36"/>
      <c r="H1775" s="36"/>
      <c r="I1775" s="36"/>
      <c r="J1775" s="36"/>
      <c r="K1775" s="37"/>
    </row>
    <row r="1776" spans="1:11">
      <c r="A1776" s="52"/>
      <c r="B1776" s="48"/>
      <c r="C1776" s="38">
        <v>43541</v>
      </c>
      <c r="D1776" s="32" t="s">
        <v>124</v>
      </c>
      <c r="E1776" s="32" t="s">
        <v>124</v>
      </c>
      <c r="F1776" s="35"/>
      <c r="G1776" s="36"/>
      <c r="H1776" s="36"/>
      <c r="I1776" s="36"/>
      <c r="J1776" s="36"/>
      <c r="K1776" s="37"/>
    </row>
    <row r="1777" spans="1:11">
      <c r="A1777" s="52"/>
      <c r="B1777" s="48"/>
      <c r="C1777" s="35"/>
      <c r="D1777" s="32" t="s">
        <v>559</v>
      </c>
      <c r="E1777" s="32" t="s">
        <v>748</v>
      </c>
      <c r="F1777" s="35"/>
      <c r="G1777" s="36"/>
      <c r="H1777" s="36"/>
      <c r="I1777" s="36"/>
      <c r="J1777" s="36"/>
      <c r="K1777" s="37"/>
    </row>
    <row r="1778" spans="1:11">
      <c r="A1778" s="52"/>
      <c r="B1778" s="48"/>
      <c r="C1778" s="38">
        <v>43542</v>
      </c>
      <c r="D1778" s="32" t="s">
        <v>124</v>
      </c>
      <c r="E1778" s="32" t="s">
        <v>124</v>
      </c>
      <c r="F1778" s="35"/>
      <c r="G1778" s="36"/>
      <c r="H1778" s="36"/>
      <c r="I1778" s="36"/>
      <c r="J1778" s="36"/>
      <c r="K1778" s="37"/>
    </row>
    <row r="1779" spans="1:11">
      <c r="A1779" s="52"/>
      <c r="B1779" s="48"/>
      <c r="C1779" s="35"/>
      <c r="D1779" s="32" t="s">
        <v>560</v>
      </c>
      <c r="E1779" s="32" t="s">
        <v>780</v>
      </c>
      <c r="F1779" s="35"/>
      <c r="G1779" s="36"/>
      <c r="H1779" s="36"/>
      <c r="I1779" s="36"/>
      <c r="J1779" s="36"/>
      <c r="K1779" s="37"/>
    </row>
    <row r="1780" spans="1:11">
      <c r="A1780" s="52"/>
      <c r="B1780" s="48"/>
      <c r="C1780" s="38">
        <v>43543</v>
      </c>
      <c r="D1780" s="32" t="s">
        <v>124</v>
      </c>
      <c r="E1780" s="32" t="s">
        <v>124</v>
      </c>
      <c r="F1780" s="35"/>
      <c r="G1780" s="36"/>
      <c r="H1780" s="36"/>
      <c r="I1780" s="36"/>
      <c r="J1780" s="36"/>
      <c r="K1780" s="37"/>
    </row>
    <row r="1781" spans="1:11">
      <c r="A1781" s="52"/>
      <c r="B1781" s="48"/>
      <c r="C1781" s="38">
        <v>43544</v>
      </c>
      <c r="D1781" s="32" t="s">
        <v>124</v>
      </c>
      <c r="E1781" s="32" t="s">
        <v>995</v>
      </c>
      <c r="F1781" s="35"/>
      <c r="G1781" s="36"/>
      <c r="H1781" s="36"/>
      <c r="I1781" s="36"/>
      <c r="J1781" s="36"/>
      <c r="K1781" s="37"/>
    </row>
    <row r="1782" spans="1:11">
      <c r="A1782" s="52"/>
      <c r="B1782" s="48"/>
      <c r="C1782" s="35"/>
      <c r="D1782" s="35"/>
      <c r="E1782" s="39" t="s">
        <v>994</v>
      </c>
      <c r="F1782" s="35"/>
      <c r="G1782" s="36"/>
      <c r="H1782" s="36"/>
      <c r="I1782" s="36"/>
      <c r="J1782" s="36"/>
      <c r="K1782" s="37"/>
    </row>
    <row r="1783" spans="1:11">
      <c r="A1783" s="52"/>
      <c r="B1783" s="48"/>
      <c r="C1783" s="38">
        <v>43545</v>
      </c>
      <c r="D1783" s="32" t="s">
        <v>561</v>
      </c>
      <c r="E1783" s="32" t="s">
        <v>996</v>
      </c>
      <c r="F1783" s="35"/>
      <c r="G1783" s="36"/>
      <c r="H1783" s="36"/>
      <c r="I1783" s="36"/>
      <c r="J1783" s="36"/>
      <c r="K1783" s="37"/>
    </row>
    <row r="1784" spans="1:11">
      <c r="A1784" s="52"/>
      <c r="B1784" s="48"/>
      <c r="C1784" s="38">
        <v>43546</v>
      </c>
      <c r="D1784" s="32" t="s">
        <v>562</v>
      </c>
      <c r="E1784" s="32" t="s">
        <v>124</v>
      </c>
      <c r="F1784" s="35"/>
      <c r="G1784" s="36"/>
      <c r="H1784" s="36"/>
      <c r="I1784" s="36"/>
      <c r="J1784" s="36"/>
      <c r="K1784" s="37"/>
    </row>
    <row r="1785" spans="1:11">
      <c r="A1785" s="52"/>
      <c r="B1785" s="48"/>
      <c r="C1785" s="38">
        <v>43547</v>
      </c>
      <c r="D1785" s="32" t="s">
        <v>124</v>
      </c>
      <c r="E1785" s="32" t="s">
        <v>124</v>
      </c>
      <c r="F1785" s="35"/>
      <c r="G1785" s="36"/>
      <c r="H1785" s="36"/>
      <c r="I1785" s="36"/>
      <c r="J1785" s="36"/>
      <c r="K1785" s="37"/>
    </row>
    <row r="1786" spans="1:11">
      <c r="A1786" s="52"/>
      <c r="B1786" s="48"/>
      <c r="C1786" s="35"/>
      <c r="D1786" s="32" t="s">
        <v>563</v>
      </c>
      <c r="E1786" s="32" t="s">
        <v>997</v>
      </c>
      <c r="F1786" s="35"/>
      <c r="G1786" s="36"/>
      <c r="H1786" s="36"/>
      <c r="I1786" s="36"/>
      <c r="J1786" s="36"/>
      <c r="K1786" s="37"/>
    </row>
    <row r="1787" spans="1:11">
      <c r="A1787" s="52"/>
      <c r="B1787" s="48"/>
      <c r="C1787" s="38">
        <v>43548</v>
      </c>
      <c r="D1787" s="32" t="s">
        <v>124</v>
      </c>
      <c r="E1787" s="32" t="s">
        <v>124</v>
      </c>
      <c r="F1787" s="35"/>
      <c r="G1787" s="36"/>
      <c r="H1787" s="36"/>
      <c r="I1787" s="36"/>
      <c r="J1787" s="36"/>
      <c r="K1787" s="37"/>
    </row>
    <row r="1788" spans="1:11">
      <c r="A1788" s="52"/>
      <c r="B1788" s="48"/>
      <c r="C1788" s="35"/>
      <c r="D1788" s="32" t="s">
        <v>377</v>
      </c>
      <c r="E1788" s="32" t="s">
        <v>995</v>
      </c>
      <c r="F1788" s="35"/>
      <c r="G1788" s="36"/>
      <c r="H1788" s="36"/>
      <c r="I1788" s="36"/>
      <c r="J1788" s="36"/>
      <c r="K1788" s="37"/>
    </row>
    <row r="1789" spans="1:11">
      <c r="A1789" s="52"/>
      <c r="B1789" s="48"/>
      <c r="C1789" s="38">
        <v>43549</v>
      </c>
      <c r="D1789" s="32" t="s">
        <v>124</v>
      </c>
      <c r="E1789" s="32" t="s">
        <v>124</v>
      </c>
      <c r="F1789" s="35"/>
      <c r="G1789" s="36"/>
      <c r="H1789" s="36"/>
      <c r="I1789" s="36"/>
      <c r="J1789" s="36"/>
      <c r="K1789" s="37"/>
    </row>
    <row r="1790" spans="1:11">
      <c r="A1790" s="49">
        <v>1744</v>
      </c>
      <c r="B1790" s="47" t="s">
        <v>115</v>
      </c>
      <c r="C1790" s="38">
        <v>43521</v>
      </c>
      <c r="D1790" s="32" t="s">
        <v>124</v>
      </c>
      <c r="E1790" s="32" t="s">
        <v>998</v>
      </c>
      <c r="F1790" s="35"/>
      <c r="G1790" s="36"/>
      <c r="H1790" s="36"/>
      <c r="I1790" s="36"/>
      <c r="J1790" s="36"/>
      <c r="K1790" s="37"/>
    </row>
    <row r="1791" spans="1:11">
      <c r="A1791" s="52"/>
      <c r="B1791" s="48"/>
      <c r="C1791" s="35"/>
      <c r="D1791" s="32" t="s">
        <v>302</v>
      </c>
      <c r="E1791" s="32" t="s">
        <v>921</v>
      </c>
      <c r="F1791" s="35"/>
      <c r="G1791" s="36"/>
      <c r="H1791" s="36"/>
      <c r="I1791" s="36"/>
      <c r="J1791" s="36"/>
      <c r="K1791" s="37"/>
    </row>
    <row r="1792" spans="1:11">
      <c r="A1792" s="52"/>
      <c r="B1792" s="48"/>
      <c r="C1792" s="38">
        <v>43522</v>
      </c>
      <c r="D1792" s="32" t="s">
        <v>124</v>
      </c>
      <c r="E1792" s="32" t="s">
        <v>124</v>
      </c>
      <c r="F1792" s="35"/>
      <c r="G1792" s="36"/>
      <c r="H1792" s="36"/>
      <c r="I1792" s="36"/>
      <c r="J1792" s="36"/>
      <c r="K1792" s="37"/>
    </row>
    <row r="1793" spans="1:11">
      <c r="A1793" s="49">
        <v>1747</v>
      </c>
      <c r="B1793" s="47" t="s">
        <v>95</v>
      </c>
      <c r="C1793" s="38">
        <v>43521</v>
      </c>
      <c r="D1793" s="32" t="s">
        <v>318</v>
      </c>
      <c r="E1793" s="32" t="s">
        <v>644</v>
      </c>
      <c r="F1793" s="35"/>
      <c r="G1793" s="36"/>
      <c r="H1793" s="36"/>
      <c r="I1793" s="36"/>
      <c r="J1793" s="36"/>
      <c r="K1793" s="37"/>
    </row>
    <row r="1794" spans="1:11">
      <c r="A1794" s="52"/>
      <c r="B1794" s="48"/>
      <c r="C1794" s="38">
        <v>43522</v>
      </c>
      <c r="D1794" s="32" t="s">
        <v>124</v>
      </c>
      <c r="E1794" s="32" t="s">
        <v>124</v>
      </c>
      <c r="F1794" s="35"/>
      <c r="G1794" s="36"/>
      <c r="H1794" s="36"/>
      <c r="I1794" s="36"/>
      <c r="J1794" s="36"/>
      <c r="K1794" s="37"/>
    </row>
    <row r="1795" spans="1:11">
      <c r="A1795" s="52"/>
      <c r="B1795" s="48"/>
      <c r="C1795" s="35"/>
      <c r="D1795" s="32" t="s">
        <v>429</v>
      </c>
      <c r="E1795" s="32" t="s">
        <v>783</v>
      </c>
      <c r="F1795" s="35"/>
      <c r="G1795" s="36"/>
      <c r="H1795" s="36"/>
      <c r="I1795" s="36"/>
      <c r="J1795" s="36"/>
      <c r="K1795" s="37"/>
    </row>
    <row r="1796" spans="1:11">
      <c r="A1796" s="52"/>
      <c r="B1796" s="48"/>
      <c r="C1796" s="38">
        <v>43523</v>
      </c>
      <c r="D1796" s="32" t="s">
        <v>124</v>
      </c>
      <c r="E1796" s="32" t="s">
        <v>124</v>
      </c>
      <c r="F1796" s="35"/>
      <c r="G1796" s="36"/>
      <c r="H1796" s="36"/>
      <c r="I1796" s="36"/>
      <c r="J1796" s="36"/>
      <c r="K1796" s="37"/>
    </row>
    <row r="1797" spans="1:11">
      <c r="A1797" s="52"/>
      <c r="B1797" s="48"/>
      <c r="C1797" s="35"/>
      <c r="D1797" s="32" t="s">
        <v>440</v>
      </c>
      <c r="E1797" s="32" t="s">
        <v>725</v>
      </c>
      <c r="F1797" s="35"/>
      <c r="G1797" s="36"/>
      <c r="H1797" s="36"/>
      <c r="I1797" s="36"/>
      <c r="J1797" s="36"/>
      <c r="K1797" s="37"/>
    </row>
    <row r="1798" spans="1:11">
      <c r="A1798" s="52"/>
      <c r="B1798" s="48"/>
      <c r="C1798" s="38">
        <v>43524</v>
      </c>
      <c r="D1798" s="32" t="s">
        <v>124</v>
      </c>
      <c r="E1798" s="32" t="s">
        <v>124</v>
      </c>
      <c r="F1798" s="35"/>
      <c r="G1798" s="36"/>
      <c r="H1798" s="36"/>
      <c r="I1798" s="36"/>
      <c r="J1798" s="36"/>
      <c r="K1798" s="37"/>
    </row>
    <row r="1799" spans="1:11">
      <c r="A1799" s="52"/>
      <c r="B1799" s="48"/>
      <c r="C1799" s="35"/>
      <c r="D1799" s="32" t="s">
        <v>411</v>
      </c>
      <c r="E1799" s="32" t="s">
        <v>999</v>
      </c>
      <c r="F1799" s="35"/>
      <c r="G1799" s="36"/>
      <c r="H1799" s="36"/>
      <c r="I1799" s="36"/>
      <c r="J1799" s="36"/>
      <c r="K1799" s="37"/>
    </row>
    <row r="1800" spans="1:11">
      <c r="A1800" s="52"/>
      <c r="B1800" s="48"/>
      <c r="C1800" s="38">
        <v>43525</v>
      </c>
      <c r="D1800" s="32" t="s">
        <v>124</v>
      </c>
      <c r="E1800" s="32" t="s">
        <v>124</v>
      </c>
      <c r="F1800" s="35"/>
      <c r="G1800" s="36"/>
      <c r="H1800" s="36"/>
      <c r="I1800" s="36"/>
      <c r="J1800" s="36"/>
      <c r="K1800" s="37"/>
    </row>
    <row r="1801" spans="1:11">
      <c r="A1801" s="52"/>
      <c r="B1801" s="48"/>
      <c r="C1801" s="35"/>
      <c r="D1801" s="32" t="s">
        <v>564</v>
      </c>
      <c r="E1801" s="32" t="s">
        <v>1000</v>
      </c>
      <c r="F1801" s="35"/>
      <c r="G1801" s="36"/>
      <c r="H1801" s="36"/>
      <c r="I1801" s="36"/>
      <c r="J1801" s="36"/>
      <c r="K1801" s="37"/>
    </row>
    <row r="1802" spans="1:11">
      <c r="A1802" s="52"/>
      <c r="B1802" s="48"/>
      <c r="C1802" s="38">
        <v>43526</v>
      </c>
      <c r="D1802" s="32" t="s">
        <v>124</v>
      </c>
      <c r="E1802" s="32" t="s">
        <v>124</v>
      </c>
      <c r="F1802" s="35"/>
      <c r="G1802" s="36"/>
      <c r="H1802" s="36"/>
      <c r="I1802" s="36"/>
      <c r="J1802" s="36"/>
      <c r="K1802" s="37"/>
    </row>
    <row r="1803" spans="1:11">
      <c r="A1803" s="52"/>
      <c r="B1803" s="48"/>
      <c r="C1803" s="35"/>
      <c r="D1803" s="32" t="s">
        <v>243</v>
      </c>
      <c r="E1803" s="32" t="s">
        <v>806</v>
      </c>
      <c r="F1803" s="35"/>
      <c r="G1803" s="36"/>
      <c r="H1803" s="36"/>
      <c r="I1803" s="36"/>
      <c r="J1803" s="36"/>
      <c r="K1803" s="37"/>
    </row>
    <row r="1804" spans="1:11">
      <c r="A1804" s="52"/>
      <c r="B1804" s="48"/>
      <c r="C1804" s="38">
        <v>43527</v>
      </c>
      <c r="D1804" s="32" t="s">
        <v>124</v>
      </c>
      <c r="E1804" s="32" t="s">
        <v>124</v>
      </c>
      <c r="F1804" s="35"/>
      <c r="G1804" s="36"/>
      <c r="H1804" s="36"/>
      <c r="I1804" s="36"/>
      <c r="J1804" s="36"/>
      <c r="K1804" s="37"/>
    </row>
    <row r="1805" spans="1:11">
      <c r="A1805" s="52"/>
      <c r="B1805" s="48"/>
      <c r="C1805" s="35"/>
      <c r="D1805" s="32" t="s">
        <v>554</v>
      </c>
      <c r="E1805" s="32" t="s">
        <v>1001</v>
      </c>
      <c r="F1805" s="35"/>
      <c r="G1805" s="36"/>
      <c r="H1805" s="36"/>
      <c r="I1805" s="36"/>
      <c r="J1805" s="36"/>
      <c r="K1805" s="37"/>
    </row>
    <row r="1806" spans="1:11">
      <c r="A1806" s="52"/>
      <c r="B1806" s="48"/>
      <c r="C1806" s="38">
        <v>43528</v>
      </c>
      <c r="D1806" s="32" t="s">
        <v>124</v>
      </c>
      <c r="E1806" s="32" t="s">
        <v>124</v>
      </c>
      <c r="F1806" s="35"/>
      <c r="G1806" s="36"/>
      <c r="H1806" s="36"/>
      <c r="I1806" s="36"/>
      <c r="J1806" s="36"/>
      <c r="K1806" s="37"/>
    </row>
    <row r="1807" spans="1:11">
      <c r="A1807" s="52"/>
      <c r="B1807" s="48"/>
      <c r="C1807" s="35"/>
      <c r="D1807" s="32" t="s">
        <v>132</v>
      </c>
      <c r="E1807" s="32" t="s">
        <v>882</v>
      </c>
      <c r="F1807" s="35"/>
      <c r="G1807" s="36"/>
      <c r="H1807" s="36"/>
      <c r="I1807" s="36"/>
      <c r="J1807" s="36"/>
      <c r="K1807" s="37"/>
    </row>
    <row r="1808" spans="1:11">
      <c r="A1808" s="52"/>
      <c r="B1808" s="48"/>
      <c r="C1808" s="38">
        <v>43529</v>
      </c>
      <c r="D1808" s="32" t="s">
        <v>124</v>
      </c>
      <c r="E1808" s="32" t="s">
        <v>124</v>
      </c>
      <c r="F1808" s="35"/>
      <c r="G1808" s="36"/>
      <c r="H1808" s="36"/>
      <c r="I1808" s="36"/>
      <c r="J1808" s="36"/>
      <c r="K1808" s="37"/>
    </row>
    <row r="1809" spans="1:11">
      <c r="A1809" s="52"/>
      <c r="B1809" s="48"/>
      <c r="C1809" s="38">
        <v>43534</v>
      </c>
      <c r="D1809" s="32" t="s">
        <v>124</v>
      </c>
      <c r="E1809" s="32" t="s">
        <v>649</v>
      </c>
      <c r="F1809" s="35"/>
      <c r="G1809" s="36"/>
      <c r="H1809" s="36"/>
      <c r="I1809" s="36"/>
      <c r="J1809" s="36"/>
      <c r="K1809" s="37"/>
    </row>
    <row r="1810" spans="1:11">
      <c r="A1810" s="52"/>
      <c r="B1810" s="48"/>
      <c r="C1810" s="35"/>
      <c r="D1810" s="32" t="s">
        <v>173</v>
      </c>
      <c r="E1810" s="32" t="s">
        <v>724</v>
      </c>
      <c r="F1810" s="35"/>
      <c r="G1810" s="36"/>
      <c r="H1810" s="36"/>
      <c r="I1810" s="36"/>
      <c r="J1810" s="36"/>
      <c r="K1810" s="37"/>
    </row>
    <row r="1811" spans="1:11">
      <c r="A1811" s="52"/>
      <c r="B1811" s="48"/>
      <c r="C1811" s="38">
        <v>43535</v>
      </c>
      <c r="D1811" s="32" t="s">
        <v>124</v>
      </c>
      <c r="E1811" s="32" t="s">
        <v>124</v>
      </c>
      <c r="F1811" s="35"/>
      <c r="G1811" s="36"/>
      <c r="H1811" s="36"/>
      <c r="I1811" s="36"/>
      <c r="J1811" s="36"/>
      <c r="K1811" s="37"/>
    </row>
    <row r="1812" spans="1:11">
      <c r="A1812" s="52"/>
      <c r="B1812" s="48"/>
      <c r="C1812" s="35"/>
      <c r="D1812" s="32" t="s">
        <v>227</v>
      </c>
      <c r="E1812" s="32" t="s">
        <v>1002</v>
      </c>
      <c r="F1812" s="35"/>
      <c r="G1812" s="36"/>
      <c r="H1812" s="36"/>
      <c r="I1812" s="36"/>
      <c r="J1812" s="36"/>
      <c r="K1812" s="37"/>
    </row>
    <row r="1813" spans="1:11">
      <c r="A1813" s="52"/>
      <c r="B1813" s="48"/>
      <c r="C1813" s="38">
        <v>43536</v>
      </c>
      <c r="D1813" s="32" t="s">
        <v>124</v>
      </c>
      <c r="E1813" s="32" t="s">
        <v>124</v>
      </c>
      <c r="F1813" s="35"/>
      <c r="G1813" s="36"/>
      <c r="H1813" s="36"/>
      <c r="I1813" s="36"/>
      <c r="J1813" s="36"/>
      <c r="K1813" s="37"/>
    </row>
    <row r="1814" spans="1:11">
      <c r="A1814" s="52"/>
      <c r="B1814" s="48"/>
      <c r="C1814" s="35"/>
      <c r="D1814" s="32" t="s">
        <v>218</v>
      </c>
      <c r="E1814" s="32" t="s">
        <v>858</v>
      </c>
      <c r="F1814" s="35"/>
      <c r="G1814" s="36"/>
      <c r="H1814" s="36"/>
      <c r="I1814" s="36"/>
      <c r="J1814" s="36"/>
      <c r="K1814" s="37"/>
    </row>
    <row r="1815" spans="1:11">
      <c r="A1815" s="52"/>
      <c r="B1815" s="48"/>
      <c r="C1815" s="38">
        <v>43537</v>
      </c>
      <c r="D1815" s="32" t="s">
        <v>124</v>
      </c>
      <c r="E1815" s="32" t="s">
        <v>124</v>
      </c>
      <c r="F1815" s="35"/>
      <c r="G1815" s="36"/>
      <c r="H1815" s="36"/>
      <c r="I1815" s="36"/>
      <c r="J1815" s="36"/>
      <c r="K1815" s="37"/>
    </row>
    <row r="1816" spans="1:11">
      <c r="A1816" s="52"/>
      <c r="B1816" s="48"/>
      <c r="C1816" s="35"/>
      <c r="D1816" s="32" t="s">
        <v>565</v>
      </c>
      <c r="E1816" s="32" t="s">
        <v>810</v>
      </c>
      <c r="F1816" s="35"/>
      <c r="G1816" s="36"/>
      <c r="H1816" s="36"/>
      <c r="I1816" s="36"/>
      <c r="J1816" s="36"/>
      <c r="K1816" s="37"/>
    </row>
    <row r="1817" spans="1:11">
      <c r="A1817" s="52"/>
      <c r="B1817" s="48"/>
      <c r="C1817" s="38">
        <v>43538</v>
      </c>
      <c r="D1817" s="32" t="s">
        <v>124</v>
      </c>
      <c r="E1817" s="32" t="s">
        <v>124</v>
      </c>
      <c r="F1817" s="35"/>
      <c r="G1817" s="36"/>
      <c r="H1817" s="36"/>
      <c r="I1817" s="36"/>
      <c r="J1817" s="36"/>
      <c r="K1817" s="37"/>
    </row>
    <row r="1818" spans="1:11">
      <c r="A1818" s="52"/>
      <c r="B1818" s="48"/>
      <c r="C1818" s="35"/>
      <c r="D1818" s="32" t="s">
        <v>408</v>
      </c>
      <c r="E1818" s="32" t="s">
        <v>1003</v>
      </c>
      <c r="F1818" s="35"/>
      <c r="G1818" s="36"/>
      <c r="H1818" s="36"/>
      <c r="I1818" s="36"/>
      <c r="J1818" s="36"/>
      <c r="K1818" s="37"/>
    </row>
    <row r="1819" spans="1:11">
      <c r="A1819" s="52"/>
      <c r="B1819" s="48"/>
      <c r="C1819" s="38">
        <v>43539</v>
      </c>
      <c r="D1819" s="32" t="s">
        <v>124</v>
      </c>
      <c r="E1819" s="32" t="s">
        <v>1002</v>
      </c>
      <c r="F1819" s="35"/>
      <c r="G1819" s="36"/>
      <c r="H1819" s="36"/>
      <c r="I1819" s="36"/>
      <c r="J1819" s="36"/>
      <c r="K1819" s="37"/>
    </row>
    <row r="1820" spans="1:11">
      <c r="A1820" s="52"/>
      <c r="B1820" s="48"/>
      <c r="C1820" s="35"/>
      <c r="D1820" s="35"/>
      <c r="E1820" s="39" t="s">
        <v>124</v>
      </c>
      <c r="F1820" s="35"/>
      <c r="G1820" s="36"/>
      <c r="H1820" s="36"/>
      <c r="I1820" s="36"/>
      <c r="J1820" s="36"/>
      <c r="K1820" s="37"/>
    </row>
    <row r="1821" spans="1:11">
      <c r="A1821" s="52"/>
      <c r="B1821" s="48"/>
      <c r="C1821" s="35"/>
      <c r="D1821" s="32" t="s">
        <v>265</v>
      </c>
      <c r="E1821" s="32" t="s">
        <v>797</v>
      </c>
      <c r="F1821" s="35"/>
      <c r="G1821" s="36"/>
      <c r="H1821" s="36"/>
      <c r="I1821" s="36"/>
      <c r="J1821" s="36"/>
      <c r="K1821" s="37"/>
    </row>
    <row r="1822" spans="1:11">
      <c r="A1822" s="52"/>
      <c r="B1822" s="48"/>
      <c r="C1822" s="38">
        <v>43540</v>
      </c>
      <c r="D1822" s="32" t="s">
        <v>124</v>
      </c>
      <c r="E1822" s="32" t="s">
        <v>124</v>
      </c>
      <c r="F1822" s="35"/>
      <c r="G1822" s="36"/>
      <c r="H1822" s="36"/>
      <c r="I1822" s="36"/>
      <c r="J1822" s="36"/>
      <c r="K1822" s="37"/>
    </row>
    <row r="1823" spans="1:11">
      <c r="A1823" s="52"/>
      <c r="B1823" s="48"/>
      <c r="C1823" s="35"/>
      <c r="D1823" s="32" t="s">
        <v>302</v>
      </c>
      <c r="E1823" s="32" t="s">
        <v>1004</v>
      </c>
      <c r="F1823" s="35"/>
      <c r="G1823" s="36"/>
      <c r="H1823" s="36"/>
      <c r="I1823" s="36"/>
      <c r="J1823" s="36"/>
      <c r="K1823" s="37"/>
    </row>
    <row r="1824" spans="1:11">
      <c r="A1824" s="52"/>
      <c r="B1824" s="48"/>
      <c r="C1824" s="38">
        <v>43541</v>
      </c>
      <c r="D1824" s="32" t="s">
        <v>132</v>
      </c>
      <c r="E1824" s="32" t="s">
        <v>124</v>
      </c>
      <c r="F1824" s="35"/>
      <c r="G1824" s="36"/>
      <c r="H1824" s="36"/>
      <c r="I1824" s="36"/>
      <c r="J1824" s="36"/>
      <c r="K1824" s="37"/>
    </row>
    <row r="1825" spans="1:11">
      <c r="A1825" s="52"/>
      <c r="B1825" s="48"/>
      <c r="C1825" s="38">
        <v>43542</v>
      </c>
      <c r="D1825" s="32" t="s">
        <v>124</v>
      </c>
      <c r="E1825" s="32" t="s">
        <v>124</v>
      </c>
      <c r="F1825" s="35"/>
      <c r="G1825" s="36"/>
      <c r="H1825" s="36"/>
      <c r="I1825" s="36"/>
      <c r="J1825" s="36"/>
      <c r="K1825" s="37"/>
    </row>
    <row r="1826" spans="1:11">
      <c r="A1826" s="52"/>
      <c r="B1826" s="48"/>
      <c r="C1826" s="35"/>
      <c r="D1826" s="32" t="s">
        <v>402</v>
      </c>
      <c r="E1826" s="32" t="s">
        <v>783</v>
      </c>
      <c r="F1826" s="35"/>
      <c r="G1826" s="36"/>
      <c r="H1826" s="36"/>
      <c r="I1826" s="36"/>
      <c r="J1826" s="36"/>
      <c r="K1826" s="37"/>
    </row>
    <row r="1827" spans="1:11">
      <c r="A1827" s="52"/>
      <c r="B1827" s="48"/>
      <c r="C1827" s="38">
        <v>43543</v>
      </c>
      <c r="D1827" s="32" t="s">
        <v>124</v>
      </c>
      <c r="E1827" s="32" t="s">
        <v>804</v>
      </c>
      <c r="F1827" s="35"/>
      <c r="G1827" s="36"/>
      <c r="H1827" s="36"/>
      <c r="I1827" s="36"/>
      <c r="J1827" s="36"/>
      <c r="K1827" s="37"/>
    </row>
    <row r="1828" spans="1:11">
      <c r="A1828" s="52"/>
      <c r="B1828" s="48"/>
      <c r="C1828" s="35"/>
      <c r="D1828" s="35"/>
      <c r="E1828" s="39" t="s">
        <v>124</v>
      </c>
      <c r="F1828" s="35"/>
      <c r="G1828" s="36"/>
      <c r="H1828" s="36"/>
      <c r="I1828" s="36"/>
      <c r="J1828" s="36"/>
      <c r="K1828" s="37"/>
    </row>
    <row r="1829" spans="1:11">
      <c r="A1829" s="52"/>
      <c r="B1829" s="48"/>
      <c r="C1829" s="35"/>
      <c r="D1829" s="32" t="s">
        <v>160</v>
      </c>
      <c r="E1829" s="32" t="s">
        <v>795</v>
      </c>
      <c r="F1829" s="35"/>
      <c r="G1829" s="36"/>
      <c r="H1829" s="36"/>
      <c r="I1829" s="36"/>
      <c r="J1829" s="36"/>
      <c r="K1829" s="37"/>
    </row>
    <row r="1830" spans="1:11">
      <c r="A1830" s="52"/>
      <c r="B1830" s="48"/>
      <c r="C1830" s="38">
        <v>43544</v>
      </c>
      <c r="D1830" s="32" t="s">
        <v>530</v>
      </c>
      <c r="E1830" s="32" t="s">
        <v>124</v>
      </c>
      <c r="F1830" s="35"/>
      <c r="G1830" s="36"/>
      <c r="H1830" s="36"/>
      <c r="I1830" s="36"/>
      <c r="J1830" s="36"/>
      <c r="K1830" s="37"/>
    </row>
    <row r="1831" spans="1:11">
      <c r="A1831" s="52"/>
      <c r="B1831" s="48"/>
      <c r="C1831" s="38">
        <v>43545</v>
      </c>
      <c r="D1831" s="32" t="s">
        <v>124</v>
      </c>
      <c r="E1831" s="32" t="s">
        <v>124</v>
      </c>
      <c r="F1831" s="35"/>
      <c r="G1831" s="36"/>
      <c r="H1831" s="36"/>
      <c r="I1831" s="36"/>
      <c r="J1831" s="36"/>
      <c r="K1831" s="37"/>
    </row>
    <row r="1832" spans="1:11">
      <c r="A1832" s="52"/>
      <c r="B1832" s="48"/>
      <c r="C1832" s="35"/>
      <c r="D1832" s="32" t="s">
        <v>254</v>
      </c>
      <c r="E1832" s="32" t="s">
        <v>1005</v>
      </c>
      <c r="F1832" s="35"/>
      <c r="G1832" s="36"/>
      <c r="H1832" s="36"/>
      <c r="I1832" s="36"/>
      <c r="J1832" s="36"/>
      <c r="K1832" s="37"/>
    </row>
    <row r="1833" spans="1:11">
      <c r="A1833" s="52"/>
      <c r="B1833" s="48"/>
      <c r="C1833" s="38">
        <v>43546</v>
      </c>
      <c r="D1833" s="32" t="s">
        <v>124</v>
      </c>
      <c r="E1833" s="32" t="s">
        <v>124</v>
      </c>
      <c r="F1833" s="35"/>
      <c r="G1833" s="36"/>
      <c r="H1833" s="36"/>
      <c r="I1833" s="36"/>
      <c r="J1833" s="36"/>
      <c r="K1833" s="37"/>
    </row>
    <row r="1834" spans="1:11">
      <c r="A1834" s="52"/>
      <c r="B1834" s="48"/>
      <c r="C1834" s="35"/>
      <c r="D1834" s="32" t="s">
        <v>440</v>
      </c>
      <c r="E1834" s="32" t="s">
        <v>907</v>
      </c>
      <c r="F1834" s="35"/>
      <c r="G1834" s="36"/>
      <c r="H1834" s="36"/>
      <c r="I1834" s="36"/>
      <c r="J1834" s="36"/>
      <c r="K1834" s="37"/>
    </row>
    <row r="1835" spans="1:11">
      <c r="A1835" s="52"/>
      <c r="B1835" s="48"/>
      <c r="C1835" s="38">
        <v>43547</v>
      </c>
      <c r="D1835" s="32" t="s">
        <v>124</v>
      </c>
      <c r="E1835" s="32" t="s">
        <v>124</v>
      </c>
      <c r="F1835" s="35"/>
      <c r="G1835" s="36"/>
      <c r="H1835" s="36"/>
      <c r="I1835" s="36"/>
      <c r="J1835" s="36"/>
      <c r="K1835" s="37"/>
    </row>
    <row r="1836" spans="1:11">
      <c r="A1836" s="52"/>
      <c r="B1836" s="48"/>
      <c r="C1836" s="35"/>
      <c r="D1836" s="32" t="s">
        <v>476</v>
      </c>
      <c r="E1836" s="32" t="s">
        <v>952</v>
      </c>
      <c r="F1836" s="35"/>
      <c r="G1836" s="36"/>
      <c r="H1836" s="36"/>
      <c r="I1836" s="36"/>
      <c r="J1836" s="36"/>
      <c r="K1836" s="37"/>
    </row>
    <row r="1837" spans="1:11">
      <c r="A1837" s="52"/>
      <c r="B1837" s="48"/>
      <c r="C1837" s="38">
        <v>43548</v>
      </c>
      <c r="D1837" s="32" t="s">
        <v>124</v>
      </c>
      <c r="E1837" s="32" t="s">
        <v>1006</v>
      </c>
      <c r="F1837" s="35"/>
      <c r="G1837" s="36"/>
      <c r="H1837" s="36"/>
      <c r="I1837" s="36"/>
      <c r="J1837" s="36"/>
      <c r="K1837" s="37"/>
    </row>
    <row r="1838" spans="1:11">
      <c r="A1838" s="52"/>
      <c r="B1838" s="48"/>
      <c r="C1838" s="35"/>
      <c r="D1838" s="35"/>
      <c r="E1838" s="39" t="s">
        <v>124</v>
      </c>
      <c r="F1838" s="35"/>
      <c r="G1838" s="36"/>
      <c r="H1838" s="36"/>
      <c r="I1838" s="36"/>
      <c r="J1838" s="36"/>
      <c r="K1838" s="37"/>
    </row>
    <row r="1839" spans="1:11">
      <c r="A1839" s="52"/>
      <c r="B1839" s="48"/>
      <c r="C1839" s="35"/>
      <c r="D1839" s="32" t="s">
        <v>336</v>
      </c>
      <c r="E1839" s="32" t="s">
        <v>867</v>
      </c>
      <c r="F1839" s="35"/>
      <c r="G1839" s="36"/>
      <c r="H1839" s="36"/>
      <c r="I1839" s="36"/>
      <c r="J1839" s="36"/>
      <c r="K1839" s="37"/>
    </row>
    <row r="1840" spans="1:11">
      <c r="A1840" s="49">
        <v>1752</v>
      </c>
      <c r="B1840" s="47" t="s">
        <v>90</v>
      </c>
      <c r="C1840" s="38">
        <v>43522</v>
      </c>
      <c r="D1840" s="32" t="s">
        <v>233</v>
      </c>
      <c r="E1840" s="32" t="s">
        <v>124</v>
      </c>
      <c r="F1840" s="35"/>
      <c r="G1840" s="36"/>
      <c r="H1840" s="36"/>
      <c r="I1840" s="36"/>
      <c r="J1840" s="36"/>
      <c r="K1840" s="37"/>
    </row>
    <row r="1841" spans="1:11">
      <c r="A1841" s="52"/>
      <c r="B1841" s="48"/>
      <c r="C1841" s="38">
        <v>43523</v>
      </c>
      <c r="D1841" s="32" t="s">
        <v>124</v>
      </c>
      <c r="E1841" s="32" t="s">
        <v>124</v>
      </c>
      <c r="F1841" s="35"/>
      <c r="G1841" s="36"/>
      <c r="H1841" s="36"/>
      <c r="I1841" s="36"/>
      <c r="J1841" s="36"/>
      <c r="K1841" s="37"/>
    </row>
    <row r="1842" spans="1:11">
      <c r="A1842" s="52"/>
      <c r="B1842" s="48"/>
      <c r="C1842" s="35"/>
      <c r="D1842" s="32" t="s">
        <v>566</v>
      </c>
      <c r="E1842" s="32" t="s">
        <v>1007</v>
      </c>
      <c r="F1842" s="35"/>
      <c r="G1842" s="36"/>
      <c r="H1842" s="36"/>
      <c r="I1842" s="36"/>
      <c r="J1842" s="36"/>
      <c r="K1842" s="37"/>
    </row>
    <row r="1843" spans="1:11">
      <c r="A1843" s="52"/>
      <c r="B1843" s="48"/>
      <c r="C1843" s="38">
        <v>43524</v>
      </c>
      <c r="D1843" s="32" t="s">
        <v>124</v>
      </c>
      <c r="E1843" s="32" t="s">
        <v>124</v>
      </c>
      <c r="F1843" s="35"/>
      <c r="G1843" s="36"/>
      <c r="H1843" s="36"/>
      <c r="I1843" s="36"/>
      <c r="J1843" s="36"/>
      <c r="K1843" s="37"/>
    </row>
    <row r="1844" spans="1:11">
      <c r="A1844" s="52"/>
      <c r="B1844" s="48"/>
      <c r="C1844" s="35"/>
      <c r="D1844" s="32" t="s">
        <v>567</v>
      </c>
      <c r="E1844" s="32" t="s">
        <v>979</v>
      </c>
      <c r="F1844" s="35"/>
      <c r="G1844" s="36"/>
      <c r="H1844" s="36"/>
      <c r="I1844" s="36"/>
      <c r="J1844" s="36"/>
      <c r="K1844" s="37"/>
    </row>
    <row r="1845" spans="1:11">
      <c r="A1845" s="52"/>
      <c r="B1845" s="48"/>
      <c r="C1845" s="38">
        <v>43525</v>
      </c>
      <c r="D1845" s="32" t="s">
        <v>124</v>
      </c>
      <c r="E1845" s="32" t="s">
        <v>124</v>
      </c>
      <c r="F1845" s="35"/>
      <c r="G1845" s="36"/>
      <c r="H1845" s="36"/>
      <c r="I1845" s="36"/>
      <c r="J1845" s="36"/>
      <c r="K1845" s="37"/>
    </row>
    <row r="1846" spans="1:11">
      <c r="A1846" s="52"/>
      <c r="B1846" s="48"/>
      <c r="C1846" s="35"/>
      <c r="D1846" s="32" t="s">
        <v>568</v>
      </c>
      <c r="E1846" s="32" t="s">
        <v>874</v>
      </c>
      <c r="F1846" s="35"/>
      <c r="G1846" s="36"/>
      <c r="H1846" s="36"/>
      <c r="I1846" s="36"/>
      <c r="J1846" s="36"/>
      <c r="K1846" s="37"/>
    </row>
    <row r="1847" spans="1:11">
      <c r="A1847" s="52"/>
      <c r="B1847" s="48"/>
      <c r="C1847" s="38">
        <v>43526</v>
      </c>
      <c r="D1847" s="32" t="s">
        <v>124</v>
      </c>
      <c r="E1847" s="32" t="s">
        <v>124</v>
      </c>
      <c r="F1847" s="35"/>
      <c r="G1847" s="36"/>
      <c r="H1847" s="36"/>
      <c r="I1847" s="36"/>
      <c r="J1847" s="36"/>
      <c r="K1847" s="37"/>
    </row>
    <row r="1848" spans="1:11">
      <c r="A1848" s="52"/>
      <c r="B1848" s="48"/>
      <c r="C1848" s="35"/>
      <c r="D1848" s="32" t="s">
        <v>444</v>
      </c>
      <c r="E1848" s="32" t="s">
        <v>951</v>
      </c>
      <c r="F1848" s="35"/>
      <c r="G1848" s="36"/>
      <c r="H1848" s="36"/>
      <c r="I1848" s="36"/>
      <c r="J1848" s="36"/>
      <c r="K1848" s="37"/>
    </row>
    <row r="1849" spans="1:11">
      <c r="A1849" s="52"/>
      <c r="B1849" s="48"/>
      <c r="C1849" s="38">
        <v>43527</v>
      </c>
      <c r="D1849" s="32" t="s">
        <v>124</v>
      </c>
      <c r="E1849" s="32" t="s">
        <v>124</v>
      </c>
      <c r="F1849" s="35"/>
      <c r="G1849" s="36"/>
      <c r="H1849" s="36"/>
      <c r="I1849" s="36"/>
      <c r="J1849" s="36"/>
      <c r="K1849" s="37"/>
    </row>
    <row r="1850" spans="1:11">
      <c r="A1850" s="52"/>
      <c r="B1850" s="48"/>
      <c r="C1850" s="35"/>
      <c r="D1850" s="32" t="s">
        <v>569</v>
      </c>
      <c r="E1850" s="32" t="s">
        <v>886</v>
      </c>
      <c r="F1850" s="35"/>
      <c r="G1850" s="36"/>
      <c r="H1850" s="36"/>
      <c r="I1850" s="36"/>
      <c r="J1850" s="36"/>
      <c r="K1850" s="37"/>
    </row>
    <row r="1851" spans="1:11">
      <c r="A1851" s="52"/>
      <c r="B1851" s="48"/>
      <c r="C1851" s="38">
        <v>43528</v>
      </c>
      <c r="D1851" s="32" t="s">
        <v>124</v>
      </c>
      <c r="E1851" s="32" t="s">
        <v>124</v>
      </c>
      <c r="F1851" s="35"/>
      <c r="G1851" s="36"/>
      <c r="H1851" s="36"/>
      <c r="I1851" s="36"/>
      <c r="J1851" s="36"/>
      <c r="K1851" s="37"/>
    </row>
    <row r="1852" spans="1:11">
      <c r="A1852" s="52"/>
      <c r="B1852" s="48"/>
      <c r="C1852" s="35"/>
      <c r="D1852" s="32" t="s">
        <v>542</v>
      </c>
      <c r="E1852" s="32" t="s">
        <v>725</v>
      </c>
      <c r="F1852" s="35"/>
      <c r="G1852" s="36"/>
      <c r="H1852" s="36"/>
      <c r="I1852" s="36"/>
      <c r="J1852" s="36"/>
      <c r="K1852" s="37"/>
    </row>
    <row r="1853" spans="1:11">
      <c r="A1853" s="52"/>
      <c r="B1853" s="48"/>
      <c r="C1853" s="38">
        <v>43529</v>
      </c>
      <c r="D1853" s="32" t="s">
        <v>124</v>
      </c>
      <c r="E1853" s="32" t="s">
        <v>124</v>
      </c>
      <c r="F1853" s="35"/>
      <c r="G1853" s="36"/>
      <c r="H1853" s="36"/>
      <c r="I1853" s="36"/>
      <c r="J1853" s="36"/>
      <c r="K1853" s="37"/>
    </row>
    <row r="1854" spans="1:11">
      <c r="A1854" s="52"/>
      <c r="B1854" s="48"/>
      <c r="C1854" s="35"/>
      <c r="D1854" s="32" t="s">
        <v>269</v>
      </c>
      <c r="E1854" s="32" t="s">
        <v>956</v>
      </c>
      <c r="F1854" s="35"/>
      <c r="G1854" s="36"/>
      <c r="H1854" s="36"/>
      <c r="I1854" s="36"/>
      <c r="J1854" s="36"/>
      <c r="K1854" s="37"/>
    </row>
    <row r="1855" spans="1:11">
      <c r="A1855" s="52"/>
      <c r="B1855" s="48"/>
      <c r="C1855" s="38">
        <v>43530</v>
      </c>
      <c r="D1855" s="32" t="s">
        <v>124</v>
      </c>
      <c r="E1855" s="32" t="s">
        <v>124</v>
      </c>
      <c r="F1855" s="35"/>
      <c r="G1855" s="36"/>
      <c r="H1855" s="36"/>
      <c r="I1855" s="36"/>
      <c r="J1855" s="36"/>
      <c r="K1855" s="37"/>
    </row>
    <row r="1856" spans="1:11">
      <c r="A1856" s="52"/>
      <c r="B1856" s="48"/>
      <c r="C1856" s="38">
        <v>43531</v>
      </c>
      <c r="D1856" s="32" t="s">
        <v>403</v>
      </c>
      <c r="E1856" s="32" t="s">
        <v>806</v>
      </c>
      <c r="F1856" s="35"/>
      <c r="G1856" s="36"/>
      <c r="H1856" s="36"/>
      <c r="I1856" s="36"/>
      <c r="J1856" s="36"/>
      <c r="K1856" s="37"/>
    </row>
    <row r="1857" spans="1:11">
      <c r="A1857" s="52"/>
      <c r="B1857" s="48"/>
      <c r="C1857" s="38">
        <v>43532</v>
      </c>
      <c r="D1857" s="32" t="s">
        <v>124</v>
      </c>
      <c r="E1857" s="32" t="s">
        <v>124</v>
      </c>
      <c r="F1857" s="35"/>
      <c r="G1857" s="36"/>
      <c r="H1857" s="36"/>
      <c r="I1857" s="36"/>
      <c r="J1857" s="36"/>
      <c r="K1857" s="37"/>
    </row>
    <row r="1858" spans="1:11">
      <c r="A1858" s="52"/>
      <c r="B1858" s="48"/>
      <c r="C1858" s="35"/>
      <c r="D1858" s="32" t="s">
        <v>402</v>
      </c>
      <c r="E1858" s="32" t="s">
        <v>964</v>
      </c>
      <c r="F1858" s="35"/>
      <c r="G1858" s="36"/>
      <c r="H1858" s="36"/>
      <c r="I1858" s="36"/>
      <c r="J1858" s="36"/>
      <c r="K1858" s="37"/>
    </row>
    <row r="1859" spans="1:11">
      <c r="A1859" s="52"/>
      <c r="B1859" s="48"/>
      <c r="C1859" s="38">
        <v>43533</v>
      </c>
      <c r="D1859" s="32" t="s">
        <v>124</v>
      </c>
      <c r="E1859" s="32" t="s">
        <v>124</v>
      </c>
      <c r="F1859" s="35"/>
      <c r="G1859" s="36"/>
      <c r="H1859" s="36"/>
      <c r="I1859" s="36"/>
      <c r="J1859" s="36"/>
      <c r="K1859" s="37"/>
    </row>
    <row r="1860" spans="1:11">
      <c r="A1860" s="52"/>
      <c r="B1860" s="48"/>
      <c r="C1860" s="35"/>
      <c r="D1860" s="32" t="s">
        <v>235</v>
      </c>
      <c r="E1860" s="32" t="s">
        <v>1008</v>
      </c>
      <c r="F1860" s="35"/>
      <c r="G1860" s="36"/>
      <c r="H1860" s="36"/>
      <c r="I1860" s="36"/>
      <c r="J1860" s="36"/>
      <c r="K1860" s="37"/>
    </row>
    <row r="1861" spans="1:11">
      <c r="A1861" s="52"/>
      <c r="B1861" s="48"/>
      <c r="C1861" s="38">
        <v>43534</v>
      </c>
      <c r="D1861" s="32" t="s">
        <v>124</v>
      </c>
      <c r="E1861" s="32" t="s">
        <v>124</v>
      </c>
      <c r="F1861" s="35"/>
      <c r="G1861" s="36"/>
      <c r="H1861" s="36"/>
      <c r="I1861" s="36"/>
      <c r="J1861" s="36"/>
      <c r="K1861" s="37"/>
    </row>
    <row r="1862" spans="1:11">
      <c r="A1862" s="52"/>
      <c r="B1862" s="48"/>
      <c r="C1862" s="35"/>
      <c r="D1862" s="32" t="s">
        <v>435</v>
      </c>
      <c r="E1862" s="32" t="s">
        <v>903</v>
      </c>
      <c r="F1862" s="35"/>
      <c r="G1862" s="36"/>
      <c r="H1862" s="36"/>
      <c r="I1862" s="36"/>
      <c r="J1862" s="36"/>
      <c r="K1862" s="37"/>
    </row>
    <row r="1863" spans="1:11">
      <c r="A1863" s="52"/>
      <c r="B1863" s="48"/>
      <c r="C1863" s="38">
        <v>43535</v>
      </c>
      <c r="D1863" s="32" t="s">
        <v>124</v>
      </c>
      <c r="E1863" s="32" t="s">
        <v>124</v>
      </c>
      <c r="F1863" s="35"/>
      <c r="G1863" s="36"/>
      <c r="H1863" s="36"/>
      <c r="I1863" s="36"/>
      <c r="J1863" s="36"/>
      <c r="K1863" s="37"/>
    </row>
    <row r="1864" spans="1:11">
      <c r="A1864" s="52"/>
      <c r="B1864" s="48"/>
      <c r="C1864" s="35"/>
      <c r="D1864" s="32" t="s">
        <v>327</v>
      </c>
      <c r="E1864" s="32" t="s">
        <v>956</v>
      </c>
      <c r="F1864" s="35"/>
      <c r="G1864" s="36"/>
      <c r="H1864" s="36"/>
      <c r="I1864" s="36"/>
      <c r="J1864" s="36"/>
      <c r="K1864" s="37"/>
    </row>
    <row r="1865" spans="1:11">
      <c r="A1865" s="52"/>
      <c r="B1865" s="48"/>
      <c r="C1865" s="38">
        <v>43536</v>
      </c>
      <c r="D1865" s="32" t="s">
        <v>124</v>
      </c>
      <c r="E1865" s="32" t="s">
        <v>124</v>
      </c>
      <c r="F1865" s="35"/>
      <c r="G1865" s="36"/>
      <c r="H1865" s="36"/>
      <c r="I1865" s="36"/>
      <c r="J1865" s="36"/>
      <c r="K1865" s="37"/>
    </row>
    <row r="1866" spans="1:11">
      <c r="A1866" s="52"/>
      <c r="B1866" s="48"/>
      <c r="C1866" s="35"/>
      <c r="D1866" s="32" t="s">
        <v>555</v>
      </c>
      <c r="E1866" s="32" t="s">
        <v>861</v>
      </c>
      <c r="F1866" s="35"/>
      <c r="G1866" s="36"/>
      <c r="H1866" s="36"/>
      <c r="I1866" s="36"/>
      <c r="J1866" s="36"/>
      <c r="K1866" s="37"/>
    </row>
    <row r="1867" spans="1:11">
      <c r="A1867" s="52"/>
      <c r="B1867" s="48"/>
      <c r="C1867" s="38">
        <v>43537</v>
      </c>
      <c r="D1867" s="32" t="s">
        <v>124</v>
      </c>
      <c r="E1867" s="32" t="s">
        <v>124</v>
      </c>
      <c r="F1867" s="35"/>
      <c r="G1867" s="36"/>
      <c r="H1867" s="36"/>
      <c r="I1867" s="36"/>
      <c r="J1867" s="36"/>
      <c r="K1867" s="37"/>
    </row>
    <row r="1868" spans="1:11">
      <c r="A1868" s="52"/>
      <c r="B1868" s="48"/>
      <c r="C1868" s="35"/>
      <c r="D1868" s="32" t="s">
        <v>570</v>
      </c>
      <c r="E1868" s="32" t="s">
        <v>900</v>
      </c>
      <c r="F1868" s="35"/>
      <c r="G1868" s="36"/>
      <c r="H1868" s="36"/>
      <c r="I1868" s="36"/>
      <c r="J1868" s="36"/>
      <c r="K1868" s="37"/>
    </row>
    <row r="1869" spans="1:11">
      <c r="A1869" s="52"/>
      <c r="B1869" s="48"/>
      <c r="C1869" s="38">
        <v>43538</v>
      </c>
      <c r="D1869" s="32" t="s">
        <v>124</v>
      </c>
      <c r="E1869" s="32" t="s">
        <v>124</v>
      </c>
      <c r="F1869" s="35"/>
      <c r="G1869" s="36"/>
      <c r="H1869" s="36"/>
      <c r="I1869" s="36"/>
      <c r="J1869" s="36"/>
      <c r="K1869" s="37"/>
    </row>
    <row r="1870" spans="1:11">
      <c r="A1870" s="52"/>
      <c r="B1870" s="48"/>
      <c r="C1870" s="35"/>
      <c r="D1870" s="32" t="s">
        <v>444</v>
      </c>
      <c r="E1870" s="32" t="s">
        <v>1008</v>
      </c>
      <c r="F1870" s="35"/>
      <c r="G1870" s="36"/>
      <c r="H1870" s="36"/>
      <c r="I1870" s="36"/>
      <c r="J1870" s="36"/>
      <c r="K1870" s="37"/>
    </row>
    <row r="1871" spans="1:11">
      <c r="A1871" s="52"/>
      <c r="B1871" s="48"/>
      <c r="C1871" s="38">
        <v>43539</v>
      </c>
      <c r="D1871" s="32" t="s">
        <v>124</v>
      </c>
      <c r="E1871" s="32" t="s">
        <v>124</v>
      </c>
      <c r="F1871" s="35"/>
      <c r="G1871" s="36"/>
      <c r="H1871" s="36"/>
      <c r="I1871" s="36"/>
      <c r="J1871" s="36"/>
      <c r="K1871" s="37"/>
    </row>
    <row r="1872" spans="1:11">
      <c r="A1872" s="52"/>
      <c r="B1872" s="48"/>
      <c r="C1872" s="35"/>
      <c r="D1872" s="32" t="s">
        <v>571</v>
      </c>
      <c r="E1872" s="32" t="s">
        <v>1009</v>
      </c>
      <c r="F1872" s="35"/>
      <c r="G1872" s="36"/>
      <c r="H1872" s="36"/>
      <c r="I1872" s="36"/>
      <c r="J1872" s="36"/>
      <c r="K1872" s="37"/>
    </row>
    <row r="1873" spans="1:11">
      <c r="A1873" s="52"/>
      <c r="B1873" s="48"/>
      <c r="C1873" s="38">
        <v>43540</v>
      </c>
      <c r="D1873" s="32" t="s">
        <v>124</v>
      </c>
      <c r="E1873" s="32" t="s">
        <v>124</v>
      </c>
      <c r="F1873" s="35"/>
      <c r="G1873" s="36"/>
      <c r="H1873" s="36"/>
      <c r="I1873" s="36"/>
      <c r="J1873" s="36"/>
      <c r="K1873" s="37"/>
    </row>
    <row r="1874" spans="1:11">
      <c r="A1874" s="52"/>
      <c r="B1874" s="48"/>
      <c r="C1874" s="35"/>
      <c r="D1874" s="32" t="s">
        <v>227</v>
      </c>
      <c r="E1874" s="32" t="s">
        <v>909</v>
      </c>
      <c r="F1874" s="35"/>
      <c r="G1874" s="36"/>
      <c r="H1874" s="36"/>
      <c r="I1874" s="36"/>
      <c r="J1874" s="36"/>
      <c r="K1874" s="37"/>
    </row>
    <row r="1875" spans="1:11">
      <c r="A1875" s="52"/>
      <c r="B1875" s="48"/>
      <c r="C1875" s="38">
        <v>43541</v>
      </c>
      <c r="D1875" s="32" t="s">
        <v>124</v>
      </c>
      <c r="E1875" s="32" t="s">
        <v>124</v>
      </c>
      <c r="F1875" s="35"/>
      <c r="G1875" s="36"/>
      <c r="H1875" s="36"/>
      <c r="I1875" s="36"/>
      <c r="J1875" s="36"/>
      <c r="K1875" s="37"/>
    </row>
    <row r="1876" spans="1:11">
      <c r="A1876" s="52"/>
      <c r="B1876" s="48"/>
      <c r="C1876" s="35"/>
      <c r="D1876" s="32" t="s">
        <v>324</v>
      </c>
      <c r="E1876" s="32" t="s">
        <v>902</v>
      </c>
      <c r="F1876" s="35"/>
      <c r="G1876" s="36"/>
      <c r="H1876" s="36"/>
      <c r="I1876" s="36"/>
      <c r="J1876" s="36"/>
      <c r="K1876" s="37"/>
    </row>
    <row r="1877" spans="1:11">
      <c r="A1877" s="52"/>
      <c r="B1877" s="48"/>
      <c r="C1877" s="38">
        <v>43542</v>
      </c>
      <c r="D1877" s="32" t="s">
        <v>124</v>
      </c>
      <c r="E1877" s="32" t="s">
        <v>124</v>
      </c>
      <c r="F1877" s="35"/>
      <c r="G1877" s="36"/>
      <c r="H1877" s="36"/>
      <c r="I1877" s="36"/>
      <c r="J1877" s="36"/>
      <c r="K1877" s="37"/>
    </row>
    <row r="1878" spans="1:11">
      <c r="A1878" s="52"/>
      <c r="B1878" s="48"/>
      <c r="C1878" s="38">
        <v>43543</v>
      </c>
      <c r="D1878" s="32" t="s">
        <v>572</v>
      </c>
      <c r="E1878" s="32" t="s">
        <v>953</v>
      </c>
      <c r="F1878" s="35"/>
      <c r="G1878" s="36"/>
      <c r="H1878" s="36"/>
      <c r="I1878" s="36"/>
      <c r="J1878" s="36"/>
      <c r="K1878" s="37"/>
    </row>
    <row r="1879" spans="1:11">
      <c r="A1879" s="52"/>
      <c r="B1879" s="48"/>
      <c r="C1879" s="38">
        <v>43544</v>
      </c>
      <c r="D1879" s="32" t="s">
        <v>124</v>
      </c>
      <c r="E1879" s="32" t="s">
        <v>124</v>
      </c>
      <c r="F1879" s="35"/>
      <c r="G1879" s="36"/>
      <c r="H1879" s="36"/>
      <c r="I1879" s="36"/>
      <c r="J1879" s="36"/>
      <c r="K1879" s="37"/>
    </row>
    <row r="1880" spans="1:11">
      <c r="A1880" s="52"/>
      <c r="B1880" s="48"/>
      <c r="C1880" s="35"/>
      <c r="D1880" s="32" t="s">
        <v>573</v>
      </c>
      <c r="E1880" s="32" t="s">
        <v>1010</v>
      </c>
      <c r="F1880" s="35"/>
      <c r="G1880" s="36"/>
      <c r="H1880" s="36"/>
      <c r="I1880" s="36"/>
      <c r="J1880" s="36"/>
      <c r="K1880" s="37"/>
    </row>
    <row r="1881" spans="1:11">
      <c r="A1881" s="52"/>
      <c r="B1881" s="48"/>
      <c r="C1881" s="38">
        <v>43545</v>
      </c>
      <c r="D1881" s="32" t="s">
        <v>124</v>
      </c>
      <c r="E1881" s="32" t="s">
        <v>124</v>
      </c>
      <c r="F1881" s="35"/>
      <c r="G1881" s="36"/>
      <c r="H1881" s="36"/>
      <c r="I1881" s="36"/>
      <c r="J1881" s="36"/>
      <c r="K1881" s="37"/>
    </row>
    <row r="1882" spans="1:11">
      <c r="A1882" s="52"/>
      <c r="B1882" s="48"/>
      <c r="C1882" s="35"/>
      <c r="D1882" s="32" t="s">
        <v>574</v>
      </c>
      <c r="E1882" s="32" t="s">
        <v>886</v>
      </c>
      <c r="F1882" s="35"/>
      <c r="G1882" s="36"/>
      <c r="H1882" s="36"/>
      <c r="I1882" s="36"/>
      <c r="J1882" s="36"/>
      <c r="K1882" s="37"/>
    </row>
    <row r="1883" spans="1:11">
      <c r="A1883" s="52"/>
      <c r="B1883" s="48"/>
      <c r="C1883" s="38">
        <v>43546</v>
      </c>
      <c r="D1883" s="32" t="s">
        <v>549</v>
      </c>
      <c r="E1883" s="32" t="s">
        <v>124</v>
      </c>
      <c r="F1883" s="35"/>
      <c r="G1883" s="36"/>
      <c r="H1883" s="36"/>
      <c r="I1883" s="36"/>
      <c r="J1883" s="36"/>
      <c r="K1883" s="37"/>
    </row>
    <row r="1884" spans="1:11">
      <c r="A1884" s="52"/>
      <c r="B1884" s="48"/>
      <c r="C1884" s="38">
        <v>43547</v>
      </c>
      <c r="D1884" s="32" t="s">
        <v>124</v>
      </c>
      <c r="E1884" s="32" t="s">
        <v>124</v>
      </c>
      <c r="F1884" s="35"/>
      <c r="G1884" s="36"/>
      <c r="H1884" s="36"/>
      <c r="I1884" s="36"/>
      <c r="J1884" s="36"/>
      <c r="K1884" s="37"/>
    </row>
    <row r="1885" spans="1:11">
      <c r="A1885" s="52"/>
      <c r="B1885" s="48"/>
      <c r="C1885" s="35"/>
      <c r="D1885" s="32" t="s">
        <v>327</v>
      </c>
      <c r="E1885" s="32" t="s">
        <v>911</v>
      </c>
      <c r="F1885" s="35"/>
      <c r="G1885" s="36"/>
      <c r="H1885" s="36"/>
      <c r="I1885" s="36"/>
      <c r="J1885" s="36"/>
      <c r="K1885" s="37"/>
    </row>
    <row r="1886" spans="1:11">
      <c r="A1886" s="52"/>
      <c r="B1886" s="48"/>
      <c r="C1886" s="38">
        <v>43548</v>
      </c>
      <c r="D1886" s="32" t="s">
        <v>124</v>
      </c>
      <c r="E1886" s="32" t="s">
        <v>124</v>
      </c>
      <c r="F1886" s="35"/>
      <c r="G1886" s="36"/>
      <c r="H1886" s="36"/>
      <c r="I1886" s="36"/>
      <c r="J1886" s="36"/>
      <c r="K1886" s="37"/>
    </row>
    <row r="1887" spans="1:11">
      <c r="A1887" s="52"/>
      <c r="B1887" s="48"/>
      <c r="C1887" s="35"/>
      <c r="D1887" s="32" t="s">
        <v>221</v>
      </c>
      <c r="E1887" s="32" t="s">
        <v>856</v>
      </c>
      <c r="F1887" s="35"/>
      <c r="G1887" s="36"/>
      <c r="H1887" s="36"/>
      <c r="I1887" s="36"/>
      <c r="J1887" s="36"/>
      <c r="K1887" s="37"/>
    </row>
    <row r="1888" spans="1:11">
      <c r="A1888" s="52"/>
      <c r="B1888" s="48"/>
      <c r="C1888" s="38">
        <v>43549</v>
      </c>
      <c r="D1888" s="32" t="s">
        <v>124</v>
      </c>
      <c r="E1888" s="32" t="s">
        <v>124</v>
      </c>
      <c r="F1888" s="35"/>
      <c r="G1888" s="36"/>
      <c r="H1888" s="36"/>
      <c r="I1888" s="36"/>
      <c r="J1888" s="36"/>
      <c r="K1888" s="37"/>
    </row>
    <row r="1889" spans="1:11">
      <c r="A1889" s="49">
        <v>1754</v>
      </c>
      <c r="B1889" s="47" t="s">
        <v>116</v>
      </c>
      <c r="C1889" s="38">
        <v>43521</v>
      </c>
      <c r="D1889" s="32" t="s">
        <v>322</v>
      </c>
      <c r="E1889" s="32" t="s">
        <v>991</v>
      </c>
      <c r="F1889" s="35"/>
      <c r="G1889" s="36"/>
      <c r="H1889" s="36"/>
      <c r="I1889" s="36"/>
      <c r="J1889" s="36"/>
      <c r="K1889" s="37"/>
    </row>
    <row r="1890" spans="1:11">
      <c r="A1890" s="52"/>
      <c r="B1890" s="48"/>
      <c r="C1890" s="38">
        <v>43522</v>
      </c>
      <c r="D1890" s="32" t="s">
        <v>124</v>
      </c>
      <c r="E1890" s="32" t="s">
        <v>124</v>
      </c>
      <c r="F1890" s="35"/>
      <c r="G1890" s="36"/>
      <c r="H1890" s="36"/>
      <c r="I1890" s="36"/>
      <c r="J1890" s="36"/>
      <c r="K1890" s="37"/>
    </row>
    <row r="1891" spans="1:11">
      <c r="A1891" s="52"/>
      <c r="B1891" s="48"/>
      <c r="C1891" s="35"/>
      <c r="D1891" s="32" t="s">
        <v>274</v>
      </c>
      <c r="E1891" s="32" t="s">
        <v>989</v>
      </c>
      <c r="F1891" s="35"/>
      <c r="G1891" s="36"/>
      <c r="H1891" s="36"/>
      <c r="I1891" s="36"/>
      <c r="J1891" s="36"/>
      <c r="K1891" s="37"/>
    </row>
    <row r="1892" spans="1:11">
      <c r="A1892" s="52"/>
      <c r="B1892" s="48"/>
      <c r="C1892" s="38">
        <v>43523</v>
      </c>
      <c r="D1892" s="32" t="s">
        <v>124</v>
      </c>
      <c r="E1892" s="32" t="s">
        <v>124</v>
      </c>
      <c r="F1892" s="35"/>
      <c r="G1892" s="36"/>
      <c r="H1892" s="36"/>
      <c r="I1892" s="36"/>
      <c r="J1892" s="36"/>
      <c r="K1892" s="37"/>
    </row>
    <row r="1893" spans="1:11">
      <c r="A1893" s="52"/>
      <c r="B1893" s="48"/>
      <c r="C1893" s="35"/>
      <c r="D1893" s="32" t="s">
        <v>575</v>
      </c>
      <c r="E1893" s="32" t="s">
        <v>657</v>
      </c>
      <c r="F1893" s="35"/>
      <c r="G1893" s="36"/>
      <c r="H1893" s="36"/>
      <c r="I1893" s="36"/>
      <c r="J1893" s="36"/>
      <c r="K1893" s="37"/>
    </row>
    <row r="1894" spans="1:11">
      <c r="A1894" s="52"/>
      <c r="B1894" s="48"/>
      <c r="C1894" s="38">
        <v>43524</v>
      </c>
      <c r="D1894" s="32" t="s">
        <v>124</v>
      </c>
      <c r="E1894" s="32" t="s">
        <v>124</v>
      </c>
      <c r="F1894" s="35"/>
      <c r="G1894" s="36"/>
      <c r="H1894" s="36"/>
      <c r="I1894" s="36"/>
      <c r="J1894" s="36"/>
      <c r="K1894" s="37"/>
    </row>
    <row r="1895" spans="1:11">
      <c r="A1895" s="52"/>
      <c r="B1895" s="48"/>
      <c r="C1895" s="35"/>
      <c r="D1895" s="32" t="s">
        <v>502</v>
      </c>
      <c r="E1895" s="32" t="s">
        <v>747</v>
      </c>
      <c r="F1895" s="35"/>
      <c r="G1895" s="36"/>
      <c r="H1895" s="36"/>
      <c r="I1895" s="36"/>
      <c r="J1895" s="36"/>
      <c r="K1895" s="37"/>
    </row>
    <row r="1896" spans="1:11">
      <c r="A1896" s="52"/>
      <c r="B1896" s="48"/>
      <c r="C1896" s="38">
        <v>43525</v>
      </c>
      <c r="D1896" s="32" t="s">
        <v>124</v>
      </c>
      <c r="E1896" s="32" t="s">
        <v>124</v>
      </c>
      <c r="F1896" s="35"/>
      <c r="G1896" s="36"/>
      <c r="H1896" s="36"/>
      <c r="I1896" s="36"/>
      <c r="J1896" s="36"/>
      <c r="K1896" s="37"/>
    </row>
    <row r="1897" spans="1:11">
      <c r="A1897" s="52"/>
      <c r="B1897" s="48"/>
      <c r="C1897" s="38">
        <v>43527</v>
      </c>
      <c r="D1897" s="32" t="s">
        <v>124</v>
      </c>
      <c r="E1897" s="32" t="s">
        <v>774</v>
      </c>
      <c r="F1897" s="35"/>
      <c r="G1897" s="36"/>
      <c r="H1897" s="36"/>
      <c r="I1897" s="36"/>
      <c r="J1897" s="36"/>
      <c r="K1897" s="37"/>
    </row>
    <row r="1898" spans="1:11">
      <c r="A1898" s="52"/>
      <c r="B1898" s="48"/>
      <c r="C1898" s="35"/>
      <c r="D1898" s="32" t="s">
        <v>575</v>
      </c>
      <c r="E1898" s="32" t="s">
        <v>671</v>
      </c>
      <c r="F1898" s="35"/>
      <c r="G1898" s="36"/>
      <c r="H1898" s="36"/>
      <c r="I1898" s="36"/>
      <c r="J1898" s="36"/>
      <c r="K1898" s="37"/>
    </row>
    <row r="1899" spans="1:11">
      <c r="A1899" s="52"/>
      <c r="B1899" s="48"/>
      <c r="C1899" s="38">
        <v>43528</v>
      </c>
      <c r="D1899" s="32" t="s">
        <v>124</v>
      </c>
      <c r="E1899" s="32" t="s">
        <v>124</v>
      </c>
      <c r="F1899" s="35"/>
      <c r="G1899" s="36"/>
      <c r="H1899" s="36"/>
      <c r="I1899" s="36"/>
      <c r="J1899" s="36"/>
      <c r="K1899" s="37"/>
    </row>
    <row r="1900" spans="1:11">
      <c r="A1900" s="52"/>
      <c r="B1900" s="48"/>
      <c r="C1900" s="35"/>
      <c r="D1900" s="32" t="s">
        <v>414</v>
      </c>
      <c r="E1900" s="32" t="s">
        <v>785</v>
      </c>
      <c r="F1900" s="35"/>
      <c r="G1900" s="36"/>
      <c r="H1900" s="36"/>
      <c r="I1900" s="36"/>
      <c r="J1900" s="36"/>
      <c r="K1900" s="37"/>
    </row>
    <row r="1901" spans="1:11">
      <c r="A1901" s="52"/>
      <c r="B1901" s="48"/>
      <c r="C1901" s="38">
        <v>43529</v>
      </c>
      <c r="D1901" s="32" t="s">
        <v>124</v>
      </c>
      <c r="E1901" s="32" t="s">
        <v>124</v>
      </c>
      <c r="F1901" s="35"/>
      <c r="G1901" s="36"/>
      <c r="H1901" s="36"/>
      <c r="I1901" s="36"/>
      <c r="J1901" s="36"/>
      <c r="K1901" s="37"/>
    </row>
    <row r="1902" spans="1:11">
      <c r="A1902" s="52"/>
      <c r="B1902" s="48"/>
      <c r="C1902" s="35"/>
      <c r="D1902" s="32" t="s">
        <v>237</v>
      </c>
      <c r="E1902" s="32" t="s">
        <v>753</v>
      </c>
      <c r="F1902" s="35"/>
      <c r="G1902" s="36"/>
      <c r="H1902" s="36"/>
      <c r="I1902" s="36"/>
      <c r="J1902" s="36"/>
      <c r="K1902" s="37"/>
    </row>
    <row r="1903" spans="1:11">
      <c r="A1903" s="52"/>
      <c r="B1903" s="48"/>
      <c r="C1903" s="38">
        <v>43530</v>
      </c>
      <c r="D1903" s="32" t="s">
        <v>124</v>
      </c>
      <c r="E1903" s="32" t="s">
        <v>124</v>
      </c>
      <c r="F1903" s="35"/>
      <c r="G1903" s="36"/>
      <c r="H1903" s="36"/>
      <c r="I1903" s="36"/>
      <c r="J1903" s="36"/>
      <c r="K1903" s="37"/>
    </row>
    <row r="1904" spans="1:11">
      <c r="A1904" s="49">
        <v>1755</v>
      </c>
      <c r="B1904" s="47" t="s">
        <v>91</v>
      </c>
      <c r="C1904" s="38">
        <v>43523</v>
      </c>
      <c r="D1904" s="32" t="s">
        <v>124</v>
      </c>
      <c r="E1904" s="32" t="s">
        <v>649</v>
      </c>
      <c r="F1904" s="35"/>
      <c r="G1904" s="36"/>
      <c r="H1904" s="36"/>
      <c r="I1904" s="36"/>
      <c r="J1904" s="36"/>
      <c r="K1904" s="37"/>
    </row>
    <row r="1905" spans="1:11">
      <c r="A1905" s="52"/>
      <c r="B1905" s="48"/>
      <c r="C1905" s="35"/>
      <c r="D1905" s="32" t="s">
        <v>166</v>
      </c>
      <c r="E1905" s="32" t="s">
        <v>847</v>
      </c>
      <c r="F1905" s="35"/>
      <c r="G1905" s="36"/>
      <c r="H1905" s="36"/>
      <c r="I1905" s="36"/>
      <c r="J1905" s="36"/>
      <c r="K1905" s="37"/>
    </row>
    <row r="1906" spans="1:11">
      <c r="A1906" s="52"/>
      <c r="B1906" s="48"/>
      <c r="C1906" s="38">
        <v>43524</v>
      </c>
      <c r="D1906" s="32" t="s">
        <v>124</v>
      </c>
      <c r="E1906" s="32" t="s">
        <v>124</v>
      </c>
      <c r="F1906" s="35"/>
      <c r="G1906" s="36"/>
      <c r="H1906" s="36"/>
      <c r="I1906" s="36"/>
      <c r="J1906" s="36"/>
      <c r="K1906" s="37"/>
    </row>
    <row r="1907" spans="1:11">
      <c r="A1907" s="52"/>
      <c r="B1907" s="48"/>
      <c r="C1907" s="35"/>
      <c r="D1907" s="32" t="s">
        <v>166</v>
      </c>
      <c r="E1907" s="32" t="s">
        <v>845</v>
      </c>
      <c r="F1907" s="35"/>
      <c r="G1907" s="36"/>
      <c r="H1907" s="36"/>
      <c r="I1907" s="36"/>
      <c r="J1907" s="36"/>
      <c r="K1907" s="37"/>
    </row>
    <row r="1908" spans="1:11">
      <c r="A1908" s="52"/>
      <c r="B1908" s="48"/>
      <c r="C1908" s="38">
        <v>43525</v>
      </c>
      <c r="D1908" s="32" t="s">
        <v>124</v>
      </c>
      <c r="E1908" s="32" t="s">
        <v>124</v>
      </c>
      <c r="F1908" s="35"/>
      <c r="G1908" s="36"/>
      <c r="H1908" s="36"/>
      <c r="I1908" s="36"/>
      <c r="J1908" s="36"/>
      <c r="K1908" s="37"/>
    </row>
    <row r="1909" spans="1:11">
      <c r="A1909" s="52"/>
      <c r="B1909" s="48"/>
      <c r="C1909" s="35"/>
      <c r="D1909" s="32" t="s">
        <v>208</v>
      </c>
      <c r="E1909" s="32" t="s">
        <v>1011</v>
      </c>
      <c r="F1909" s="35"/>
      <c r="G1909" s="36"/>
      <c r="H1909" s="36"/>
      <c r="I1909" s="36"/>
      <c r="J1909" s="36"/>
      <c r="K1909" s="37"/>
    </row>
    <row r="1910" spans="1:11">
      <c r="A1910" s="52"/>
      <c r="B1910" s="48"/>
      <c r="C1910" s="38">
        <v>43526</v>
      </c>
      <c r="D1910" s="32" t="s">
        <v>124</v>
      </c>
      <c r="E1910" s="32" t="s">
        <v>124</v>
      </c>
      <c r="F1910" s="35"/>
      <c r="G1910" s="36"/>
      <c r="H1910" s="36"/>
      <c r="I1910" s="36"/>
      <c r="J1910" s="36"/>
      <c r="K1910" s="37"/>
    </row>
    <row r="1911" spans="1:11">
      <c r="A1911" s="52"/>
      <c r="B1911" s="48"/>
      <c r="C1911" s="35"/>
      <c r="D1911" s="32" t="s">
        <v>168</v>
      </c>
      <c r="E1911" s="32" t="s">
        <v>709</v>
      </c>
      <c r="F1911" s="35"/>
      <c r="G1911" s="36"/>
      <c r="H1911" s="36"/>
      <c r="I1911" s="36"/>
      <c r="J1911" s="36"/>
      <c r="K1911" s="37"/>
    </row>
    <row r="1912" spans="1:11">
      <c r="A1912" s="52"/>
      <c r="B1912" s="48"/>
      <c r="C1912" s="38">
        <v>43527</v>
      </c>
      <c r="D1912" s="32" t="s">
        <v>411</v>
      </c>
      <c r="E1912" s="32" t="s">
        <v>124</v>
      </c>
      <c r="F1912" s="35"/>
      <c r="G1912" s="36"/>
      <c r="H1912" s="36"/>
      <c r="I1912" s="36"/>
      <c r="J1912" s="36"/>
      <c r="K1912" s="37"/>
    </row>
    <row r="1913" spans="1:11">
      <c r="A1913" s="52"/>
      <c r="B1913" s="48"/>
      <c r="C1913" s="35"/>
      <c r="D1913" s="32" t="s">
        <v>304</v>
      </c>
      <c r="E1913" s="32" t="s">
        <v>124</v>
      </c>
      <c r="F1913" s="35"/>
      <c r="G1913" s="36"/>
      <c r="H1913" s="36"/>
      <c r="I1913" s="36"/>
      <c r="J1913" s="36"/>
      <c r="K1913" s="37"/>
    </row>
    <row r="1914" spans="1:11">
      <c r="A1914" s="52"/>
      <c r="B1914" s="48"/>
      <c r="C1914" s="38">
        <v>43528</v>
      </c>
      <c r="D1914" s="32" t="s">
        <v>124</v>
      </c>
      <c r="E1914" s="32" t="s">
        <v>124</v>
      </c>
      <c r="F1914" s="35"/>
      <c r="G1914" s="36"/>
      <c r="H1914" s="36"/>
      <c r="I1914" s="36"/>
      <c r="J1914" s="36"/>
      <c r="K1914" s="37"/>
    </row>
    <row r="1915" spans="1:11">
      <c r="A1915" s="52"/>
      <c r="B1915" s="48"/>
      <c r="C1915" s="35"/>
      <c r="D1915" s="32" t="s">
        <v>153</v>
      </c>
      <c r="E1915" s="32" t="s">
        <v>844</v>
      </c>
      <c r="F1915" s="35"/>
      <c r="G1915" s="36"/>
      <c r="H1915" s="36"/>
      <c r="I1915" s="36"/>
      <c r="J1915" s="36"/>
      <c r="K1915" s="37"/>
    </row>
    <row r="1916" spans="1:11">
      <c r="A1916" s="52"/>
      <c r="B1916" s="48"/>
      <c r="C1916" s="38">
        <v>43530</v>
      </c>
      <c r="D1916" s="32" t="s">
        <v>124</v>
      </c>
      <c r="E1916" s="32" t="s">
        <v>124</v>
      </c>
      <c r="F1916" s="35"/>
      <c r="G1916" s="36"/>
      <c r="H1916" s="36"/>
      <c r="I1916" s="36"/>
      <c r="J1916" s="36"/>
      <c r="K1916" s="37"/>
    </row>
    <row r="1917" spans="1:11">
      <c r="A1917" s="52"/>
      <c r="B1917" s="48"/>
      <c r="C1917" s="35"/>
      <c r="D1917" s="32" t="s">
        <v>481</v>
      </c>
      <c r="E1917" s="32" t="s">
        <v>1012</v>
      </c>
      <c r="F1917" s="35"/>
      <c r="G1917" s="36"/>
      <c r="H1917" s="36"/>
      <c r="I1917" s="36"/>
      <c r="J1917" s="36"/>
      <c r="K1917" s="37"/>
    </row>
    <row r="1918" spans="1:11">
      <c r="A1918" s="52"/>
      <c r="B1918" s="48"/>
      <c r="C1918" s="38">
        <v>43531</v>
      </c>
      <c r="D1918" s="32" t="s">
        <v>124</v>
      </c>
      <c r="E1918" s="32" t="s">
        <v>124</v>
      </c>
      <c r="F1918" s="35"/>
      <c r="G1918" s="36"/>
      <c r="H1918" s="36"/>
      <c r="I1918" s="36"/>
      <c r="J1918" s="36"/>
      <c r="K1918" s="37"/>
    </row>
    <row r="1919" spans="1:11">
      <c r="A1919" s="52"/>
      <c r="B1919" s="48"/>
      <c r="C1919" s="35"/>
      <c r="D1919" s="32" t="s">
        <v>175</v>
      </c>
      <c r="E1919" s="32" t="s">
        <v>1013</v>
      </c>
      <c r="F1919" s="35"/>
      <c r="G1919" s="36"/>
      <c r="H1919" s="36"/>
      <c r="I1919" s="36"/>
      <c r="J1919" s="36"/>
      <c r="K1919" s="37"/>
    </row>
    <row r="1920" spans="1:11">
      <c r="A1920" s="52"/>
      <c r="B1920" s="48"/>
      <c r="C1920" s="38">
        <v>43532</v>
      </c>
      <c r="D1920" s="32" t="s">
        <v>124</v>
      </c>
      <c r="E1920" s="32" t="s">
        <v>124</v>
      </c>
      <c r="F1920" s="35"/>
      <c r="G1920" s="36"/>
      <c r="H1920" s="36"/>
      <c r="I1920" s="36"/>
      <c r="J1920" s="36"/>
      <c r="K1920" s="37"/>
    </row>
    <row r="1921" spans="1:11">
      <c r="A1921" s="52"/>
      <c r="B1921" s="48"/>
      <c r="C1921" s="35"/>
      <c r="D1921" s="32" t="s">
        <v>175</v>
      </c>
      <c r="E1921" s="32" t="s">
        <v>688</v>
      </c>
      <c r="F1921" s="35"/>
      <c r="G1921" s="36"/>
      <c r="H1921" s="36"/>
      <c r="I1921" s="36"/>
      <c r="J1921" s="36"/>
      <c r="K1921" s="37"/>
    </row>
    <row r="1922" spans="1:11">
      <c r="A1922" s="52"/>
      <c r="B1922" s="48"/>
      <c r="C1922" s="38">
        <v>43533</v>
      </c>
      <c r="D1922" s="32" t="s">
        <v>428</v>
      </c>
      <c r="E1922" s="32" t="s">
        <v>124</v>
      </c>
      <c r="F1922" s="35"/>
      <c r="G1922" s="36"/>
      <c r="H1922" s="36"/>
      <c r="I1922" s="36"/>
      <c r="J1922" s="36"/>
      <c r="K1922" s="37"/>
    </row>
    <row r="1923" spans="1:11">
      <c r="A1923" s="52"/>
      <c r="B1923" s="48"/>
      <c r="C1923" s="35"/>
      <c r="D1923" s="32" t="s">
        <v>304</v>
      </c>
      <c r="E1923" s="32" t="s">
        <v>124</v>
      </c>
      <c r="F1923" s="35"/>
      <c r="G1923" s="36"/>
      <c r="H1923" s="36"/>
      <c r="I1923" s="36"/>
      <c r="J1923" s="36"/>
      <c r="K1923" s="37"/>
    </row>
    <row r="1924" spans="1:11">
      <c r="A1924" s="52"/>
      <c r="B1924" s="48"/>
      <c r="C1924" s="38">
        <v>43534</v>
      </c>
      <c r="D1924" s="32" t="s">
        <v>124</v>
      </c>
      <c r="E1924" s="32" t="s">
        <v>124</v>
      </c>
      <c r="F1924" s="35"/>
      <c r="G1924" s="36"/>
      <c r="H1924" s="36"/>
      <c r="I1924" s="36"/>
      <c r="J1924" s="36"/>
      <c r="K1924" s="37"/>
    </row>
    <row r="1925" spans="1:11">
      <c r="A1925" s="52"/>
      <c r="B1925" s="48"/>
      <c r="C1925" s="35"/>
      <c r="D1925" s="32" t="s">
        <v>166</v>
      </c>
      <c r="E1925" s="32" t="s">
        <v>926</v>
      </c>
      <c r="F1925" s="35"/>
      <c r="G1925" s="36"/>
      <c r="H1925" s="36"/>
      <c r="I1925" s="36"/>
      <c r="J1925" s="36"/>
      <c r="K1925" s="37"/>
    </row>
    <row r="1926" spans="1:11">
      <c r="A1926" s="52"/>
      <c r="B1926" s="48"/>
      <c r="C1926" s="38">
        <v>43535</v>
      </c>
      <c r="D1926" s="32" t="s">
        <v>124</v>
      </c>
      <c r="E1926" s="32" t="s">
        <v>124</v>
      </c>
      <c r="F1926" s="35"/>
      <c r="G1926" s="36"/>
      <c r="H1926" s="36"/>
      <c r="I1926" s="36"/>
      <c r="J1926" s="36"/>
      <c r="K1926" s="37"/>
    </row>
    <row r="1927" spans="1:11">
      <c r="A1927" s="52"/>
      <c r="B1927" s="48"/>
      <c r="C1927" s="35"/>
      <c r="D1927" s="32" t="s">
        <v>300</v>
      </c>
      <c r="E1927" s="32" t="s">
        <v>1014</v>
      </c>
      <c r="F1927" s="35"/>
      <c r="G1927" s="36"/>
      <c r="H1927" s="36"/>
      <c r="I1927" s="36"/>
      <c r="J1927" s="36"/>
      <c r="K1927" s="37"/>
    </row>
    <row r="1928" spans="1:11">
      <c r="A1928" s="52"/>
      <c r="B1928" s="48"/>
      <c r="C1928" s="38">
        <v>43537</v>
      </c>
      <c r="D1928" s="32" t="s">
        <v>124</v>
      </c>
      <c r="E1928" s="32" t="s">
        <v>124</v>
      </c>
      <c r="F1928" s="35"/>
      <c r="G1928" s="36"/>
      <c r="H1928" s="36"/>
      <c r="I1928" s="36"/>
      <c r="J1928" s="36"/>
      <c r="K1928" s="37"/>
    </row>
    <row r="1929" spans="1:11">
      <c r="A1929" s="52"/>
      <c r="B1929" s="48"/>
      <c r="C1929" s="35"/>
      <c r="D1929" s="32" t="s">
        <v>576</v>
      </c>
      <c r="E1929" s="32" t="s">
        <v>845</v>
      </c>
      <c r="F1929" s="35"/>
      <c r="G1929" s="36"/>
      <c r="H1929" s="36"/>
      <c r="I1929" s="36"/>
      <c r="J1929" s="36"/>
      <c r="K1929" s="37"/>
    </row>
    <row r="1930" spans="1:11">
      <c r="A1930" s="52"/>
      <c r="B1930" s="48"/>
      <c r="C1930" s="38">
        <v>43538</v>
      </c>
      <c r="D1930" s="32" t="s">
        <v>124</v>
      </c>
      <c r="E1930" s="32" t="s">
        <v>124</v>
      </c>
      <c r="F1930" s="35"/>
      <c r="G1930" s="36"/>
      <c r="H1930" s="36"/>
      <c r="I1930" s="36"/>
      <c r="J1930" s="36"/>
      <c r="K1930" s="37"/>
    </row>
    <row r="1931" spans="1:11">
      <c r="A1931" s="52"/>
      <c r="B1931" s="48"/>
      <c r="C1931" s="35"/>
      <c r="D1931" s="32" t="s">
        <v>260</v>
      </c>
      <c r="E1931" s="32" t="s">
        <v>777</v>
      </c>
      <c r="F1931" s="35"/>
      <c r="G1931" s="36"/>
      <c r="H1931" s="36"/>
      <c r="I1931" s="36"/>
      <c r="J1931" s="36"/>
      <c r="K1931" s="37"/>
    </row>
    <row r="1932" spans="1:11">
      <c r="A1932" s="52"/>
      <c r="B1932" s="48"/>
      <c r="C1932" s="38">
        <v>43539</v>
      </c>
      <c r="D1932" s="32" t="s">
        <v>124</v>
      </c>
      <c r="E1932" s="32" t="s">
        <v>124</v>
      </c>
      <c r="F1932" s="35"/>
      <c r="G1932" s="36"/>
      <c r="H1932" s="36"/>
      <c r="I1932" s="36"/>
      <c r="J1932" s="36"/>
      <c r="K1932" s="37"/>
    </row>
    <row r="1933" spans="1:11">
      <c r="A1933" s="52"/>
      <c r="B1933" s="48"/>
      <c r="C1933" s="35"/>
      <c r="D1933" s="32" t="s">
        <v>200</v>
      </c>
      <c r="E1933" s="32" t="s">
        <v>1015</v>
      </c>
      <c r="F1933" s="35"/>
      <c r="G1933" s="36"/>
      <c r="H1933" s="36"/>
      <c r="I1933" s="36"/>
      <c r="J1933" s="36"/>
      <c r="K1933" s="37"/>
    </row>
    <row r="1934" spans="1:11">
      <c r="A1934" s="52"/>
      <c r="B1934" s="48"/>
      <c r="C1934" s="38">
        <v>43540</v>
      </c>
      <c r="D1934" s="32" t="s">
        <v>446</v>
      </c>
      <c r="E1934" s="32" t="s">
        <v>124</v>
      </c>
      <c r="F1934" s="35"/>
      <c r="G1934" s="36"/>
      <c r="H1934" s="36"/>
      <c r="I1934" s="36"/>
      <c r="J1934" s="36"/>
      <c r="K1934" s="37"/>
    </row>
    <row r="1935" spans="1:11">
      <c r="A1935" s="52"/>
      <c r="B1935" s="48"/>
      <c r="C1935" s="38">
        <v>43541</v>
      </c>
      <c r="D1935" s="32" t="s">
        <v>124</v>
      </c>
      <c r="E1935" s="32" t="s">
        <v>124</v>
      </c>
      <c r="F1935" s="35"/>
      <c r="G1935" s="36"/>
      <c r="H1935" s="36"/>
      <c r="I1935" s="36"/>
      <c r="J1935" s="36"/>
      <c r="K1935" s="37"/>
    </row>
    <row r="1936" spans="1:11">
      <c r="A1936" s="52"/>
      <c r="B1936" s="48"/>
      <c r="C1936" s="35"/>
      <c r="D1936" s="32" t="s">
        <v>215</v>
      </c>
      <c r="E1936" s="32" t="s">
        <v>885</v>
      </c>
      <c r="F1936" s="35"/>
      <c r="G1936" s="36"/>
      <c r="H1936" s="36"/>
      <c r="I1936" s="36"/>
      <c r="J1936" s="36"/>
      <c r="K1936" s="37"/>
    </row>
    <row r="1937" spans="1:11">
      <c r="A1937" s="52"/>
      <c r="B1937" s="48"/>
      <c r="C1937" s="38">
        <v>43542</v>
      </c>
      <c r="D1937" s="32" t="s">
        <v>124</v>
      </c>
      <c r="E1937" s="32" t="s">
        <v>124</v>
      </c>
      <c r="F1937" s="35"/>
      <c r="G1937" s="36"/>
      <c r="H1937" s="36"/>
      <c r="I1937" s="36"/>
      <c r="J1937" s="36"/>
      <c r="K1937" s="37"/>
    </row>
    <row r="1938" spans="1:11">
      <c r="A1938" s="52"/>
      <c r="B1938" s="48"/>
      <c r="C1938" s="35"/>
      <c r="D1938" s="32" t="s">
        <v>328</v>
      </c>
      <c r="E1938" s="32" t="s">
        <v>665</v>
      </c>
      <c r="F1938" s="35"/>
      <c r="G1938" s="36"/>
      <c r="H1938" s="36"/>
      <c r="I1938" s="36"/>
      <c r="J1938" s="36"/>
      <c r="K1938" s="37"/>
    </row>
    <row r="1939" spans="1:11">
      <c r="A1939" s="52"/>
      <c r="B1939" s="48"/>
      <c r="C1939" s="38">
        <v>43543</v>
      </c>
      <c r="D1939" s="32" t="s">
        <v>124</v>
      </c>
      <c r="E1939" s="32" t="s">
        <v>124</v>
      </c>
      <c r="F1939" s="35"/>
      <c r="G1939" s="36"/>
      <c r="H1939" s="36"/>
      <c r="I1939" s="36"/>
      <c r="J1939" s="36"/>
      <c r="K1939" s="37"/>
    </row>
    <row r="1940" spans="1:11">
      <c r="A1940" s="52"/>
      <c r="B1940" s="48"/>
      <c r="C1940" s="38">
        <v>43545</v>
      </c>
      <c r="D1940" s="32" t="s">
        <v>510</v>
      </c>
      <c r="E1940" s="32" t="s">
        <v>1000</v>
      </c>
      <c r="F1940" s="35"/>
      <c r="G1940" s="36"/>
      <c r="H1940" s="36"/>
      <c r="I1940" s="36"/>
      <c r="J1940" s="36"/>
      <c r="K1940" s="37"/>
    </row>
    <row r="1941" spans="1:11">
      <c r="A1941" s="52"/>
      <c r="B1941" s="48"/>
      <c r="C1941" s="38">
        <v>43546</v>
      </c>
      <c r="D1941" s="32" t="s">
        <v>124</v>
      </c>
      <c r="E1941" s="32" t="s">
        <v>124</v>
      </c>
      <c r="F1941" s="35"/>
      <c r="G1941" s="36"/>
      <c r="H1941" s="36"/>
      <c r="I1941" s="36"/>
      <c r="J1941" s="36"/>
      <c r="K1941" s="37"/>
    </row>
    <row r="1942" spans="1:11">
      <c r="A1942" s="52"/>
      <c r="B1942" s="48"/>
      <c r="C1942" s="35"/>
      <c r="D1942" s="32" t="s">
        <v>577</v>
      </c>
      <c r="E1942" s="32" t="s">
        <v>744</v>
      </c>
      <c r="F1942" s="35"/>
      <c r="G1942" s="36"/>
      <c r="H1942" s="36"/>
      <c r="I1942" s="36"/>
      <c r="J1942" s="36"/>
      <c r="K1942" s="37"/>
    </row>
    <row r="1943" spans="1:11">
      <c r="A1943" s="52"/>
      <c r="B1943" s="48"/>
      <c r="C1943" s="35"/>
      <c r="D1943" s="32" t="s">
        <v>382</v>
      </c>
      <c r="E1943" s="32" t="s">
        <v>124</v>
      </c>
      <c r="F1943" s="35"/>
      <c r="G1943" s="36"/>
      <c r="H1943" s="36"/>
      <c r="I1943" s="36"/>
      <c r="J1943" s="36"/>
      <c r="K1943" s="37"/>
    </row>
    <row r="1944" spans="1:11">
      <c r="A1944" s="52"/>
      <c r="B1944" s="48"/>
      <c r="C1944" s="38">
        <v>43547</v>
      </c>
      <c r="D1944" s="32" t="s">
        <v>124</v>
      </c>
      <c r="E1944" s="32" t="s">
        <v>124</v>
      </c>
      <c r="F1944" s="35"/>
      <c r="G1944" s="36"/>
      <c r="H1944" s="36"/>
      <c r="I1944" s="36"/>
      <c r="J1944" s="36"/>
      <c r="K1944" s="37"/>
    </row>
    <row r="1945" spans="1:11">
      <c r="A1945" s="52"/>
      <c r="B1945" s="48"/>
      <c r="C1945" s="35"/>
      <c r="D1945" s="32" t="s">
        <v>481</v>
      </c>
      <c r="E1945" s="32" t="s">
        <v>1015</v>
      </c>
      <c r="F1945" s="35"/>
      <c r="G1945" s="36"/>
      <c r="H1945" s="36"/>
      <c r="I1945" s="36"/>
      <c r="J1945" s="36"/>
      <c r="K1945" s="37"/>
    </row>
    <row r="1946" spans="1:11">
      <c r="A1946" s="52"/>
      <c r="B1946" s="48"/>
      <c r="C1946" s="38">
        <v>43548</v>
      </c>
      <c r="D1946" s="32" t="s">
        <v>124</v>
      </c>
      <c r="E1946" s="32" t="s">
        <v>124</v>
      </c>
      <c r="F1946" s="35"/>
      <c r="G1946" s="36"/>
      <c r="H1946" s="36"/>
      <c r="I1946" s="36"/>
      <c r="J1946" s="36"/>
      <c r="K1946" s="37"/>
    </row>
    <row r="1947" spans="1:11">
      <c r="A1947" s="52"/>
      <c r="B1947" s="48"/>
      <c r="C1947" s="35"/>
      <c r="D1947" s="32" t="s">
        <v>166</v>
      </c>
      <c r="E1947" s="32" t="s">
        <v>1016</v>
      </c>
      <c r="F1947" s="35"/>
      <c r="G1947" s="36"/>
      <c r="H1947" s="36"/>
      <c r="I1947" s="36"/>
      <c r="J1947" s="36"/>
      <c r="K1947" s="37"/>
    </row>
    <row r="1948" spans="1:11">
      <c r="A1948" s="52"/>
      <c r="B1948" s="48"/>
      <c r="C1948" s="38">
        <v>43549</v>
      </c>
      <c r="D1948" s="32" t="s">
        <v>124</v>
      </c>
      <c r="E1948" s="32" t="s">
        <v>124</v>
      </c>
      <c r="F1948" s="35"/>
      <c r="G1948" s="36"/>
      <c r="H1948" s="36"/>
      <c r="I1948" s="36"/>
      <c r="J1948" s="36"/>
      <c r="K1948" s="37"/>
    </row>
    <row r="1949" spans="1:11">
      <c r="A1949" s="49">
        <v>1756</v>
      </c>
      <c r="B1949" s="47" t="s">
        <v>87</v>
      </c>
      <c r="C1949" s="38">
        <v>43524</v>
      </c>
      <c r="D1949" s="32" t="s">
        <v>280</v>
      </c>
      <c r="E1949" s="32" t="s">
        <v>847</v>
      </c>
      <c r="F1949" s="35"/>
      <c r="G1949" s="36"/>
      <c r="H1949" s="36"/>
      <c r="I1949" s="36"/>
      <c r="J1949" s="36"/>
      <c r="K1949" s="37"/>
    </row>
    <row r="1950" spans="1:11">
      <c r="A1950" s="52"/>
      <c r="B1950" s="48"/>
      <c r="C1950" s="38">
        <v>43525</v>
      </c>
      <c r="D1950" s="32" t="s">
        <v>266</v>
      </c>
      <c r="E1950" s="32" t="s">
        <v>124</v>
      </c>
      <c r="F1950" s="35"/>
      <c r="G1950" s="36"/>
      <c r="H1950" s="36"/>
      <c r="I1950" s="36"/>
      <c r="J1950" s="36"/>
      <c r="K1950" s="37"/>
    </row>
    <row r="1951" spans="1:11">
      <c r="A1951" s="52"/>
      <c r="B1951" s="48"/>
      <c r="C1951" s="38">
        <v>43526</v>
      </c>
      <c r="D1951" s="32" t="s">
        <v>124</v>
      </c>
      <c r="E1951" s="32" t="s">
        <v>124</v>
      </c>
      <c r="F1951" s="35"/>
      <c r="G1951" s="36"/>
      <c r="H1951" s="36"/>
      <c r="I1951" s="36"/>
      <c r="J1951" s="36"/>
      <c r="K1951" s="37"/>
    </row>
    <row r="1952" spans="1:11">
      <c r="A1952" s="52"/>
      <c r="B1952" s="48"/>
      <c r="C1952" s="35"/>
      <c r="D1952" s="32" t="s">
        <v>278</v>
      </c>
      <c r="E1952" s="32" t="s">
        <v>790</v>
      </c>
      <c r="F1952" s="35"/>
      <c r="G1952" s="36"/>
      <c r="H1952" s="36"/>
      <c r="I1952" s="36"/>
      <c r="J1952" s="36"/>
      <c r="K1952" s="37"/>
    </row>
    <row r="1953" spans="1:11">
      <c r="A1953" s="52"/>
      <c r="B1953" s="48"/>
      <c r="C1953" s="38">
        <v>43527</v>
      </c>
      <c r="D1953" s="32" t="s">
        <v>124</v>
      </c>
      <c r="E1953" s="32" t="s">
        <v>124</v>
      </c>
      <c r="F1953" s="35"/>
      <c r="G1953" s="36"/>
      <c r="H1953" s="36"/>
      <c r="I1953" s="36"/>
      <c r="J1953" s="36"/>
      <c r="K1953" s="37"/>
    </row>
    <row r="1954" spans="1:11">
      <c r="A1954" s="52"/>
      <c r="B1954" s="48"/>
      <c r="C1954" s="38">
        <v>43528</v>
      </c>
      <c r="D1954" s="32" t="s">
        <v>578</v>
      </c>
      <c r="E1954" s="32" t="s">
        <v>790</v>
      </c>
      <c r="F1954" s="35"/>
      <c r="G1954" s="36"/>
      <c r="H1954" s="36"/>
      <c r="I1954" s="36"/>
      <c r="J1954" s="36"/>
      <c r="K1954" s="37"/>
    </row>
    <row r="1955" spans="1:11">
      <c r="A1955" s="52"/>
      <c r="B1955" s="48"/>
      <c r="C1955" s="38">
        <v>43529</v>
      </c>
      <c r="D1955" s="32" t="s">
        <v>124</v>
      </c>
      <c r="E1955" s="32" t="s">
        <v>124</v>
      </c>
      <c r="F1955" s="35"/>
      <c r="G1955" s="36"/>
      <c r="H1955" s="36"/>
      <c r="I1955" s="36"/>
      <c r="J1955" s="36"/>
      <c r="K1955" s="37"/>
    </row>
    <row r="1956" spans="1:11">
      <c r="A1956" s="52"/>
      <c r="B1956" s="48"/>
      <c r="C1956" s="35"/>
      <c r="D1956" s="32" t="s">
        <v>565</v>
      </c>
      <c r="E1956" s="32" t="s">
        <v>770</v>
      </c>
      <c r="F1956" s="35"/>
      <c r="G1956" s="36"/>
      <c r="H1956" s="36"/>
      <c r="I1956" s="36"/>
      <c r="J1956" s="36"/>
      <c r="K1956" s="37"/>
    </row>
    <row r="1957" spans="1:11">
      <c r="A1957" s="52"/>
      <c r="B1957" s="48"/>
      <c r="C1957" s="38">
        <v>43530</v>
      </c>
      <c r="D1957" s="32" t="s">
        <v>124</v>
      </c>
      <c r="E1957" s="32" t="s">
        <v>124</v>
      </c>
      <c r="F1957" s="35"/>
      <c r="G1957" s="36"/>
      <c r="H1957" s="36"/>
      <c r="I1957" s="36"/>
      <c r="J1957" s="36"/>
      <c r="K1957" s="37"/>
    </row>
    <row r="1958" spans="1:11">
      <c r="A1958" s="52"/>
      <c r="B1958" s="48"/>
      <c r="C1958" s="35"/>
      <c r="D1958" s="32" t="s">
        <v>132</v>
      </c>
      <c r="E1958" s="32" t="s">
        <v>718</v>
      </c>
      <c r="F1958" s="35"/>
      <c r="G1958" s="36"/>
      <c r="H1958" s="36"/>
      <c r="I1958" s="36"/>
      <c r="J1958" s="36"/>
      <c r="K1958" s="37"/>
    </row>
    <row r="1959" spans="1:11">
      <c r="A1959" s="52"/>
      <c r="B1959" s="48"/>
      <c r="C1959" s="38">
        <v>43531</v>
      </c>
      <c r="D1959" s="32" t="s">
        <v>124</v>
      </c>
      <c r="E1959" s="32" t="s">
        <v>124</v>
      </c>
      <c r="F1959" s="35"/>
      <c r="G1959" s="36"/>
      <c r="H1959" s="36"/>
      <c r="I1959" s="36"/>
      <c r="J1959" s="36"/>
      <c r="K1959" s="37"/>
    </row>
    <row r="1960" spans="1:11">
      <c r="A1960" s="52"/>
      <c r="B1960" s="48"/>
      <c r="C1960" s="35"/>
      <c r="D1960" s="32" t="s">
        <v>417</v>
      </c>
      <c r="E1960" s="32" t="s">
        <v>720</v>
      </c>
      <c r="F1960" s="35"/>
      <c r="G1960" s="36"/>
      <c r="H1960" s="36"/>
      <c r="I1960" s="36"/>
      <c r="J1960" s="36"/>
      <c r="K1960" s="37"/>
    </row>
    <row r="1961" spans="1:11">
      <c r="A1961" s="52"/>
      <c r="B1961" s="48"/>
      <c r="C1961" s="38">
        <v>43532</v>
      </c>
      <c r="D1961" s="32" t="s">
        <v>124</v>
      </c>
      <c r="E1961" s="32" t="s">
        <v>124</v>
      </c>
      <c r="F1961" s="35"/>
      <c r="G1961" s="36"/>
      <c r="H1961" s="36"/>
      <c r="I1961" s="36"/>
      <c r="J1961" s="36"/>
      <c r="K1961" s="37"/>
    </row>
    <row r="1962" spans="1:11">
      <c r="A1962" s="52"/>
      <c r="B1962" s="48"/>
      <c r="C1962" s="35"/>
      <c r="D1962" s="32" t="s">
        <v>266</v>
      </c>
      <c r="E1962" s="32" t="s">
        <v>747</v>
      </c>
      <c r="F1962" s="35"/>
      <c r="G1962" s="36"/>
      <c r="H1962" s="36"/>
      <c r="I1962" s="36"/>
      <c r="J1962" s="36"/>
      <c r="K1962" s="37"/>
    </row>
    <row r="1963" spans="1:11">
      <c r="A1963" s="52"/>
      <c r="B1963" s="48"/>
      <c r="C1963" s="38">
        <v>43533</v>
      </c>
      <c r="D1963" s="32" t="s">
        <v>124</v>
      </c>
      <c r="E1963" s="32" t="s">
        <v>124</v>
      </c>
      <c r="F1963" s="35"/>
      <c r="G1963" s="36"/>
      <c r="H1963" s="36"/>
      <c r="I1963" s="36"/>
      <c r="J1963" s="36"/>
      <c r="K1963" s="37"/>
    </row>
    <row r="1964" spans="1:11">
      <c r="A1964" s="52"/>
      <c r="B1964" s="48"/>
      <c r="C1964" s="38">
        <v>43534</v>
      </c>
      <c r="D1964" s="32" t="s">
        <v>284</v>
      </c>
      <c r="E1964" s="32" t="s">
        <v>665</v>
      </c>
      <c r="F1964" s="35"/>
      <c r="G1964" s="36"/>
      <c r="H1964" s="36"/>
      <c r="I1964" s="36"/>
      <c r="J1964" s="36"/>
      <c r="K1964" s="37"/>
    </row>
    <row r="1965" spans="1:11">
      <c r="A1965" s="52"/>
      <c r="B1965" s="48"/>
      <c r="C1965" s="38">
        <v>43535</v>
      </c>
      <c r="D1965" s="32" t="s">
        <v>578</v>
      </c>
      <c r="E1965" s="32" t="s">
        <v>124</v>
      </c>
      <c r="F1965" s="35"/>
      <c r="G1965" s="36"/>
      <c r="H1965" s="36"/>
      <c r="I1965" s="36"/>
      <c r="J1965" s="36"/>
      <c r="K1965" s="37"/>
    </row>
    <row r="1966" spans="1:11">
      <c r="A1966" s="52"/>
      <c r="B1966" s="48"/>
      <c r="C1966" s="38">
        <v>43536</v>
      </c>
      <c r="D1966" s="32" t="s">
        <v>124</v>
      </c>
      <c r="E1966" s="32" t="s">
        <v>124</v>
      </c>
      <c r="F1966" s="35"/>
      <c r="G1966" s="36"/>
      <c r="H1966" s="36"/>
      <c r="I1966" s="36"/>
      <c r="J1966" s="36"/>
      <c r="K1966" s="37"/>
    </row>
    <row r="1967" spans="1:11">
      <c r="A1967" s="52"/>
      <c r="B1967" s="48"/>
      <c r="C1967" s="35"/>
      <c r="D1967" s="32" t="s">
        <v>254</v>
      </c>
      <c r="E1967" s="32" t="s">
        <v>720</v>
      </c>
      <c r="F1967" s="35"/>
      <c r="G1967" s="36"/>
      <c r="H1967" s="36"/>
      <c r="I1967" s="36"/>
      <c r="J1967" s="36"/>
      <c r="K1967" s="37"/>
    </row>
    <row r="1968" spans="1:11">
      <c r="A1968" s="52"/>
      <c r="B1968" s="48"/>
      <c r="C1968" s="38">
        <v>43537</v>
      </c>
      <c r="D1968" s="32" t="s">
        <v>124</v>
      </c>
      <c r="E1968" s="32" t="s">
        <v>124</v>
      </c>
      <c r="F1968" s="35"/>
      <c r="G1968" s="36"/>
      <c r="H1968" s="36"/>
      <c r="I1968" s="36"/>
      <c r="J1968" s="36"/>
      <c r="K1968" s="37"/>
    </row>
    <row r="1969" spans="1:11">
      <c r="A1969" s="52"/>
      <c r="B1969" s="48"/>
      <c r="C1969" s="35"/>
      <c r="D1969" s="32" t="s">
        <v>226</v>
      </c>
      <c r="E1969" s="32" t="s">
        <v>894</v>
      </c>
      <c r="F1969" s="35"/>
      <c r="G1969" s="36"/>
      <c r="H1969" s="36"/>
      <c r="I1969" s="36"/>
      <c r="J1969" s="36"/>
      <c r="K1969" s="37"/>
    </row>
    <row r="1970" spans="1:11">
      <c r="A1970" s="52"/>
      <c r="B1970" s="48"/>
      <c r="C1970" s="38">
        <v>43538</v>
      </c>
      <c r="D1970" s="32" t="s">
        <v>124</v>
      </c>
      <c r="E1970" s="32" t="s">
        <v>124</v>
      </c>
      <c r="F1970" s="35"/>
      <c r="G1970" s="36"/>
      <c r="H1970" s="36"/>
      <c r="I1970" s="36"/>
      <c r="J1970" s="36"/>
      <c r="K1970" s="37"/>
    </row>
    <row r="1971" spans="1:11">
      <c r="A1971" s="52"/>
      <c r="B1971" s="48"/>
      <c r="C1971" s="35"/>
      <c r="D1971" s="32" t="s">
        <v>308</v>
      </c>
      <c r="E1971" s="32" t="s">
        <v>790</v>
      </c>
      <c r="F1971" s="35"/>
      <c r="G1971" s="36"/>
      <c r="H1971" s="36"/>
      <c r="I1971" s="36"/>
      <c r="J1971" s="36"/>
      <c r="K1971" s="37"/>
    </row>
    <row r="1972" spans="1:11">
      <c r="A1972" s="52"/>
      <c r="B1972" s="48"/>
      <c r="C1972" s="38">
        <v>43539</v>
      </c>
      <c r="D1972" s="32" t="s">
        <v>124</v>
      </c>
      <c r="E1972" s="32" t="s">
        <v>124</v>
      </c>
      <c r="F1972" s="35"/>
      <c r="G1972" s="36"/>
      <c r="H1972" s="36"/>
      <c r="I1972" s="36"/>
      <c r="J1972" s="36"/>
      <c r="K1972" s="37"/>
    </row>
    <row r="1973" spans="1:11">
      <c r="A1973" s="52"/>
      <c r="B1973" s="48"/>
      <c r="C1973" s="35"/>
      <c r="D1973" s="32" t="s">
        <v>417</v>
      </c>
      <c r="E1973" s="32" t="s">
        <v>790</v>
      </c>
      <c r="F1973" s="35"/>
      <c r="G1973" s="36"/>
      <c r="H1973" s="36"/>
      <c r="I1973" s="36"/>
      <c r="J1973" s="36"/>
      <c r="K1973" s="37"/>
    </row>
    <row r="1974" spans="1:11">
      <c r="A1974" s="52"/>
      <c r="B1974" s="48"/>
      <c r="C1974" s="38">
        <v>43540</v>
      </c>
      <c r="D1974" s="32" t="s">
        <v>124</v>
      </c>
      <c r="E1974" s="32" t="s">
        <v>124</v>
      </c>
      <c r="F1974" s="35"/>
      <c r="G1974" s="36"/>
      <c r="H1974" s="36"/>
      <c r="I1974" s="36"/>
      <c r="J1974" s="36"/>
      <c r="K1974" s="37"/>
    </row>
    <row r="1975" spans="1:11">
      <c r="A1975" s="52"/>
      <c r="B1975" s="48"/>
      <c r="C1975" s="38">
        <v>43541</v>
      </c>
      <c r="D1975" s="32" t="s">
        <v>124</v>
      </c>
      <c r="E1975" s="32" t="s">
        <v>790</v>
      </c>
      <c r="F1975" s="35"/>
      <c r="G1975" s="36"/>
      <c r="H1975" s="36"/>
      <c r="I1975" s="36"/>
      <c r="J1975" s="36"/>
      <c r="K1975" s="37"/>
    </row>
    <row r="1976" spans="1:11">
      <c r="A1976" s="52"/>
      <c r="B1976" s="48"/>
      <c r="C1976" s="35"/>
      <c r="D1976" s="32" t="s">
        <v>166</v>
      </c>
      <c r="E1976" s="32" t="s">
        <v>929</v>
      </c>
      <c r="F1976" s="35"/>
      <c r="G1976" s="36"/>
      <c r="H1976" s="36"/>
      <c r="I1976" s="36"/>
      <c r="J1976" s="36"/>
      <c r="K1976" s="37"/>
    </row>
    <row r="1977" spans="1:11">
      <c r="A1977" s="52"/>
      <c r="B1977" s="48"/>
      <c r="C1977" s="38">
        <v>43542</v>
      </c>
      <c r="D1977" s="32" t="s">
        <v>124</v>
      </c>
      <c r="E1977" s="32" t="s">
        <v>124</v>
      </c>
      <c r="F1977" s="35"/>
      <c r="G1977" s="36"/>
      <c r="H1977" s="36"/>
      <c r="I1977" s="36"/>
      <c r="J1977" s="36"/>
      <c r="K1977" s="37"/>
    </row>
    <row r="1978" spans="1:11">
      <c r="A1978" s="52"/>
      <c r="B1978" s="48"/>
      <c r="C1978" s="35"/>
      <c r="D1978" s="32" t="s">
        <v>166</v>
      </c>
      <c r="E1978" s="32" t="s">
        <v>1017</v>
      </c>
      <c r="F1978" s="35"/>
      <c r="G1978" s="36"/>
      <c r="H1978" s="36"/>
      <c r="I1978" s="36"/>
      <c r="J1978" s="36"/>
      <c r="K1978" s="37"/>
    </row>
    <row r="1979" spans="1:11">
      <c r="A1979" s="52"/>
      <c r="B1979" s="48"/>
      <c r="C1979" s="38">
        <v>43543</v>
      </c>
      <c r="D1979" s="32" t="s">
        <v>470</v>
      </c>
      <c r="E1979" s="32" t="s">
        <v>124</v>
      </c>
      <c r="F1979" s="35"/>
      <c r="G1979" s="36"/>
      <c r="H1979" s="36"/>
      <c r="I1979" s="36"/>
      <c r="J1979" s="36"/>
      <c r="K1979" s="37"/>
    </row>
    <row r="1980" spans="1:11">
      <c r="A1980" s="52"/>
      <c r="B1980" s="48"/>
      <c r="C1980" s="38">
        <v>43544</v>
      </c>
      <c r="D1980" s="32" t="s">
        <v>124</v>
      </c>
      <c r="E1980" s="32" t="s">
        <v>124</v>
      </c>
      <c r="F1980" s="35"/>
      <c r="G1980" s="36"/>
      <c r="H1980" s="36"/>
      <c r="I1980" s="36"/>
      <c r="J1980" s="36"/>
      <c r="K1980" s="37"/>
    </row>
    <row r="1981" spans="1:11">
      <c r="A1981" s="52"/>
      <c r="B1981" s="48"/>
      <c r="C1981" s="35"/>
      <c r="D1981" s="32" t="s">
        <v>577</v>
      </c>
      <c r="E1981" s="32" t="s">
        <v>905</v>
      </c>
      <c r="F1981" s="35"/>
      <c r="G1981" s="36"/>
      <c r="H1981" s="36"/>
      <c r="I1981" s="36"/>
      <c r="J1981" s="36"/>
      <c r="K1981" s="37"/>
    </row>
    <row r="1982" spans="1:11">
      <c r="A1982" s="52"/>
      <c r="B1982" s="48"/>
      <c r="C1982" s="38">
        <v>43545</v>
      </c>
      <c r="D1982" s="32" t="s">
        <v>124</v>
      </c>
      <c r="E1982" s="32" t="s">
        <v>905</v>
      </c>
      <c r="F1982" s="35"/>
      <c r="G1982" s="36"/>
      <c r="H1982" s="36"/>
      <c r="I1982" s="36"/>
      <c r="J1982" s="36"/>
      <c r="K1982" s="37"/>
    </row>
    <row r="1983" spans="1:11">
      <c r="A1983" s="52"/>
      <c r="B1983" s="48"/>
      <c r="C1983" s="35"/>
      <c r="D1983" s="35"/>
      <c r="E1983" s="39" t="s">
        <v>124</v>
      </c>
      <c r="F1983" s="35"/>
      <c r="G1983" s="36"/>
      <c r="H1983" s="36"/>
      <c r="I1983" s="36"/>
      <c r="J1983" s="36"/>
      <c r="K1983" s="37"/>
    </row>
    <row r="1984" spans="1:11">
      <c r="A1984" s="52"/>
      <c r="B1984" s="48"/>
      <c r="C1984" s="35"/>
      <c r="D1984" s="32" t="s">
        <v>166</v>
      </c>
      <c r="E1984" s="32" t="s">
        <v>1016</v>
      </c>
      <c r="F1984" s="35"/>
      <c r="G1984" s="36"/>
      <c r="H1984" s="36"/>
      <c r="I1984" s="36"/>
      <c r="J1984" s="36"/>
      <c r="K1984" s="37"/>
    </row>
    <row r="1985" spans="1:11">
      <c r="A1985" s="52"/>
      <c r="B1985" s="48"/>
      <c r="C1985" s="38">
        <v>43547</v>
      </c>
      <c r="D1985" s="32" t="s">
        <v>279</v>
      </c>
      <c r="E1985" s="32" t="s">
        <v>124</v>
      </c>
      <c r="F1985" s="35"/>
      <c r="G1985" s="36"/>
      <c r="H1985" s="36"/>
      <c r="I1985" s="36"/>
      <c r="J1985" s="36"/>
      <c r="K1985" s="37"/>
    </row>
    <row r="1986" spans="1:11">
      <c r="A1986" s="52"/>
      <c r="B1986" s="48"/>
      <c r="C1986" s="38">
        <v>43548</v>
      </c>
      <c r="D1986" s="32" t="s">
        <v>281</v>
      </c>
      <c r="E1986" s="32" t="s">
        <v>124</v>
      </c>
      <c r="F1986" s="35"/>
      <c r="G1986" s="36"/>
      <c r="H1986" s="36"/>
      <c r="I1986" s="36"/>
      <c r="J1986" s="36"/>
      <c r="K1986" s="37"/>
    </row>
    <row r="1987" spans="1:11">
      <c r="A1987" s="52"/>
      <c r="B1987" s="48"/>
      <c r="C1987" s="38">
        <v>43549</v>
      </c>
      <c r="D1987" s="32" t="s">
        <v>124</v>
      </c>
      <c r="E1987" s="32" t="s">
        <v>124</v>
      </c>
      <c r="F1987" s="35"/>
      <c r="G1987" s="36"/>
      <c r="H1987" s="36"/>
      <c r="I1987" s="36"/>
      <c r="J1987" s="36"/>
      <c r="K1987" s="37"/>
    </row>
    <row r="1988" spans="1:11">
      <c r="A1988" s="49">
        <v>1762</v>
      </c>
      <c r="B1988" s="47" t="s">
        <v>117</v>
      </c>
      <c r="C1988" s="38">
        <v>43521</v>
      </c>
      <c r="D1988" s="32" t="s">
        <v>284</v>
      </c>
      <c r="E1988" s="32" t="s">
        <v>790</v>
      </c>
      <c r="F1988" s="35"/>
      <c r="G1988" s="36"/>
      <c r="H1988" s="36"/>
      <c r="I1988" s="36"/>
      <c r="J1988" s="36"/>
      <c r="K1988" s="37"/>
    </row>
    <row r="1989" spans="1:11">
      <c r="A1989" s="52"/>
      <c r="B1989" s="48"/>
      <c r="C1989" s="38">
        <v>43522</v>
      </c>
      <c r="D1989" s="32" t="s">
        <v>124</v>
      </c>
      <c r="E1989" s="32" t="s">
        <v>124</v>
      </c>
      <c r="F1989" s="35"/>
      <c r="G1989" s="36"/>
      <c r="H1989" s="36"/>
      <c r="I1989" s="36"/>
      <c r="J1989" s="36"/>
      <c r="K1989" s="37"/>
    </row>
    <row r="1990" spans="1:11">
      <c r="A1990" s="52"/>
      <c r="B1990" s="48"/>
      <c r="C1990" s="35"/>
      <c r="D1990" s="32" t="s">
        <v>273</v>
      </c>
      <c r="E1990" s="32" t="s">
        <v>786</v>
      </c>
      <c r="F1990" s="35"/>
      <c r="G1990" s="36"/>
      <c r="H1990" s="36"/>
      <c r="I1990" s="36"/>
      <c r="J1990" s="36"/>
      <c r="K1990" s="37"/>
    </row>
    <row r="1991" spans="1:11">
      <c r="A1991" s="49">
        <v>1765</v>
      </c>
      <c r="B1991" s="47" t="s">
        <v>68</v>
      </c>
      <c r="C1991" s="38">
        <v>43521</v>
      </c>
      <c r="D1991" s="32" t="s">
        <v>579</v>
      </c>
      <c r="E1991" s="32" t="s">
        <v>124</v>
      </c>
      <c r="F1991" s="35"/>
      <c r="G1991" s="36"/>
      <c r="H1991" s="36"/>
      <c r="I1991" s="36"/>
      <c r="J1991" s="36"/>
      <c r="K1991" s="37"/>
    </row>
    <row r="1992" spans="1:11">
      <c r="A1992" s="52"/>
      <c r="B1992" s="48"/>
      <c r="C1992" s="35"/>
      <c r="D1992" s="32" t="s">
        <v>423</v>
      </c>
      <c r="E1992" s="32" t="s">
        <v>124</v>
      </c>
      <c r="F1992" s="35"/>
      <c r="G1992" s="36"/>
      <c r="H1992" s="36"/>
      <c r="I1992" s="36"/>
      <c r="J1992" s="36"/>
      <c r="K1992" s="37"/>
    </row>
    <row r="1993" spans="1:11">
      <c r="A1993" s="52"/>
      <c r="B1993" s="48"/>
      <c r="C1993" s="38">
        <v>43522</v>
      </c>
      <c r="D1993" s="32" t="s">
        <v>124</v>
      </c>
      <c r="E1993" s="32" t="s">
        <v>124</v>
      </c>
      <c r="F1993" s="35"/>
      <c r="G1993" s="36"/>
      <c r="H1993" s="36"/>
      <c r="I1993" s="36"/>
      <c r="J1993" s="36"/>
      <c r="K1993" s="37"/>
    </row>
    <row r="1994" spans="1:11">
      <c r="A1994" s="52"/>
      <c r="B1994" s="48"/>
      <c r="C1994" s="35"/>
      <c r="D1994" s="32" t="s">
        <v>211</v>
      </c>
      <c r="E1994" s="32" t="s">
        <v>676</v>
      </c>
      <c r="F1994" s="35"/>
      <c r="G1994" s="36"/>
      <c r="H1994" s="36"/>
      <c r="I1994" s="36"/>
      <c r="J1994" s="36"/>
      <c r="K1994" s="37"/>
    </row>
    <row r="1995" spans="1:11">
      <c r="A1995" s="52"/>
      <c r="B1995" s="48"/>
      <c r="C1995" s="38">
        <v>43523</v>
      </c>
      <c r="D1995" s="32" t="s">
        <v>124</v>
      </c>
      <c r="E1995" s="32" t="s">
        <v>124</v>
      </c>
      <c r="F1995" s="35"/>
      <c r="G1995" s="36"/>
      <c r="H1995" s="36"/>
      <c r="I1995" s="36"/>
      <c r="J1995" s="36"/>
      <c r="K1995" s="37"/>
    </row>
    <row r="1996" spans="1:11">
      <c r="A1996" s="52"/>
      <c r="B1996" s="48"/>
      <c r="C1996" s="35"/>
      <c r="D1996" s="32" t="s">
        <v>348</v>
      </c>
      <c r="E1996" s="32" t="s">
        <v>846</v>
      </c>
      <c r="F1996" s="35"/>
      <c r="G1996" s="36"/>
      <c r="H1996" s="36"/>
      <c r="I1996" s="36"/>
      <c r="J1996" s="36"/>
      <c r="K1996" s="37"/>
    </row>
    <row r="1997" spans="1:11">
      <c r="A1997" s="52"/>
      <c r="B1997" s="48"/>
      <c r="C1997" s="38">
        <v>43524</v>
      </c>
      <c r="D1997" s="32" t="s">
        <v>124</v>
      </c>
      <c r="E1997" s="32" t="s">
        <v>124</v>
      </c>
      <c r="F1997" s="35"/>
      <c r="G1997" s="36"/>
      <c r="H1997" s="36"/>
      <c r="I1997" s="36"/>
      <c r="J1997" s="36"/>
      <c r="K1997" s="37"/>
    </row>
    <row r="1998" spans="1:11">
      <c r="A1998" s="52"/>
      <c r="B1998" s="48"/>
      <c r="C1998" s="35"/>
      <c r="D1998" s="32" t="s">
        <v>352</v>
      </c>
      <c r="E1998" s="32" t="s">
        <v>696</v>
      </c>
      <c r="F1998" s="35"/>
      <c r="G1998" s="36"/>
      <c r="H1998" s="36"/>
      <c r="I1998" s="36"/>
      <c r="J1998" s="36"/>
      <c r="K1998" s="37"/>
    </row>
    <row r="1999" spans="1:11">
      <c r="A1999" s="52"/>
      <c r="B1999" s="48"/>
      <c r="C1999" s="38">
        <v>43525</v>
      </c>
      <c r="D1999" s="32" t="s">
        <v>124</v>
      </c>
      <c r="E1999" s="32" t="s">
        <v>124</v>
      </c>
      <c r="F1999" s="35"/>
      <c r="G1999" s="36"/>
      <c r="H1999" s="36"/>
      <c r="I1999" s="36"/>
      <c r="J1999" s="36"/>
      <c r="K1999" s="37"/>
    </row>
    <row r="2000" spans="1:11">
      <c r="A2000" s="52"/>
      <c r="B2000" s="48"/>
      <c r="C2000" s="35"/>
      <c r="D2000" s="32" t="s">
        <v>181</v>
      </c>
      <c r="E2000" s="32" t="s">
        <v>1018</v>
      </c>
      <c r="F2000" s="35"/>
      <c r="G2000" s="36"/>
      <c r="H2000" s="36"/>
      <c r="I2000" s="36"/>
      <c r="J2000" s="36"/>
      <c r="K2000" s="37"/>
    </row>
    <row r="2001" spans="1:11">
      <c r="A2001" s="52"/>
      <c r="B2001" s="48"/>
      <c r="C2001" s="35"/>
      <c r="D2001" s="32" t="s">
        <v>580</v>
      </c>
      <c r="E2001" s="32" t="s">
        <v>124</v>
      </c>
      <c r="F2001" s="35"/>
      <c r="G2001" s="36"/>
      <c r="H2001" s="36"/>
      <c r="I2001" s="36"/>
      <c r="J2001" s="36"/>
      <c r="K2001" s="37"/>
    </row>
    <row r="2002" spans="1:11">
      <c r="A2002" s="52"/>
      <c r="B2002" s="48"/>
      <c r="C2002" s="38">
        <v>43526</v>
      </c>
      <c r="D2002" s="32" t="s">
        <v>124</v>
      </c>
      <c r="E2002" s="32" t="s">
        <v>124</v>
      </c>
      <c r="F2002" s="35"/>
      <c r="G2002" s="36"/>
      <c r="H2002" s="36"/>
      <c r="I2002" s="36"/>
      <c r="J2002" s="36"/>
      <c r="K2002" s="37"/>
    </row>
    <row r="2003" spans="1:11">
      <c r="A2003" s="52"/>
      <c r="B2003" s="48"/>
      <c r="C2003" s="35"/>
      <c r="D2003" s="32" t="s">
        <v>185</v>
      </c>
      <c r="E2003" s="32" t="s">
        <v>703</v>
      </c>
      <c r="F2003" s="35"/>
      <c r="G2003" s="36"/>
      <c r="H2003" s="36"/>
      <c r="I2003" s="36"/>
      <c r="J2003" s="36"/>
      <c r="K2003" s="37"/>
    </row>
    <row r="2004" spans="1:11">
      <c r="A2004" s="52"/>
      <c r="B2004" s="48"/>
      <c r="C2004" s="38">
        <v>43527</v>
      </c>
      <c r="D2004" s="32" t="s">
        <v>124</v>
      </c>
      <c r="E2004" s="32" t="s">
        <v>124</v>
      </c>
      <c r="F2004" s="35"/>
      <c r="G2004" s="36"/>
      <c r="H2004" s="36"/>
      <c r="I2004" s="36"/>
      <c r="J2004" s="36"/>
      <c r="K2004" s="37"/>
    </row>
    <row r="2005" spans="1:11">
      <c r="A2005" s="52"/>
      <c r="B2005" s="48"/>
      <c r="C2005" s="35"/>
      <c r="D2005" s="32" t="s">
        <v>581</v>
      </c>
      <c r="E2005" s="32" t="s">
        <v>714</v>
      </c>
      <c r="F2005" s="35"/>
      <c r="G2005" s="36"/>
      <c r="H2005" s="36"/>
      <c r="I2005" s="36"/>
      <c r="J2005" s="36"/>
      <c r="K2005" s="37"/>
    </row>
    <row r="2006" spans="1:11">
      <c r="A2006" s="52"/>
      <c r="B2006" s="48"/>
      <c r="C2006" s="38">
        <v>43528</v>
      </c>
      <c r="D2006" s="32" t="s">
        <v>287</v>
      </c>
      <c r="E2006" s="32" t="s">
        <v>124</v>
      </c>
      <c r="F2006" s="35"/>
      <c r="G2006" s="36"/>
      <c r="H2006" s="36"/>
      <c r="I2006" s="36"/>
      <c r="J2006" s="36"/>
      <c r="K2006" s="37"/>
    </row>
    <row r="2007" spans="1:11">
      <c r="A2007" s="52"/>
      <c r="B2007" s="48"/>
      <c r="C2007" s="38">
        <v>43532</v>
      </c>
      <c r="D2007" s="32" t="s">
        <v>582</v>
      </c>
      <c r="E2007" s="32" t="s">
        <v>124</v>
      </c>
      <c r="F2007" s="35"/>
      <c r="G2007" s="36"/>
      <c r="H2007" s="36"/>
      <c r="I2007" s="36"/>
      <c r="J2007" s="36"/>
      <c r="K2007" s="37"/>
    </row>
    <row r="2008" spans="1:11">
      <c r="A2008" s="52"/>
      <c r="B2008" s="48"/>
      <c r="C2008" s="38">
        <v>43533</v>
      </c>
      <c r="D2008" s="32" t="s">
        <v>124</v>
      </c>
      <c r="E2008" s="32" t="s">
        <v>124</v>
      </c>
      <c r="F2008" s="35"/>
      <c r="G2008" s="36"/>
      <c r="H2008" s="36"/>
      <c r="I2008" s="36"/>
      <c r="J2008" s="36"/>
      <c r="K2008" s="37"/>
    </row>
    <row r="2009" spans="1:11">
      <c r="A2009" s="52"/>
      <c r="B2009" s="48"/>
      <c r="C2009" s="35"/>
      <c r="D2009" s="32" t="s">
        <v>277</v>
      </c>
      <c r="E2009" s="32" t="s">
        <v>1019</v>
      </c>
      <c r="F2009" s="35"/>
      <c r="G2009" s="36"/>
      <c r="H2009" s="36"/>
      <c r="I2009" s="36"/>
      <c r="J2009" s="36"/>
      <c r="K2009" s="37"/>
    </row>
    <row r="2010" spans="1:11">
      <c r="A2010" s="52"/>
      <c r="B2010" s="48"/>
      <c r="C2010" s="38">
        <v>43534</v>
      </c>
      <c r="D2010" s="32" t="s">
        <v>124</v>
      </c>
      <c r="E2010" s="32" t="s">
        <v>124</v>
      </c>
      <c r="F2010" s="35"/>
      <c r="G2010" s="36"/>
      <c r="H2010" s="36"/>
      <c r="I2010" s="36"/>
      <c r="J2010" s="36"/>
      <c r="K2010" s="37"/>
    </row>
    <row r="2011" spans="1:11">
      <c r="A2011" s="52"/>
      <c r="B2011" s="48"/>
      <c r="C2011" s="35"/>
      <c r="D2011" s="32" t="s">
        <v>218</v>
      </c>
      <c r="E2011" s="32" t="s">
        <v>673</v>
      </c>
      <c r="F2011" s="35"/>
      <c r="G2011" s="36"/>
      <c r="H2011" s="36"/>
      <c r="I2011" s="36"/>
      <c r="J2011" s="36"/>
      <c r="K2011" s="37"/>
    </row>
    <row r="2012" spans="1:11">
      <c r="A2012" s="52"/>
      <c r="B2012" s="48"/>
      <c r="C2012" s="38">
        <v>43535</v>
      </c>
      <c r="D2012" s="32" t="s">
        <v>124</v>
      </c>
      <c r="E2012" s="32" t="s">
        <v>124</v>
      </c>
      <c r="F2012" s="35"/>
      <c r="G2012" s="36"/>
      <c r="H2012" s="36"/>
      <c r="I2012" s="36"/>
      <c r="J2012" s="36"/>
      <c r="K2012" s="37"/>
    </row>
    <row r="2013" spans="1:11">
      <c r="A2013" s="52"/>
      <c r="B2013" s="48"/>
      <c r="C2013" s="35"/>
      <c r="D2013" s="32" t="s">
        <v>510</v>
      </c>
      <c r="E2013" s="32" t="s">
        <v>809</v>
      </c>
      <c r="F2013" s="35"/>
      <c r="G2013" s="36"/>
      <c r="H2013" s="36"/>
      <c r="I2013" s="36"/>
      <c r="J2013" s="36"/>
      <c r="K2013" s="37"/>
    </row>
    <row r="2014" spans="1:11">
      <c r="A2014" s="52"/>
      <c r="B2014" s="48"/>
      <c r="C2014" s="38">
        <v>43536</v>
      </c>
      <c r="D2014" s="32" t="s">
        <v>124</v>
      </c>
      <c r="E2014" s="32" t="s">
        <v>124</v>
      </c>
      <c r="F2014" s="35"/>
      <c r="G2014" s="36"/>
      <c r="H2014" s="36"/>
      <c r="I2014" s="36"/>
      <c r="J2014" s="36"/>
      <c r="K2014" s="37"/>
    </row>
    <row r="2015" spans="1:11">
      <c r="A2015" s="52"/>
      <c r="B2015" s="48"/>
      <c r="C2015" s="38">
        <v>43537</v>
      </c>
      <c r="D2015" s="32" t="s">
        <v>583</v>
      </c>
      <c r="E2015" s="32" t="s">
        <v>958</v>
      </c>
      <c r="F2015" s="35"/>
      <c r="G2015" s="36"/>
      <c r="H2015" s="36"/>
      <c r="I2015" s="36"/>
      <c r="J2015" s="36"/>
      <c r="K2015" s="37"/>
    </row>
    <row r="2016" spans="1:11">
      <c r="A2016" s="52"/>
      <c r="B2016" s="48"/>
      <c r="C2016" s="38">
        <v>43538</v>
      </c>
      <c r="D2016" s="32" t="s">
        <v>124</v>
      </c>
      <c r="E2016" s="32" t="s">
        <v>124</v>
      </c>
      <c r="F2016" s="35"/>
      <c r="G2016" s="36"/>
      <c r="H2016" s="36"/>
      <c r="I2016" s="36"/>
      <c r="J2016" s="36"/>
      <c r="K2016" s="37"/>
    </row>
    <row r="2017" spans="1:11">
      <c r="A2017" s="52"/>
      <c r="B2017" s="48"/>
      <c r="C2017" s="35"/>
      <c r="D2017" s="32" t="s">
        <v>131</v>
      </c>
      <c r="E2017" s="32" t="s">
        <v>1020</v>
      </c>
      <c r="F2017" s="35"/>
      <c r="G2017" s="36"/>
      <c r="H2017" s="36"/>
      <c r="I2017" s="36"/>
      <c r="J2017" s="36"/>
      <c r="K2017" s="37"/>
    </row>
    <row r="2018" spans="1:11">
      <c r="A2018" s="52"/>
      <c r="B2018" s="48"/>
      <c r="C2018" s="38">
        <v>43539</v>
      </c>
      <c r="D2018" s="32" t="s">
        <v>124</v>
      </c>
      <c r="E2018" s="32" t="s">
        <v>124</v>
      </c>
      <c r="F2018" s="35"/>
      <c r="G2018" s="36"/>
      <c r="H2018" s="36"/>
      <c r="I2018" s="36"/>
      <c r="J2018" s="36"/>
      <c r="K2018" s="37"/>
    </row>
    <row r="2019" spans="1:11">
      <c r="A2019" s="52"/>
      <c r="B2019" s="48"/>
      <c r="C2019" s="35"/>
      <c r="D2019" s="32" t="s">
        <v>503</v>
      </c>
      <c r="E2019" s="32" t="s">
        <v>753</v>
      </c>
      <c r="F2019" s="35"/>
      <c r="G2019" s="36"/>
      <c r="H2019" s="36"/>
      <c r="I2019" s="36"/>
      <c r="J2019" s="36"/>
      <c r="K2019" s="37"/>
    </row>
    <row r="2020" spans="1:11">
      <c r="A2020" s="52"/>
      <c r="B2020" s="48"/>
      <c r="C2020" s="38">
        <v>43540</v>
      </c>
      <c r="D2020" s="32" t="s">
        <v>124</v>
      </c>
      <c r="E2020" s="32" t="s">
        <v>124</v>
      </c>
      <c r="F2020" s="35"/>
      <c r="G2020" s="36"/>
      <c r="H2020" s="36"/>
      <c r="I2020" s="36"/>
      <c r="J2020" s="36"/>
      <c r="K2020" s="37"/>
    </row>
    <row r="2021" spans="1:11">
      <c r="A2021" s="52"/>
      <c r="B2021" s="48"/>
      <c r="C2021" s="35"/>
      <c r="D2021" s="32" t="s">
        <v>218</v>
      </c>
      <c r="E2021" s="32" t="s">
        <v>673</v>
      </c>
      <c r="F2021" s="35"/>
      <c r="G2021" s="36"/>
      <c r="H2021" s="36"/>
      <c r="I2021" s="36"/>
      <c r="J2021" s="36"/>
      <c r="K2021" s="37"/>
    </row>
    <row r="2022" spans="1:11">
      <c r="A2022" s="52"/>
      <c r="B2022" s="48"/>
      <c r="C2022" s="38">
        <v>43541</v>
      </c>
      <c r="D2022" s="32" t="s">
        <v>124</v>
      </c>
      <c r="E2022" s="32" t="s">
        <v>124</v>
      </c>
      <c r="F2022" s="35"/>
      <c r="G2022" s="36"/>
      <c r="H2022" s="36"/>
      <c r="I2022" s="36"/>
      <c r="J2022" s="36"/>
      <c r="K2022" s="37"/>
    </row>
    <row r="2023" spans="1:11">
      <c r="A2023" s="52"/>
      <c r="B2023" s="48"/>
      <c r="C2023" s="35"/>
      <c r="D2023" s="32" t="s">
        <v>308</v>
      </c>
      <c r="E2023" s="32" t="s">
        <v>661</v>
      </c>
      <c r="F2023" s="35"/>
      <c r="G2023" s="36"/>
      <c r="H2023" s="36"/>
      <c r="I2023" s="36"/>
      <c r="J2023" s="36"/>
      <c r="K2023" s="37"/>
    </row>
    <row r="2024" spans="1:11">
      <c r="A2024" s="52"/>
      <c r="B2024" s="48"/>
      <c r="C2024" s="38">
        <v>43542</v>
      </c>
      <c r="D2024" s="32" t="s">
        <v>124</v>
      </c>
      <c r="E2024" s="32" t="s">
        <v>124</v>
      </c>
      <c r="F2024" s="35"/>
      <c r="G2024" s="36"/>
      <c r="H2024" s="36"/>
      <c r="I2024" s="36"/>
      <c r="J2024" s="36"/>
      <c r="K2024" s="37"/>
    </row>
    <row r="2025" spans="1:11">
      <c r="A2025" s="52"/>
      <c r="B2025" s="48"/>
      <c r="C2025" s="35"/>
      <c r="D2025" s="32" t="s">
        <v>277</v>
      </c>
      <c r="E2025" s="32" t="s">
        <v>673</v>
      </c>
      <c r="F2025" s="35"/>
      <c r="G2025" s="36"/>
      <c r="H2025" s="36"/>
      <c r="I2025" s="36"/>
      <c r="J2025" s="36"/>
      <c r="K2025" s="37"/>
    </row>
    <row r="2026" spans="1:11">
      <c r="A2026" s="52"/>
      <c r="B2026" s="48"/>
      <c r="C2026" s="38">
        <v>43543</v>
      </c>
      <c r="D2026" s="32" t="s">
        <v>124</v>
      </c>
      <c r="E2026" s="32" t="s">
        <v>124</v>
      </c>
      <c r="F2026" s="35"/>
      <c r="G2026" s="36"/>
      <c r="H2026" s="36"/>
      <c r="I2026" s="36"/>
      <c r="J2026" s="36"/>
      <c r="K2026" s="37"/>
    </row>
    <row r="2027" spans="1:11">
      <c r="A2027" s="52"/>
      <c r="B2027" s="48"/>
      <c r="C2027" s="35"/>
      <c r="D2027" s="32" t="s">
        <v>274</v>
      </c>
      <c r="E2027" s="32" t="s">
        <v>750</v>
      </c>
      <c r="F2027" s="35"/>
      <c r="G2027" s="36"/>
      <c r="H2027" s="36"/>
      <c r="I2027" s="36"/>
      <c r="J2027" s="36"/>
      <c r="K2027" s="37"/>
    </row>
    <row r="2028" spans="1:11">
      <c r="A2028" s="52"/>
      <c r="B2028" s="48"/>
      <c r="C2028" s="38">
        <v>43544</v>
      </c>
      <c r="D2028" s="32" t="s">
        <v>124</v>
      </c>
      <c r="E2028" s="32" t="s">
        <v>124</v>
      </c>
      <c r="F2028" s="35"/>
      <c r="G2028" s="36"/>
      <c r="H2028" s="36"/>
      <c r="I2028" s="36"/>
      <c r="J2028" s="36"/>
      <c r="K2028" s="37"/>
    </row>
    <row r="2029" spans="1:11">
      <c r="A2029" s="52"/>
      <c r="B2029" s="48"/>
      <c r="C2029" s="35"/>
      <c r="D2029" s="32" t="s">
        <v>281</v>
      </c>
      <c r="E2029" s="32" t="s">
        <v>673</v>
      </c>
      <c r="F2029" s="35"/>
      <c r="G2029" s="36"/>
      <c r="H2029" s="36"/>
      <c r="I2029" s="36"/>
      <c r="J2029" s="36"/>
      <c r="K2029" s="37"/>
    </row>
    <row r="2030" spans="1:11">
      <c r="A2030" s="52"/>
      <c r="B2030" s="48"/>
      <c r="C2030" s="38">
        <v>43545</v>
      </c>
      <c r="D2030" s="32" t="s">
        <v>124</v>
      </c>
      <c r="E2030" s="32" t="s">
        <v>124</v>
      </c>
      <c r="F2030" s="35"/>
      <c r="G2030" s="36"/>
      <c r="H2030" s="36"/>
      <c r="I2030" s="36"/>
      <c r="J2030" s="36"/>
      <c r="K2030" s="37"/>
    </row>
    <row r="2031" spans="1:11">
      <c r="A2031" s="52"/>
      <c r="B2031" s="48"/>
      <c r="C2031" s="35"/>
      <c r="D2031" s="32" t="s">
        <v>313</v>
      </c>
      <c r="E2031" s="32" t="s">
        <v>903</v>
      </c>
      <c r="F2031" s="35"/>
      <c r="G2031" s="36"/>
      <c r="H2031" s="36"/>
      <c r="I2031" s="36"/>
      <c r="J2031" s="36"/>
      <c r="K2031" s="37"/>
    </row>
    <row r="2032" spans="1:11">
      <c r="A2032" s="52"/>
      <c r="B2032" s="48"/>
      <c r="C2032" s="38">
        <v>43546</v>
      </c>
      <c r="D2032" s="32" t="s">
        <v>124</v>
      </c>
      <c r="E2032" s="32" t="s">
        <v>124</v>
      </c>
      <c r="F2032" s="35"/>
      <c r="G2032" s="36"/>
      <c r="H2032" s="36"/>
      <c r="I2032" s="36"/>
      <c r="J2032" s="36"/>
      <c r="K2032" s="37"/>
    </row>
    <row r="2033" spans="1:11">
      <c r="A2033" s="52"/>
      <c r="B2033" s="48"/>
      <c r="C2033" s="35"/>
      <c r="D2033" s="32" t="s">
        <v>273</v>
      </c>
      <c r="E2033" s="32" t="s">
        <v>810</v>
      </c>
      <c r="F2033" s="35"/>
      <c r="G2033" s="36"/>
      <c r="H2033" s="36"/>
      <c r="I2033" s="36"/>
      <c r="J2033" s="36"/>
      <c r="K2033" s="37"/>
    </row>
    <row r="2034" spans="1:11">
      <c r="A2034" s="52"/>
      <c r="B2034" s="48"/>
      <c r="C2034" s="38">
        <v>43547</v>
      </c>
      <c r="D2034" s="32" t="s">
        <v>124</v>
      </c>
      <c r="E2034" s="32" t="s">
        <v>124</v>
      </c>
      <c r="F2034" s="35"/>
      <c r="G2034" s="36"/>
      <c r="H2034" s="36"/>
      <c r="I2034" s="36"/>
      <c r="J2034" s="36"/>
      <c r="K2034" s="37"/>
    </row>
    <row r="2035" spans="1:11">
      <c r="A2035" s="52"/>
      <c r="B2035" s="48"/>
      <c r="C2035" s="35"/>
      <c r="D2035" s="32" t="s">
        <v>567</v>
      </c>
      <c r="E2035" s="32" t="s">
        <v>747</v>
      </c>
      <c r="F2035" s="35"/>
      <c r="G2035" s="36"/>
      <c r="H2035" s="36"/>
      <c r="I2035" s="36"/>
      <c r="J2035" s="36"/>
      <c r="K2035" s="37"/>
    </row>
    <row r="2036" spans="1:11">
      <c r="A2036" s="52"/>
      <c r="B2036" s="48"/>
      <c r="C2036" s="38">
        <v>43548</v>
      </c>
      <c r="D2036" s="32" t="s">
        <v>124</v>
      </c>
      <c r="E2036" s="32" t="s">
        <v>124</v>
      </c>
      <c r="F2036" s="35"/>
      <c r="G2036" s="36"/>
      <c r="H2036" s="36"/>
      <c r="I2036" s="36"/>
      <c r="J2036" s="36"/>
      <c r="K2036" s="37"/>
    </row>
    <row r="2037" spans="1:11">
      <c r="A2037" s="52"/>
      <c r="B2037" s="48"/>
      <c r="C2037" s="35"/>
      <c r="D2037" s="32" t="s">
        <v>414</v>
      </c>
      <c r="E2037" s="32" t="s">
        <v>832</v>
      </c>
      <c r="F2037" s="35"/>
      <c r="G2037" s="36"/>
      <c r="H2037" s="36"/>
      <c r="I2037" s="36"/>
      <c r="J2037" s="36"/>
      <c r="K2037" s="37"/>
    </row>
    <row r="2038" spans="1:11">
      <c r="A2038" s="52"/>
      <c r="B2038" s="48"/>
      <c r="C2038" s="38">
        <v>43549</v>
      </c>
      <c r="D2038" s="32" t="s">
        <v>124</v>
      </c>
      <c r="E2038" s="32" t="s">
        <v>124</v>
      </c>
      <c r="F2038" s="35"/>
      <c r="G2038" s="36"/>
      <c r="H2038" s="36"/>
      <c r="I2038" s="36"/>
      <c r="J2038" s="36"/>
      <c r="K2038" s="37"/>
    </row>
    <row r="2039" spans="1:11">
      <c r="A2039" s="49">
        <v>1783</v>
      </c>
      <c r="B2039" s="47" t="s">
        <v>69</v>
      </c>
      <c r="C2039" s="46">
        <v>43521</v>
      </c>
      <c r="D2039" s="32" t="s">
        <v>278</v>
      </c>
      <c r="E2039" s="32" t="s">
        <v>673</v>
      </c>
      <c r="F2039" s="35"/>
      <c r="G2039" s="36"/>
      <c r="H2039" s="36"/>
      <c r="I2039" s="36"/>
      <c r="J2039" s="36"/>
      <c r="K2039" s="37"/>
    </row>
    <row r="2040" spans="1:11">
      <c r="A2040" s="52"/>
      <c r="B2040" s="48"/>
      <c r="C2040" s="46">
        <v>43522</v>
      </c>
      <c r="D2040" s="32" t="s">
        <v>124</v>
      </c>
      <c r="E2040" s="32" t="s">
        <v>124</v>
      </c>
      <c r="F2040" s="35"/>
      <c r="G2040" s="36"/>
      <c r="H2040" s="36"/>
      <c r="I2040" s="36"/>
      <c r="J2040" s="36"/>
      <c r="K2040" s="37"/>
    </row>
    <row r="2041" spans="1:11">
      <c r="A2041" s="52"/>
      <c r="B2041" s="48"/>
      <c r="C2041" s="45"/>
      <c r="D2041" s="32" t="s">
        <v>274</v>
      </c>
      <c r="E2041" s="32" t="s">
        <v>673</v>
      </c>
      <c r="F2041" s="35"/>
      <c r="G2041" s="36"/>
      <c r="H2041" s="36"/>
      <c r="I2041" s="36"/>
      <c r="J2041" s="36"/>
      <c r="K2041" s="37"/>
    </row>
    <row r="2042" spans="1:11">
      <c r="A2042" s="52"/>
      <c r="B2042" s="48"/>
      <c r="C2042" s="46">
        <v>43523</v>
      </c>
      <c r="D2042" s="32" t="s">
        <v>124</v>
      </c>
      <c r="E2042" s="32" t="s">
        <v>124</v>
      </c>
      <c r="F2042" s="35"/>
      <c r="G2042" s="36"/>
      <c r="H2042" s="36"/>
      <c r="I2042" s="36"/>
      <c r="J2042" s="36"/>
      <c r="K2042" s="37"/>
    </row>
    <row r="2043" spans="1:11">
      <c r="A2043" s="52"/>
      <c r="B2043" s="48"/>
      <c r="C2043" s="45"/>
      <c r="D2043" s="32" t="s">
        <v>584</v>
      </c>
      <c r="E2043" s="32" t="s">
        <v>790</v>
      </c>
      <c r="F2043" s="35"/>
      <c r="G2043" s="36"/>
      <c r="H2043" s="36"/>
      <c r="I2043" s="36"/>
      <c r="J2043" s="36"/>
      <c r="K2043" s="37"/>
    </row>
    <row r="2044" spans="1:11">
      <c r="A2044" s="52"/>
      <c r="B2044" s="48"/>
      <c r="C2044" s="46">
        <v>43524</v>
      </c>
      <c r="D2044" s="32" t="s">
        <v>124</v>
      </c>
      <c r="E2044" s="32" t="s">
        <v>124</v>
      </c>
      <c r="F2044" s="35"/>
      <c r="G2044" s="36"/>
      <c r="H2044" s="36"/>
      <c r="I2044" s="36"/>
      <c r="J2044" s="36"/>
      <c r="K2044" s="37"/>
    </row>
    <row r="2045" spans="1:11">
      <c r="A2045" s="52"/>
      <c r="B2045" s="48"/>
      <c r="C2045" s="45"/>
      <c r="D2045" s="32" t="s">
        <v>278</v>
      </c>
      <c r="E2045" s="32" t="s">
        <v>747</v>
      </c>
      <c r="F2045" s="35"/>
      <c r="G2045" s="36"/>
      <c r="H2045" s="36"/>
      <c r="I2045" s="36"/>
      <c r="J2045" s="36"/>
      <c r="K2045" s="37"/>
    </row>
    <row r="2046" spans="1:11">
      <c r="A2046" s="52"/>
      <c r="B2046" s="48"/>
      <c r="C2046" s="46">
        <v>43525</v>
      </c>
      <c r="D2046" s="32" t="s">
        <v>124</v>
      </c>
      <c r="E2046" s="32" t="s">
        <v>124</v>
      </c>
      <c r="F2046" s="35"/>
      <c r="G2046" s="36"/>
      <c r="H2046" s="36"/>
      <c r="I2046" s="36"/>
      <c r="J2046" s="36"/>
      <c r="K2046" s="37"/>
    </row>
    <row r="2047" spans="1:11">
      <c r="A2047" s="52"/>
      <c r="B2047" s="48"/>
      <c r="C2047" s="45"/>
      <c r="D2047" s="32" t="s">
        <v>216</v>
      </c>
      <c r="E2047" s="32" t="s">
        <v>673</v>
      </c>
      <c r="F2047" s="35"/>
      <c r="G2047" s="36"/>
      <c r="H2047" s="36"/>
      <c r="I2047" s="36"/>
      <c r="J2047" s="36"/>
      <c r="K2047" s="37"/>
    </row>
    <row r="2048" spans="1:11">
      <c r="A2048" s="52"/>
      <c r="B2048" s="48"/>
      <c r="C2048" s="46">
        <v>43526</v>
      </c>
      <c r="D2048" s="32" t="s">
        <v>124</v>
      </c>
      <c r="E2048" s="32" t="s">
        <v>124</v>
      </c>
      <c r="F2048" s="35"/>
      <c r="G2048" s="36"/>
      <c r="H2048" s="36"/>
      <c r="I2048" s="36"/>
      <c r="J2048" s="36"/>
      <c r="K2048" s="37"/>
    </row>
    <row r="2049" spans="1:11">
      <c r="A2049" s="52"/>
      <c r="B2049" s="48"/>
      <c r="C2049" s="45"/>
      <c r="D2049" s="32" t="s">
        <v>221</v>
      </c>
      <c r="E2049" s="32" t="s">
        <v>1021</v>
      </c>
      <c r="F2049" s="35"/>
      <c r="G2049" s="36"/>
      <c r="H2049" s="36"/>
      <c r="I2049" s="36"/>
      <c r="J2049" s="36"/>
      <c r="K2049" s="37"/>
    </row>
    <row r="2050" spans="1:11">
      <c r="A2050" s="52"/>
      <c r="B2050" s="48"/>
      <c r="C2050" s="46">
        <v>43527</v>
      </c>
      <c r="D2050" s="32" t="s">
        <v>124</v>
      </c>
      <c r="E2050" s="32" t="s">
        <v>124</v>
      </c>
      <c r="F2050" s="35"/>
      <c r="G2050" s="36"/>
      <c r="H2050" s="36"/>
      <c r="I2050" s="36"/>
      <c r="J2050" s="36"/>
      <c r="K2050" s="37"/>
    </row>
    <row r="2051" spans="1:11">
      <c r="A2051" s="52"/>
      <c r="B2051" s="48"/>
      <c r="C2051" s="45"/>
      <c r="D2051" s="32" t="s">
        <v>276</v>
      </c>
      <c r="E2051" s="32" t="s">
        <v>720</v>
      </c>
      <c r="F2051" s="35"/>
      <c r="G2051" s="36"/>
      <c r="H2051" s="36"/>
      <c r="I2051" s="36"/>
      <c r="J2051" s="36"/>
      <c r="K2051" s="37"/>
    </row>
    <row r="2052" spans="1:11">
      <c r="A2052" s="52"/>
      <c r="B2052" s="48"/>
      <c r="C2052" s="46">
        <v>43528</v>
      </c>
      <c r="D2052" s="32" t="s">
        <v>124</v>
      </c>
      <c r="E2052" s="32" t="s">
        <v>124</v>
      </c>
      <c r="F2052" s="35"/>
      <c r="G2052" s="36"/>
      <c r="H2052" s="36"/>
      <c r="I2052" s="36"/>
      <c r="J2052" s="36"/>
      <c r="K2052" s="37"/>
    </row>
    <row r="2053" spans="1:11">
      <c r="A2053" s="52"/>
      <c r="B2053" s="48"/>
      <c r="C2053" s="45"/>
      <c r="D2053" s="32" t="s">
        <v>271</v>
      </c>
      <c r="E2053" s="32" t="s">
        <v>790</v>
      </c>
      <c r="F2053" s="35"/>
      <c r="G2053" s="36"/>
      <c r="H2053" s="36"/>
      <c r="I2053" s="36"/>
      <c r="J2053" s="36"/>
      <c r="K2053" s="37"/>
    </row>
    <row r="2054" spans="1:11">
      <c r="A2054" s="52"/>
      <c r="B2054" s="48"/>
      <c r="C2054" s="46">
        <v>43529</v>
      </c>
      <c r="D2054" s="32" t="s">
        <v>124</v>
      </c>
      <c r="E2054" s="32" t="s">
        <v>124</v>
      </c>
      <c r="F2054" s="35"/>
      <c r="G2054" s="36"/>
      <c r="H2054" s="36"/>
      <c r="I2054" s="36"/>
      <c r="J2054" s="36"/>
      <c r="K2054" s="37"/>
    </row>
    <row r="2055" spans="1:11">
      <c r="A2055" s="52"/>
      <c r="B2055" s="48"/>
      <c r="C2055" s="45"/>
      <c r="D2055" s="32" t="s">
        <v>585</v>
      </c>
      <c r="E2055" s="32" t="s">
        <v>649</v>
      </c>
      <c r="F2055" s="35"/>
      <c r="G2055" s="36"/>
      <c r="H2055" s="36"/>
      <c r="I2055" s="36"/>
      <c r="J2055" s="36"/>
      <c r="K2055" s="37"/>
    </row>
    <row r="2056" spans="1:11">
      <c r="A2056" s="52"/>
      <c r="B2056" s="48"/>
      <c r="C2056" s="46">
        <v>43530</v>
      </c>
      <c r="D2056" s="32" t="s">
        <v>124</v>
      </c>
      <c r="E2056" s="32" t="s">
        <v>124</v>
      </c>
      <c r="F2056" s="35"/>
      <c r="G2056" s="36"/>
      <c r="H2056" s="36"/>
      <c r="I2056" s="36"/>
      <c r="J2056" s="36"/>
      <c r="K2056" s="37"/>
    </row>
    <row r="2057" spans="1:11">
      <c r="A2057" s="52"/>
      <c r="B2057" s="48"/>
      <c r="C2057" s="45"/>
      <c r="D2057" s="32" t="s">
        <v>485</v>
      </c>
      <c r="E2057" s="32" t="s">
        <v>753</v>
      </c>
      <c r="F2057" s="35"/>
      <c r="G2057" s="36"/>
      <c r="H2057" s="36"/>
      <c r="I2057" s="36"/>
      <c r="J2057" s="36"/>
      <c r="K2057" s="37"/>
    </row>
    <row r="2058" spans="1:11">
      <c r="A2058" s="52"/>
      <c r="B2058" s="48"/>
      <c r="C2058" s="46">
        <v>43531</v>
      </c>
      <c r="D2058" s="32" t="s">
        <v>124</v>
      </c>
      <c r="E2058" s="32" t="s">
        <v>124</v>
      </c>
      <c r="F2058" s="35"/>
      <c r="G2058" s="36"/>
      <c r="H2058" s="36"/>
      <c r="I2058" s="36"/>
      <c r="J2058" s="36"/>
      <c r="K2058" s="37"/>
    </row>
    <row r="2059" spans="1:11">
      <c r="A2059" s="52"/>
      <c r="B2059" s="48"/>
      <c r="C2059" s="45"/>
      <c r="D2059" s="32" t="s">
        <v>308</v>
      </c>
      <c r="E2059" s="32" t="s">
        <v>790</v>
      </c>
      <c r="F2059" s="35"/>
      <c r="G2059" s="36"/>
      <c r="H2059" s="36"/>
      <c r="I2059" s="36"/>
      <c r="J2059" s="36"/>
      <c r="K2059" s="37"/>
    </row>
    <row r="2060" spans="1:11">
      <c r="A2060" s="52"/>
      <c r="B2060" s="48"/>
      <c r="C2060" s="46">
        <v>43532</v>
      </c>
      <c r="D2060" s="32" t="s">
        <v>124</v>
      </c>
      <c r="E2060" s="32" t="s">
        <v>124</v>
      </c>
      <c r="F2060" s="35"/>
      <c r="G2060" s="36"/>
      <c r="H2060" s="36"/>
      <c r="I2060" s="36"/>
      <c r="J2060" s="36"/>
      <c r="K2060" s="37"/>
    </row>
    <row r="2061" spans="1:11">
      <c r="A2061" s="52"/>
      <c r="B2061" s="48"/>
      <c r="C2061" s="46">
        <v>43533</v>
      </c>
      <c r="D2061" s="32" t="s">
        <v>124</v>
      </c>
      <c r="E2061" s="32" t="s">
        <v>674</v>
      </c>
      <c r="F2061" s="35"/>
      <c r="G2061" s="36"/>
      <c r="H2061" s="36"/>
      <c r="I2061" s="36"/>
      <c r="J2061" s="36"/>
      <c r="K2061" s="37"/>
    </row>
    <row r="2062" spans="1:11">
      <c r="A2062" s="52"/>
      <c r="B2062" s="48"/>
      <c r="C2062" s="45"/>
      <c r="D2062" s="32" t="s">
        <v>586</v>
      </c>
      <c r="E2062" s="32" t="s">
        <v>747</v>
      </c>
      <c r="F2062" s="35"/>
      <c r="G2062" s="36"/>
      <c r="H2062" s="36"/>
      <c r="I2062" s="36"/>
      <c r="J2062" s="36"/>
      <c r="K2062" s="37"/>
    </row>
    <row r="2063" spans="1:11">
      <c r="A2063" s="52"/>
      <c r="B2063" s="48"/>
      <c r="C2063" s="46">
        <v>43534</v>
      </c>
      <c r="D2063" s="32" t="s">
        <v>124</v>
      </c>
      <c r="E2063" s="32" t="s">
        <v>124</v>
      </c>
      <c r="F2063" s="35"/>
      <c r="G2063" s="36"/>
      <c r="H2063" s="36"/>
      <c r="I2063" s="36"/>
      <c r="J2063" s="36"/>
      <c r="K2063" s="37"/>
    </row>
    <row r="2064" spans="1:11">
      <c r="A2064" s="52"/>
      <c r="B2064" s="48"/>
      <c r="C2064" s="46">
        <v>43535</v>
      </c>
      <c r="D2064" s="32" t="s">
        <v>587</v>
      </c>
      <c r="E2064" s="32" t="s">
        <v>673</v>
      </c>
      <c r="F2064" s="35"/>
      <c r="G2064" s="36"/>
      <c r="H2064" s="36"/>
      <c r="I2064" s="36"/>
      <c r="J2064" s="36"/>
      <c r="K2064" s="37"/>
    </row>
    <row r="2065" spans="1:11">
      <c r="A2065" s="52"/>
      <c r="B2065" s="48"/>
      <c r="C2065" s="46">
        <v>43536</v>
      </c>
      <c r="D2065" s="32" t="s">
        <v>124</v>
      </c>
      <c r="E2065" s="32" t="s">
        <v>124</v>
      </c>
      <c r="F2065" s="35"/>
      <c r="G2065" s="36"/>
      <c r="H2065" s="36"/>
      <c r="I2065" s="36"/>
      <c r="J2065" s="36"/>
      <c r="K2065" s="37"/>
    </row>
    <row r="2066" spans="1:11">
      <c r="A2066" s="52"/>
      <c r="B2066" s="48"/>
      <c r="C2066" s="45"/>
      <c r="D2066" s="32" t="s">
        <v>218</v>
      </c>
      <c r="E2066" s="32" t="s">
        <v>790</v>
      </c>
      <c r="F2066" s="35"/>
      <c r="G2066" s="36"/>
      <c r="H2066" s="36"/>
      <c r="I2066" s="36"/>
      <c r="J2066" s="36"/>
      <c r="K2066" s="37"/>
    </row>
    <row r="2067" spans="1:11">
      <c r="A2067" s="52"/>
      <c r="B2067" s="48"/>
      <c r="C2067" s="46">
        <v>43537</v>
      </c>
      <c r="D2067" s="32" t="s">
        <v>124</v>
      </c>
      <c r="E2067" s="32" t="s">
        <v>124</v>
      </c>
      <c r="F2067" s="35"/>
      <c r="G2067" s="36"/>
      <c r="H2067" s="36"/>
      <c r="I2067" s="36"/>
      <c r="J2067" s="36"/>
      <c r="K2067" s="37"/>
    </row>
    <row r="2068" spans="1:11">
      <c r="A2068" s="52"/>
      <c r="B2068" s="48"/>
      <c r="C2068" s="45"/>
      <c r="D2068" s="32" t="s">
        <v>283</v>
      </c>
      <c r="E2068" s="32" t="s">
        <v>790</v>
      </c>
      <c r="F2068" s="35"/>
      <c r="G2068" s="36"/>
      <c r="H2068" s="36"/>
      <c r="I2068" s="36"/>
      <c r="J2068" s="36"/>
      <c r="K2068" s="37"/>
    </row>
    <row r="2069" spans="1:11">
      <c r="A2069" s="52"/>
      <c r="B2069" s="48"/>
      <c r="C2069" s="46">
        <v>43538</v>
      </c>
      <c r="D2069" s="32" t="s">
        <v>124</v>
      </c>
      <c r="E2069" s="32" t="s">
        <v>124</v>
      </c>
      <c r="F2069" s="35"/>
      <c r="G2069" s="36"/>
      <c r="H2069" s="36"/>
      <c r="I2069" s="36"/>
      <c r="J2069" s="36"/>
      <c r="K2069" s="37"/>
    </row>
    <row r="2070" spans="1:11">
      <c r="A2070" s="52"/>
      <c r="B2070" s="48"/>
      <c r="C2070" s="45"/>
      <c r="D2070" s="32" t="s">
        <v>488</v>
      </c>
      <c r="E2070" s="32" t="s">
        <v>790</v>
      </c>
      <c r="F2070" s="35"/>
      <c r="G2070" s="36"/>
      <c r="H2070" s="36"/>
      <c r="I2070" s="36"/>
      <c r="J2070" s="36"/>
      <c r="K2070" s="37"/>
    </row>
    <row r="2071" spans="1:11">
      <c r="A2071" s="52"/>
      <c r="B2071" s="48"/>
      <c r="C2071" s="46">
        <v>43539</v>
      </c>
      <c r="D2071" s="32" t="s">
        <v>124</v>
      </c>
      <c r="E2071" s="32" t="s">
        <v>124</v>
      </c>
      <c r="F2071" s="35"/>
      <c r="G2071" s="36"/>
      <c r="H2071" s="36"/>
      <c r="I2071" s="36"/>
      <c r="J2071" s="36"/>
      <c r="K2071" s="37"/>
    </row>
    <row r="2072" spans="1:11">
      <c r="A2072" s="52"/>
      <c r="B2072" s="48"/>
      <c r="C2072" s="45"/>
      <c r="D2072" s="32" t="s">
        <v>417</v>
      </c>
      <c r="E2072" s="32" t="s">
        <v>649</v>
      </c>
      <c r="F2072" s="35"/>
      <c r="G2072" s="36"/>
      <c r="H2072" s="36"/>
      <c r="I2072" s="36"/>
      <c r="J2072" s="36"/>
      <c r="K2072" s="37"/>
    </row>
    <row r="2073" spans="1:11">
      <c r="A2073" s="52"/>
      <c r="B2073" s="48"/>
      <c r="C2073" s="46">
        <v>43540</v>
      </c>
      <c r="D2073" s="32" t="s">
        <v>124</v>
      </c>
      <c r="E2073" s="32" t="s">
        <v>124</v>
      </c>
      <c r="F2073" s="35"/>
      <c r="G2073" s="36"/>
      <c r="H2073" s="36"/>
      <c r="I2073" s="36"/>
      <c r="J2073" s="36"/>
      <c r="K2073" s="37"/>
    </row>
    <row r="2074" spans="1:11">
      <c r="A2074" s="52"/>
      <c r="B2074" s="48"/>
      <c r="C2074" s="45"/>
      <c r="D2074" s="32" t="s">
        <v>578</v>
      </c>
      <c r="E2074" s="32" t="s">
        <v>784</v>
      </c>
      <c r="F2074" s="35"/>
      <c r="G2074" s="36"/>
      <c r="H2074" s="36"/>
      <c r="I2074" s="36"/>
      <c r="J2074" s="36"/>
      <c r="K2074" s="37"/>
    </row>
    <row r="2075" spans="1:11">
      <c r="A2075" s="52"/>
      <c r="B2075" s="48"/>
      <c r="C2075" s="46">
        <v>43541</v>
      </c>
      <c r="D2075" s="32" t="s">
        <v>124</v>
      </c>
      <c r="E2075" s="32" t="s">
        <v>124</v>
      </c>
      <c r="F2075" s="35"/>
      <c r="G2075" s="36"/>
      <c r="H2075" s="36"/>
      <c r="I2075" s="36"/>
      <c r="J2075" s="36"/>
      <c r="K2075" s="37"/>
    </row>
    <row r="2076" spans="1:11">
      <c r="A2076" s="52"/>
      <c r="B2076" s="48"/>
      <c r="C2076" s="45"/>
      <c r="D2076" s="32" t="s">
        <v>417</v>
      </c>
      <c r="E2076" s="32" t="s">
        <v>748</v>
      </c>
      <c r="F2076" s="35"/>
      <c r="G2076" s="36"/>
      <c r="H2076" s="36"/>
      <c r="I2076" s="36"/>
      <c r="J2076" s="36"/>
      <c r="K2076" s="37"/>
    </row>
    <row r="2077" spans="1:11">
      <c r="A2077" s="52"/>
      <c r="B2077" s="48"/>
      <c r="C2077" s="46">
        <v>43542</v>
      </c>
      <c r="D2077" s="32" t="s">
        <v>124</v>
      </c>
      <c r="E2077" s="32" t="s">
        <v>124</v>
      </c>
      <c r="F2077" s="35"/>
      <c r="G2077" s="36"/>
      <c r="H2077" s="36"/>
      <c r="I2077" s="36"/>
      <c r="J2077" s="36"/>
      <c r="K2077" s="37"/>
    </row>
    <row r="2078" spans="1:11">
      <c r="A2078" s="52"/>
      <c r="B2078" s="48"/>
      <c r="C2078" s="45"/>
      <c r="D2078" s="32" t="s">
        <v>273</v>
      </c>
      <c r="E2078" s="32" t="s">
        <v>767</v>
      </c>
      <c r="F2078" s="35"/>
      <c r="G2078" s="36"/>
      <c r="H2078" s="36"/>
      <c r="I2078" s="36"/>
      <c r="J2078" s="36"/>
      <c r="K2078" s="37"/>
    </row>
    <row r="2079" spans="1:11">
      <c r="A2079" s="52"/>
      <c r="B2079" s="48"/>
      <c r="C2079" s="46">
        <v>43543</v>
      </c>
      <c r="D2079" s="32" t="s">
        <v>124</v>
      </c>
      <c r="E2079" s="32" t="s">
        <v>124</v>
      </c>
      <c r="F2079" s="35"/>
      <c r="G2079" s="36"/>
      <c r="H2079" s="36"/>
      <c r="I2079" s="36"/>
      <c r="J2079" s="36"/>
      <c r="K2079" s="37"/>
    </row>
    <row r="2080" spans="1:11">
      <c r="A2080" s="52"/>
      <c r="B2080" s="48"/>
      <c r="C2080" s="45"/>
      <c r="D2080" s="32" t="s">
        <v>321</v>
      </c>
      <c r="E2080" s="32" t="s">
        <v>673</v>
      </c>
      <c r="F2080" s="35"/>
      <c r="G2080" s="36"/>
      <c r="H2080" s="36"/>
      <c r="I2080" s="36"/>
      <c r="J2080" s="36"/>
      <c r="K2080" s="37"/>
    </row>
    <row r="2081" spans="1:11">
      <c r="A2081" s="52"/>
      <c r="B2081" s="48"/>
      <c r="C2081" s="46">
        <v>43544</v>
      </c>
      <c r="D2081" s="32" t="s">
        <v>124</v>
      </c>
      <c r="E2081" s="32" t="s">
        <v>124</v>
      </c>
      <c r="F2081" s="35"/>
      <c r="G2081" s="36"/>
      <c r="H2081" s="36"/>
      <c r="I2081" s="36"/>
      <c r="J2081" s="36"/>
      <c r="K2081" s="37"/>
    </row>
    <row r="2082" spans="1:11">
      <c r="A2082" s="52"/>
      <c r="B2082" s="48"/>
      <c r="C2082" s="45"/>
      <c r="D2082" s="32" t="s">
        <v>308</v>
      </c>
      <c r="E2082" s="32" t="s">
        <v>774</v>
      </c>
      <c r="F2082" s="35"/>
      <c r="G2082" s="36"/>
      <c r="H2082" s="36"/>
      <c r="I2082" s="36"/>
      <c r="J2082" s="36"/>
      <c r="K2082" s="37"/>
    </row>
    <row r="2083" spans="1:11">
      <c r="A2083" s="52"/>
      <c r="B2083" s="48"/>
      <c r="C2083" s="46">
        <v>43545</v>
      </c>
      <c r="D2083" s="32" t="s">
        <v>124</v>
      </c>
      <c r="E2083" s="32" t="s">
        <v>124</v>
      </c>
      <c r="F2083" s="35"/>
      <c r="G2083" s="36"/>
      <c r="H2083" s="36"/>
      <c r="I2083" s="36"/>
      <c r="J2083" s="36"/>
      <c r="K2083" s="37"/>
    </row>
    <row r="2084" spans="1:11">
      <c r="A2084" s="52"/>
      <c r="B2084" s="48"/>
      <c r="C2084" s="45"/>
      <c r="D2084" s="32" t="s">
        <v>485</v>
      </c>
      <c r="E2084" s="32" t="s">
        <v>673</v>
      </c>
      <c r="F2084" s="35"/>
      <c r="G2084" s="36"/>
      <c r="H2084" s="36"/>
      <c r="I2084" s="36"/>
      <c r="J2084" s="36"/>
      <c r="K2084" s="37"/>
    </row>
    <row r="2085" spans="1:11">
      <c r="A2085" s="52"/>
      <c r="B2085" s="48"/>
      <c r="C2085" s="46">
        <v>43546</v>
      </c>
      <c r="D2085" s="32" t="s">
        <v>124</v>
      </c>
      <c r="E2085" s="32" t="s">
        <v>124</v>
      </c>
      <c r="F2085" s="35"/>
      <c r="G2085" s="36"/>
      <c r="H2085" s="36"/>
      <c r="I2085" s="36"/>
      <c r="J2085" s="36"/>
      <c r="K2085" s="37"/>
    </row>
    <row r="2086" spans="1:11">
      <c r="A2086" s="52"/>
      <c r="B2086" s="48"/>
      <c r="C2086" s="45"/>
      <c r="D2086" s="32" t="s">
        <v>588</v>
      </c>
      <c r="E2086" s="32" t="s">
        <v>785</v>
      </c>
      <c r="F2086" s="35"/>
      <c r="G2086" s="36"/>
      <c r="H2086" s="36"/>
      <c r="I2086" s="36"/>
      <c r="J2086" s="36"/>
      <c r="K2086" s="37"/>
    </row>
    <row r="2087" spans="1:11">
      <c r="A2087" s="52"/>
      <c r="B2087" s="48"/>
      <c r="C2087" s="46">
        <v>43547</v>
      </c>
      <c r="D2087" s="32" t="s">
        <v>124</v>
      </c>
      <c r="E2087" s="32" t="s">
        <v>124</v>
      </c>
      <c r="F2087" s="35"/>
      <c r="G2087" s="36"/>
      <c r="H2087" s="36"/>
      <c r="I2087" s="36"/>
      <c r="J2087" s="36"/>
      <c r="K2087" s="37"/>
    </row>
    <row r="2088" spans="1:11">
      <c r="A2088" s="52"/>
      <c r="B2088" s="48"/>
      <c r="C2088" s="45"/>
      <c r="D2088" s="32" t="s">
        <v>470</v>
      </c>
      <c r="E2088" s="32" t="s">
        <v>747</v>
      </c>
      <c r="F2088" s="35"/>
      <c r="G2088" s="36"/>
      <c r="H2088" s="36"/>
      <c r="I2088" s="36"/>
      <c r="J2088" s="36"/>
      <c r="K2088" s="37"/>
    </row>
    <row r="2089" spans="1:11">
      <c r="A2089" s="52"/>
      <c r="B2089" s="48"/>
      <c r="C2089" s="46">
        <v>43548</v>
      </c>
      <c r="D2089" s="32" t="s">
        <v>124</v>
      </c>
      <c r="E2089" s="32" t="s">
        <v>124</v>
      </c>
      <c r="F2089" s="35"/>
      <c r="G2089" s="36"/>
      <c r="H2089" s="36"/>
      <c r="I2089" s="36"/>
      <c r="J2089" s="36"/>
      <c r="K2089" s="37"/>
    </row>
    <row r="2090" spans="1:11">
      <c r="A2090" s="52"/>
      <c r="B2090" s="48"/>
      <c r="C2090" s="45"/>
      <c r="D2090" s="32" t="s">
        <v>578</v>
      </c>
      <c r="E2090" s="32" t="s">
        <v>772</v>
      </c>
      <c r="F2090" s="35"/>
      <c r="G2090" s="36"/>
      <c r="H2090" s="36"/>
      <c r="I2090" s="36"/>
      <c r="J2090" s="36"/>
      <c r="K2090" s="37"/>
    </row>
    <row r="2091" spans="1:11">
      <c r="A2091" s="52"/>
      <c r="B2091" s="48"/>
      <c r="C2091" s="46">
        <v>43549</v>
      </c>
      <c r="D2091" s="32" t="s">
        <v>124</v>
      </c>
      <c r="E2091" s="32" t="s">
        <v>124</v>
      </c>
      <c r="F2091" s="35"/>
      <c r="G2091" s="36"/>
      <c r="H2091" s="36"/>
      <c r="I2091" s="36"/>
      <c r="J2091" s="36"/>
      <c r="K2091" s="37"/>
    </row>
    <row r="2092" spans="1:11">
      <c r="A2092" s="49">
        <v>1795</v>
      </c>
      <c r="B2092" s="47" t="s">
        <v>75</v>
      </c>
      <c r="C2092" s="38">
        <v>43521</v>
      </c>
      <c r="D2092" s="32" t="s">
        <v>124</v>
      </c>
      <c r="E2092" s="32" t="s">
        <v>661</v>
      </c>
      <c r="F2092" s="35"/>
      <c r="G2092" s="36"/>
      <c r="H2092" s="36"/>
      <c r="I2092" s="36"/>
      <c r="J2092" s="36"/>
      <c r="K2092" s="37"/>
    </row>
    <row r="2093" spans="1:11">
      <c r="A2093" s="52"/>
      <c r="B2093" s="48"/>
      <c r="C2093" s="35"/>
      <c r="D2093" s="32" t="s">
        <v>213</v>
      </c>
      <c r="E2093" s="32" t="s">
        <v>1022</v>
      </c>
      <c r="F2093" s="35"/>
      <c r="G2093" s="36"/>
      <c r="H2093" s="36"/>
      <c r="I2093" s="36"/>
      <c r="J2093" s="36"/>
      <c r="K2093" s="37"/>
    </row>
    <row r="2094" spans="1:11">
      <c r="A2094" s="52"/>
      <c r="B2094" s="48"/>
      <c r="C2094" s="38">
        <v>43522</v>
      </c>
      <c r="D2094" s="32" t="s">
        <v>124</v>
      </c>
      <c r="E2094" s="32" t="s">
        <v>124</v>
      </c>
      <c r="F2094" s="35"/>
      <c r="G2094" s="36"/>
      <c r="H2094" s="36"/>
      <c r="I2094" s="36"/>
      <c r="J2094" s="36"/>
      <c r="K2094" s="37"/>
    </row>
    <row r="2095" spans="1:11">
      <c r="A2095" s="52"/>
      <c r="B2095" s="48"/>
      <c r="C2095" s="35"/>
      <c r="D2095" s="32" t="s">
        <v>264</v>
      </c>
      <c r="E2095" s="32" t="s">
        <v>752</v>
      </c>
      <c r="F2095" s="35"/>
      <c r="G2095" s="36"/>
      <c r="H2095" s="36"/>
      <c r="I2095" s="36"/>
      <c r="J2095" s="36"/>
      <c r="K2095" s="37"/>
    </row>
    <row r="2096" spans="1:11">
      <c r="A2096" s="52"/>
      <c r="B2096" s="48"/>
      <c r="C2096" s="38">
        <v>43523</v>
      </c>
      <c r="D2096" s="32" t="s">
        <v>124</v>
      </c>
      <c r="E2096" s="32" t="s">
        <v>124</v>
      </c>
      <c r="F2096" s="35"/>
      <c r="G2096" s="36"/>
      <c r="H2096" s="36"/>
      <c r="I2096" s="36"/>
      <c r="J2096" s="36"/>
      <c r="K2096" s="37"/>
    </row>
    <row r="2097" spans="1:11">
      <c r="A2097" s="52"/>
      <c r="B2097" s="48"/>
      <c r="C2097" s="35"/>
      <c r="D2097" s="32" t="s">
        <v>211</v>
      </c>
      <c r="E2097" s="32" t="s">
        <v>867</v>
      </c>
      <c r="F2097" s="35"/>
      <c r="G2097" s="36"/>
      <c r="H2097" s="36"/>
      <c r="I2097" s="36"/>
      <c r="J2097" s="36"/>
      <c r="K2097" s="37"/>
    </row>
    <row r="2098" spans="1:11">
      <c r="A2098" s="52"/>
      <c r="B2098" s="48"/>
      <c r="C2098" s="38">
        <v>43524</v>
      </c>
      <c r="D2098" s="32" t="s">
        <v>124</v>
      </c>
      <c r="E2098" s="32" t="s">
        <v>124</v>
      </c>
      <c r="F2098" s="35"/>
      <c r="G2098" s="36"/>
      <c r="H2098" s="36"/>
      <c r="I2098" s="36"/>
      <c r="J2098" s="36"/>
      <c r="K2098" s="37"/>
    </row>
    <row r="2099" spans="1:11">
      <c r="A2099" s="52"/>
      <c r="B2099" s="48"/>
      <c r="C2099" s="35"/>
      <c r="D2099" s="32" t="s">
        <v>126</v>
      </c>
      <c r="E2099" s="32" t="s">
        <v>643</v>
      </c>
      <c r="F2099" s="35"/>
      <c r="G2099" s="36"/>
      <c r="H2099" s="36"/>
      <c r="I2099" s="36"/>
      <c r="J2099" s="36"/>
      <c r="K2099" s="37"/>
    </row>
    <row r="2100" spans="1:11">
      <c r="A2100" s="52"/>
      <c r="B2100" s="48"/>
      <c r="C2100" s="38">
        <v>43525</v>
      </c>
      <c r="D2100" s="32" t="s">
        <v>124</v>
      </c>
      <c r="E2100" s="32" t="s">
        <v>124</v>
      </c>
      <c r="F2100" s="35"/>
      <c r="G2100" s="36"/>
      <c r="H2100" s="36"/>
      <c r="I2100" s="36"/>
      <c r="J2100" s="36"/>
      <c r="K2100" s="37"/>
    </row>
    <row r="2101" spans="1:11">
      <c r="A2101" s="52"/>
      <c r="B2101" s="48"/>
      <c r="C2101" s="35"/>
      <c r="D2101" s="32" t="s">
        <v>125</v>
      </c>
      <c r="E2101" s="32" t="s">
        <v>797</v>
      </c>
      <c r="F2101" s="35"/>
      <c r="G2101" s="36"/>
      <c r="H2101" s="36"/>
      <c r="I2101" s="36"/>
      <c r="J2101" s="36"/>
      <c r="K2101" s="37"/>
    </row>
    <row r="2102" spans="1:11">
      <c r="A2102" s="52"/>
      <c r="B2102" s="48"/>
      <c r="C2102" s="38">
        <v>43526</v>
      </c>
      <c r="D2102" s="32" t="s">
        <v>124</v>
      </c>
      <c r="E2102" s="32" t="s">
        <v>124</v>
      </c>
      <c r="F2102" s="35"/>
      <c r="G2102" s="36"/>
      <c r="H2102" s="36"/>
      <c r="I2102" s="36"/>
      <c r="J2102" s="36"/>
      <c r="K2102" s="37"/>
    </row>
    <row r="2103" spans="1:11">
      <c r="A2103" s="52"/>
      <c r="B2103" s="48"/>
      <c r="C2103" s="35"/>
      <c r="D2103" s="32" t="s">
        <v>213</v>
      </c>
      <c r="E2103" s="32" t="s">
        <v>1023</v>
      </c>
      <c r="F2103" s="35"/>
      <c r="G2103" s="36"/>
      <c r="H2103" s="36"/>
      <c r="I2103" s="36"/>
      <c r="J2103" s="36"/>
      <c r="K2103" s="37"/>
    </row>
    <row r="2104" spans="1:11">
      <c r="A2104" s="52"/>
      <c r="B2104" s="48"/>
      <c r="C2104" s="38">
        <v>43527</v>
      </c>
      <c r="D2104" s="32" t="s">
        <v>124</v>
      </c>
      <c r="E2104" s="32" t="s">
        <v>124</v>
      </c>
      <c r="F2104" s="35"/>
      <c r="G2104" s="36"/>
      <c r="H2104" s="36"/>
      <c r="I2104" s="36"/>
      <c r="J2104" s="36"/>
      <c r="K2104" s="37"/>
    </row>
    <row r="2105" spans="1:11">
      <c r="A2105" s="52"/>
      <c r="B2105" s="48"/>
      <c r="C2105" s="35"/>
      <c r="D2105" s="32" t="s">
        <v>589</v>
      </c>
      <c r="E2105" s="32" t="s">
        <v>921</v>
      </c>
      <c r="F2105" s="35"/>
      <c r="G2105" s="36"/>
      <c r="H2105" s="36"/>
      <c r="I2105" s="36"/>
      <c r="J2105" s="36"/>
      <c r="K2105" s="37"/>
    </row>
    <row r="2106" spans="1:11">
      <c r="A2106" s="52"/>
      <c r="B2106" s="48"/>
      <c r="C2106" s="38">
        <v>43528</v>
      </c>
      <c r="D2106" s="32" t="s">
        <v>124</v>
      </c>
      <c r="E2106" s="32" t="s">
        <v>124</v>
      </c>
      <c r="F2106" s="35"/>
      <c r="G2106" s="36"/>
      <c r="H2106" s="36"/>
      <c r="I2106" s="36"/>
      <c r="J2106" s="36"/>
      <c r="K2106" s="37"/>
    </row>
    <row r="2107" spans="1:11">
      <c r="A2107" s="52"/>
      <c r="B2107" s="48"/>
      <c r="C2107" s="35"/>
      <c r="D2107" s="32" t="s">
        <v>211</v>
      </c>
      <c r="E2107" s="32" t="s">
        <v>867</v>
      </c>
      <c r="F2107" s="35"/>
      <c r="G2107" s="36"/>
      <c r="H2107" s="36"/>
      <c r="I2107" s="36"/>
      <c r="J2107" s="36"/>
      <c r="K2107" s="37"/>
    </row>
    <row r="2108" spans="1:11">
      <c r="A2108" s="52"/>
      <c r="B2108" s="48"/>
      <c r="C2108" s="38">
        <v>43529</v>
      </c>
      <c r="D2108" s="32" t="s">
        <v>124</v>
      </c>
      <c r="E2108" s="32" t="s">
        <v>124</v>
      </c>
      <c r="F2108" s="35"/>
      <c r="G2108" s="36"/>
      <c r="H2108" s="36"/>
      <c r="I2108" s="36"/>
      <c r="J2108" s="36"/>
      <c r="K2108" s="37"/>
    </row>
    <row r="2109" spans="1:11">
      <c r="A2109" s="52"/>
      <c r="B2109" s="48"/>
      <c r="C2109" s="35"/>
      <c r="D2109" s="32" t="s">
        <v>127</v>
      </c>
      <c r="E2109" s="32" t="s">
        <v>921</v>
      </c>
      <c r="F2109" s="35"/>
      <c r="G2109" s="36"/>
      <c r="H2109" s="36"/>
      <c r="I2109" s="36"/>
      <c r="J2109" s="36"/>
      <c r="K2109" s="37"/>
    </row>
    <row r="2110" spans="1:11">
      <c r="A2110" s="52"/>
      <c r="B2110" s="48"/>
      <c r="C2110" s="38">
        <v>43531</v>
      </c>
      <c r="D2110" s="32" t="s">
        <v>124</v>
      </c>
      <c r="E2110" s="32" t="s">
        <v>124</v>
      </c>
      <c r="F2110" s="35"/>
      <c r="G2110" s="36"/>
      <c r="H2110" s="36"/>
      <c r="I2110" s="36"/>
      <c r="J2110" s="36"/>
      <c r="K2110" s="37"/>
    </row>
    <row r="2111" spans="1:11">
      <c r="A2111" s="52"/>
      <c r="B2111" s="48"/>
      <c r="C2111" s="35"/>
      <c r="D2111" s="32" t="s">
        <v>348</v>
      </c>
      <c r="E2111" s="32" t="s">
        <v>921</v>
      </c>
      <c r="F2111" s="35"/>
      <c r="G2111" s="36"/>
      <c r="H2111" s="36"/>
      <c r="I2111" s="36"/>
      <c r="J2111" s="36"/>
      <c r="K2111" s="37"/>
    </row>
    <row r="2112" spans="1:11">
      <c r="A2112" s="52"/>
      <c r="B2112" s="48"/>
      <c r="C2112" s="38">
        <v>43532</v>
      </c>
      <c r="D2112" s="32" t="s">
        <v>124</v>
      </c>
      <c r="E2112" s="32" t="s">
        <v>124</v>
      </c>
      <c r="F2112" s="35"/>
      <c r="G2112" s="36"/>
      <c r="H2112" s="36"/>
      <c r="I2112" s="36"/>
      <c r="J2112" s="36"/>
      <c r="K2112" s="37"/>
    </row>
    <row r="2113" spans="1:11">
      <c r="A2113" s="52"/>
      <c r="B2113" s="48"/>
      <c r="C2113" s="35"/>
      <c r="D2113" s="32" t="s">
        <v>127</v>
      </c>
      <c r="E2113" s="32" t="s">
        <v>1024</v>
      </c>
      <c r="F2113" s="35"/>
      <c r="G2113" s="36"/>
      <c r="H2113" s="36"/>
      <c r="I2113" s="36"/>
      <c r="J2113" s="36"/>
      <c r="K2113" s="37"/>
    </row>
    <row r="2114" spans="1:11">
      <c r="A2114" s="52"/>
      <c r="B2114" s="48"/>
      <c r="C2114" s="38">
        <v>43533</v>
      </c>
      <c r="D2114" s="32" t="s">
        <v>124</v>
      </c>
      <c r="E2114" s="32" t="s">
        <v>124</v>
      </c>
      <c r="F2114" s="35"/>
      <c r="G2114" s="36"/>
      <c r="H2114" s="36"/>
      <c r="I2114" s="36"/>
      <c r="J2114" s="36"/>
      <c r="K2114" s="37"/>
    </row>
    <row r="2115" spans="1:11">
      <c r="A2115" s="52"/>
      <c r="B2115" s="48"/>
      <c r="C2115" s="35"/>
      <c r="D2115" s="32" t="s">
        <v>590</v>
      </c>
      <c r="E2115" s="32" t="s">
        <v>921</v>
      </c>
      <c r="F2115" s="35"/>
      <c r="G2115" s="36"/>
      <c r="H2115" s="36"/>
      <c r="I2115" s="36"/>
      <c r="J2115" s="36"/>
      <c r="K2115" s="37"/>
    </row>
    <row r="2116" spans="1:11">
      <c r="A2116" s="52"/>
      <c r="B2116" s="48"/>
      <c r="C2116" s="38">
        <v>43534</v>
      </c>
      <c r="D2116" s="32" t="s">
        <v>124</v>
      </c>
      <c r="E2116" s="32" t="s">
        <v>124</v>
      </c>
      <c r="F2116" s="35"/>
      <c r="G2116" s="36"/>
      <c r="H2116" s="36"/>
      <c r="I2116" s="36"/>
      <c r="J2116" s="36"/>
      <c r="K2116" s="37"/>
    </row>
    <row r="2117" spans="1:11">
      <c r="A2117" s="52"/>
      <c r="B2117" s="48"/>
      <c r="C2117" s="35"/>
      <c r="D2117" s="32" t="s">
        <v>180</v>
      </c>
      <c r="E2117" s="32" t="s">
        <v>925</v>
      </c>
      <c r="F2117" s="35"/>
      <c r="G2117" s="36"/>
      <c r="H2117" s="36"/>
      <c r="I2117" s="36"/>
      <c r="J2117" s="36"/>
      <c r="K2117" s="37"/>
    </row>
    <row r="2118" spans="1:11">
      <c r="A2118" s="52"/>
      <c r="B2118" s="48"/>
      <c r="C2118" s="38">
        <v>43535</v>
      </c>
      <c r="D2118" s="32" t="s">
        <v>124</v>
      </c>
      <c r="E2118" s="32" t="s">
        <v>124</v>
      </c>
      <c r="F2118" s="35"/>
      <c r="G2118" s="36"/>
      <c r="H2118" s="36"/>
      <c r="I2118" s="36"/>
      <c r="J2118" s="36"/>
      <c r="K2118" s="37"/>
    </row>
    <row r="2119" spans="1:11">
      <c r="A2119" s="52"/>
      <c r="B2119" s="48"/>
      <c r="C2119" s="35"/>
      <c r="D2119" s="32" t="s">
        <v>179</v>
      </c>
      <c r="E2119" s="32" t="s">
        <v>646</v>
      </c>
      <c r="F2119" s="35"/>
      <c r="G2119" s="36"/>
      <c r="H2119" s="36"/>
      <c r="I2119" s="36"/>
      <c r="J2119" s="36"/>
      <c r="K2119" s="37"/>
    </row>
    <row r="2120" spans="1:11">
      <c r="A2120" s="52"/>
      <c r="B2120" s="48"/>
      <c r="C2120" s="38">
        <v>43536</v>
      </c>
      <c r="D2120" s="32" t="s">
        <v>124</v>
      </c>
      <c r="E2120" s="32" t="s">
        <v>124</v>
      </c>
      <c r="F2120" s="35"/>
      <c r="G2120" s="36"/>
      <c r="H2120" s="36"/>
      <c r="I2120" s="36"/>
      <c r="J2120" s="36"/>
      <c r="K2120" s="37"/>
    </row>
    <row r="2121" spans="1:11">
      <c r="A2121" s="52"/>
      <c r="B2121" s="48"/>
      <c r="C2121" s="35"/>
      <c r="D2121" s="32" t="s">
        <v>504</v>
      </c>
      <c r="E2121" s="32" t="s">
        <v>843</v>
      </c>
      <c r="F2121" s="35"/>
      <c r="G2121" s="36"/>
      <c r="H2121" s="36"/>
      <c r="I2121" s="36"/>
      <c r="J2121" s="36"/>
      <c r="K2121" s="37"/>
    </row>
    <row r="2122" spans="1:11">
      <c r="A2122" s="52"/>
      <c r="B2122" s="48"/>
      <c r="C2122" s="38">
        <v>43537</v>
      </c>
      <c r="D2122" s="32" t="s">
        <v>124</v>
      </c>
      <c r="E2122" s="32" t="s">
        <v>124</v>
      </c>
      <c r="F2122" s="35"/>
      <c r="G2122" s="36"/>
      <c r="H2122" s="36"/>
      <c r="I2122" s="36"/>
      <c r="J2122" s="36"/>
      <c r="K2122" s="37"/>
    </row>
    <row r="2123" spans="1:11">
      <c r="A2123" s="52"/>
      <c r="B2123" s="48"/>
      <c r="C2123" s="35"/>
      <c r="D2123" s="32" t="s">
        <v>264</v>
      </c>
      <c r="E2123" s="32" t="s">
        <v>1024</v>
      </c>
      <c r="F2123" s="35"/>
      <c r="G2123" s="36"/>
      <c r="H2123" s="36"/>
      <c r="I2123" s="36"/>
      <c r="J2123" s="36"/>
      <c r="K2123" s="37"/>
    </row>
    <row r="2124" spans="1:11">
      <c r="A2124" s="52"/>
      <c r="B2124" s="48"/>
      <c r="C2124" s="38">
        <v>43538</v>
      </c>
      <c r="D2124" s="32" t="s">
        <v>124</v>
      </c>
      <c r="E2124" s="32" t="s">
        <v>124</v>
      </c>
      <c r="F2124" s="35"/>
      <c r="G2124" s="36"/>
      <c r="H2124" s="36"/>
      <c r="I2124" s="36"/>
      <c r="J2124" s="36"/>
      <c r="K2124" s="37"/>
    </row>
    <row r="2125" spans="1:11">
      <c r="A2125" s="52"/>
      <c r="B2125" s="48"/>
      <c r="C2125" s="35"/>
      <c r="D2125" s="32" t="s">
        <v>354</v>
      </c>
      <c r="E2125" s="32" t="s">
        <v>849</v>
      </c>
      <c r="F2125" s="35"/>
      <c r="G2125" s="36"/>
      <c r="H2125" s="36"/>
      <c r="I2125" s="36"/>
      <c r="J2125" s="36"/>
      <c r="K2125" s="37"/>
    </row>
    <row r="2126" spans="1:11">
      <c r="A2126" s="52"/>
      <c r="B2126" s="48"/>
      <c r="C2126" s="38">
        <v>43539</v>
      </c>
      <c r="D2126" s="32" t="s">
        <v>124</v>
      </c>
      <c r="E2126" s="32" t="s">
        <v>124</v>
      </c>
      <c r="F2126" s="35"/>
      <c r="G2126" s="36"/>
      <c r="H2126" s="36"/>
      <c r="I2126" s="36"/>
      <c r="J2126" s="36"/>
      <c r="K2126" s="37"/>
    </row>
    <row r="2127" spans="1:11">
      <c r="A2127" s="52"/>
      <c r="B2127" s="48"/>
      <c r="C2127" s="35"/>
      <c r="D2127" s="32" t="s">
        <v>589</v>
      </c>
      <c r="E2127" s="32" t="s">
        <v>797</v>
      </c>
      <c r="F2127" s="35"/>
      <c r="G2127" s="36"/>
      <c r="H2127" s="36"/>
      <c r="I2127" s="36"/>
      <c r="J2127" s="36"/>
      <c r="K2127" s="37"/>
    </row>
    <row r="2128" spans="1:11">
      <c r="A2128" s="52"/>
      <c r="B2128" s="48"/>
      <c r="C2128" s="38">
        <v>43540</v>
      </c>
      <c r="D2128" s="32" t="s">
        <v>124</v>
      </c>
      <c r="E2128" s="32" t="s">
        <v>124</v>
      </c>
      <c r="F2128" s="35"/>
      <c r="G2128" s="36"/>
      <c r="H2128" s="36"/>
      <c r="I2128" s="36"/>
      <c r="J2128" s="36"/>
      <c r="K2128" s="37"/>
    </row>
    <row r="2129" spans="1:11">
      <c r="A2129" s="52"/>
      <c r="B2129" s="48"/>
      <c r="C2129" s="35"/>
      <c r="D2129" s="32" t="s">
        <v>420</v>
      </c>
      <c r="E2129" s="32" t="s">
        <v>850</v>
      </c>
      <c r="F2129" s="35"/>
      <c r="G2129" s="36"/>
      <c r="H2129" s="36"/>
      <c r="I2129" s="36"/>
      <c r="J2129" s="36"/>
      <c r="K2129" s="37"/>
    </row>
    <row r="2130" spans="1:11">
      <c r="A2130" s="52"/>
      <c r="B2130" s="48"/>
      <c r="C2130" s="38">
        <v>43541</v>
      </c>
      <c r="D2130" s="32" t="s">
        <v>124</v>
      </c>
      <c r="E2130" s="32" t="s">
        <v>124</v>
      </c>
      <c r="F2130" s="35"/>
      <c r="G2130" s="36"/>
      <c r="H2130" s="36"/>
      <c r="I2130" s="36"/>
      <c r="J2130" s="36"/>
      <c r="K2130" s="37"/>
    </row>
    <row r="2131" spans="1:11">
      <c r="A2131" s="52"/>
      <c r="B2131" s="48"/>
      <c r="C2131" s="35"/>
      <c r="D2131" s="32" t="s">
        <v>125</v>
      </c>
      <c r="E2131" s="32" t="s">
        <v>850</v>
      </c>
      <c r="F2131" s="35"/>
      <c r="G2131" s="36"/>
      <c r="H2131" s="36"/>
      <c r="I2131" s="36"/>
      <c r="J2131" s="36"/>
      <c r="K2131" s="37"/>
    </row>
    <row r="2132" spans="1:11">
      <c r="A2132" s="52"/>
      <c r="B2132" s="48"/>
      <c r="C2132" s="38">
        <v>43542</v>
      </c>
      <c r="D2132" s="32" t="s">
        <v>124</v>
      </c>
      <c r="E2132" s="32" t="s">
        <v>124</v>
      </c>
      <c r="F2132" s="35"/>
      <c r="G2132" s="36"/>
      <c r="H2132" s="36"/>
      <c r="I2132" s="36"/>
      <c r="J2132" s="36"/>
      <c r="K2132" s="37"/>
    </row>
    <row r="2133" spans="1:11">
      <c r="A2133" s="52"/>
      <c r="B2133" s="48"/>
      <c r="C2133" s="35"/>
      <c r="D2133" s="32" t="s">
        <v>126</v>
      </c>
      <c r="E2133" s="32" t="s">
        <v>1025</v>
      </c>
      <c r="F2133" s="35"/>
      <c r="G2133" s="36"/>
      <c r="H2133" s="36"/>
      <c r="I2133" s="36"/>
      <c r="J2133" s="36"/>
      <c r="K2133" s="37"/>
    </row>
    <row r="2134" spans="1:11">
      <c r="A2134" s="52"/>
      <c r="B2134" s="48"/>
      <c r="C2134" s="38">
        <v>43543</v>
      </c>
      <c r="D2134" s="32" t="s">
        <v>124</v>
      </c>
      <c r="E2134" s="32" t="s">
        <v>124</v>
      </c>
      <c r="F2134" s="35"/>
      <c r="G2134" s="36"/>
      <c r="H2134" s="36"/>
      <c r="I2134" s="36"/>
      <c r="J2134" s="36"/>
      <c r="K2134" s="37"/>
    </row>
    <row r="2135" spans="1:11">
      <c r="A2135" s="52"/>
      <c r="B2135" s="48"/>
      <c r="C2135" s="35"/>
      <c r="D2135" s="32" t="s">
        <v>264</v>
      </c>
      <c r="E2135" s="32" t="s">
        <v>1026</v>
      </c>
      <c r="F2135" s="35"/>
      <c r="G2135" s="36"/>
      <c r="H2135" s="36"/>
      <c r="I2135" s="36"/>
      <c r="J2135" s="36"/>
      <c r="K2135" s="37"/>
    </row>
    <row r="2136" spans="1:11">
      <c r="A2136" s="52"/>
      <c r="B2136" s="48"/>
      <c r="C2136" s="38">
        <v>43544</v>
      </c>
      <c r="D2136" s="32" t="s">
        <v>124</v>
      </c>
      <c r="E2136" s="32" t="s">
        <v>124</v>
      </c>
      <c r="F2136" s="35"/>
      <c r="G2136" s="36"/>
      <c r="H2136" s="36"/>
      <c r="I2136" s="36"/>
      <c r="J2136" s="36"/>
      <c r="K2136" s="37"/>
    </row>
    <row r="2137" spans="1:11">
      <c r="A2137" s="52"/>
      <c r="B2137" s="48"/>
      <c r="C2137" s="35"/>
      <c r="D2137" s="32" t="s">
        <v>162</v>
      </c>
      <c r="E2137" s="32" t="s">
        <v>927</v>
      </c>
      <c r="F2137" s="35"/>
      <c r="G2137" s="36"/>
      <c r="H2137" s="36"/>
      <c r="I2137" s="36"/>
      <c r="J2137" s="36"/>
      <c r="K2137" s="37"/>
    </row>
    <row r="2138" spans="1:11">
      <c r="A2138" s="52"/>
      <c r="B2138" s="48"/>
      <c r="C2138" s="38">
        <v>43545</v>
      </c>
      <c r="D2138" s="32" t="s">
        <v>124</v>
      </c>
      <c r="E2138" s="32" t="s">
        <v>124</v>
      </c>
      <c r="F2138" s="35"/>
      <c r="G2138" s="36"/>
      <c r="H2138" s="36"/>
      <c r="I2138" s="36"/>
      <c r="J2138" s="36"/>
      <c r="K2138" s="37"/>
    </row>
    <row r="2139" spans="1:11">
      <c r="A2139" s="52"/>
      <c r="B2139" s="48"/>
      <c r="C2139" s="35"/>
      <c r="D2139" s="32" t="s">
        <v>340</v>
      </c>
      <c r="E2139" s="32" t="s">
        <v>1025</v>
      </c>
      <c r="F2139" s="35"/>
      <c r="G2139" s="36"/>
      <c r="H2139" s="36"/>
      <c r="I2139" s="36"/>
      <c r="J2139" s="36"/>
      <c r="K2139" s="37"/>
    </row>
    <row r="2140" spans="1:11">
      <c r="A2140" s="52"/>
      <c r="B2140" s="48"/>
      <c r="C2140" s="38">
        <v>43546</v>
      </c>
      <c r="D2140" s="32" t="s">
        <v>124</v>
      </c>
      <c r="E2140" s="32" t="s">
        <v>124</v>
      </c>
      <c r="F2140" s="35"/>
      <c r="G2140" s="36"/>
      <c r="H2140" s="36"/>
      <c r="I2140" s="36"/>
      <c r="J2140" s="36"/>
      <c r="K2140" s="37"/>
    </row>
    <row r="2141" spans="1:11">
      <c r="A2141" s="52"/>
      <c r="B2141" s="48"/>
      <c r="C2141" s="35"/>
      <c r="D2141" s="32" t="s">
        <v>147</v>
      </c>
      <c r="E2141" s="32" t="s">
        <v>792</v>
      </c>
      <c r="F2141" s="35"/>
      <c r="G2141" s="36"/>
      <c r="H2141" s="36"/>
      <c r="I2141" s="36"/>
      <c r="J2141" s="36"/>
      <c r="K2141" s="37"/>
    </row>
    <row r="2142" spans="1:11">
      <c r="A2142" s="52"/>
      <c r="B2142" s="48"/>
      <c r="C2142" s="38">
        <v>43547</v>
      </c>
      <c r="D2142" s="32" t="s">
        <v>124</v>
      </c>
      <c r="E2142" s="32" t="s">
        <v>124</v>
      </c>
      <c r="F2142" s="35"/>
      <c r="G2142" s="36"/>
      <c r="H2142" s="36"/>
      <c r="I2142" s="36"/>
      <c r="J2142" s="36"/>
      <c r="K2142" s="37"/>
    </row>
    <row r="2143" spans="1:11">
      <c r="A2143" s="52"/>
      <c r="B2143" s="48"/>
      <c r="C2143" s="35"/>
      <c r="D2143" s="32" t="s">
        <v>548</v>
      </c>
      <c r="E2143" s="32" t="s">
        <v>927</v>
      </c>
      <c r="F2143" s="35"/>
      <c r="G2143" s="36"/>
      <c r="H2143" s="36"/>
      <c r="I2143" s="36"/>
      <c r="J2143" s="36"/>
      <c r="K2143" s="37"/>
    </row>
    <row r="2144" spans="1:11">
      <c r="A2144" s="52"/>
      <c r="B2144" s="48"/>
      <c r="C2144" s="38">
        <v>43548</v>
      </c>
      <c r="D2144" s="32" t="s">
        <v>124</v>
      </c>
      <c r="E2144" s="32" t="s">
        <v>124</v>
      </c>
      <c r="F2144" s="35"/>
      <c r="G2144" s="36"/>
      <c r="H2144" s="36"/>
      <c r="I2144" s="36"/>
      <c r="J2144" s="36"/>
      <c r="K2144" s="37"/>
    </row>
    <row r="2145" spans="1:11">
      <c r="A2145" s="52"/>
      <c r="B2145" s="48"/>
      <c r="C2145" s="38">
        <v>43549</v>
      </c>
      <c r="D2145" s="32" t="s">
        <v>124</v>
      </c>
      <c r="E2145" s="32" t="s">
        <v>843</v>
      </c>
      <c r="F2145" s="35"/>
      <c r="G2145" s="36"/>
      <c r="H2145" s="36"/>
      <c r="I2145" s="36"/>
      <c r="J2145" s="36"/>
      <c r="K2145" s="37"/>
    </row>
    <row r="2146" spans="1:11">
      <c r="A2146" s="49">
        <v>1796</v>
      </c>
      <c r="B2146" s="47" t="s">
        <v>57</v>
      </c>
      <c r="C2146" s="46">
        <v>43521</v>
      </c>
      <c r="D2146" s="32" t="s">
        <v>289</v>
      </c>
      <c r="E2146" s="32" t="s">
        <v>796</v>
      </c>
      <c r="F2146" s="35"/>
      <c r="G2146" s="36"/>
      <c r="H2146" s="36"/>
      <c r="I2146" s="36"/>
      <c r="J2146" s="36"/>
      <c r="K2146" s="37"/>
    </row>
    <row r="2147" spans="1:11">
      <c r="A2147" s="52"/>
      <c r="B2147" s="48"/>
      <c r="C2147" s="46">
        <v>43522</v>
      </c>
      <c r="D2147" s="32" t="s">
        <v>124</v>
      </c>
      <c r="E2147" s="32" t="s">
        <v>124</v>
      </c>
      <c r="F2147" s="35"/>
      <c r="G2147" s="36"/>
      <c r="H2147" s="36"/>
      <c r="I2147" s="36"/>
      <c r="J2147" s="36"/>
      <c r="K2147" s="37"/>
    </row>
    <row r="2148" spans="1:11">
      <c r="A2148" s="52"/>
      <c r="B2148" s="48"/>
      <c r="C2148" s="45"/>
      <c r="D2148" s="32" t="s">
        <v>474</v>
      </c>
      <c r="E2148" s="32" t="s">
        <v>1027</v>
      </c>
      <c r="F2148" s="35"/>
      <c r="G2148" s="36"/>
      <c r="H2148" s="36"/>
      <c r="I2148" s="36"/>
      <c r="J2148" s="36"/>
      <c r="K2148" s="37"/>
    </row>
    <row r="2149" spans="1:11">
      <c r="A2149" s="52"/>
      <c r="B2149" s="48"/>
      <c r="C2149" s="46">
        <v>43523</v>
      </c>
      <c r="D2149" s="32" t="s">
        <v>124</v>
      </c>
      <c r="E2149" s="32" t="s">
        <v>124</v>
      </c>
      <c r="F2149" s="35"/>
      <c r="G2149" s="36"/>
      <c r="H2149" s="36"/>
      <c r="I2149" s="36"/>
      <c r="J2149" s="36"/>
      <c r="K2149" s="37"/>
    </row>
    <row r="2150" spans="1:11">
      <c r="A2150" s="52"/>
      <c r="B2150" s="48"/>
      <c r="C2150" s="46">
        <v>43524</v>
      </c>
      <c r="D2150" s="32" t="s">
        <v>591</v>
      </c>
      <c r="E2150" s="32" t="s">
        <v>979</v>
      </c>
      <c r="F2150" s="35"/>
      <c r="G2150" s="36"/>
      <c r="H2150" s="36"/>
      <c r="I2150" s="36"/>
      <c r="J2150" s="36"/>
      <c r="K2150" s="37"/>
    </row>
    <row r="2151" spans="1:11">
      <c r="A2151" s="52"/>
      <c r="B2151" s="48"/>
      <c r="C2151" s="46">
        <v>43525</v>
      </c>
      <c r="D2151" s="32" t="s">
        <v>124</v>
      </c>
      <c r="E2151" s="32" t="s">
        <v>124</v>
      </c>
      <c r="F2151" s="35"/>
      <c r="G2151" s="36"/>
      <c r="H2151" s="36"/>
      <c r="I2151" s="36"/>
      <c r="J2151" s="36"/>
      <c r="K2151" s="37"/>
    </row>
    <row r="2152" spans="1:11">
      <c r="A2152" s="52"/>
      <c r="B2152" s="48"/>
      <c r="C2152" s="45"/>
      <c r="D2152" s="32" t="s">
        <v>289</v>
      </c>
      <c r="E2152" s="32" t="s">
        <v>887</v>
      </c>
      <c r="F2152" s="35"/>
      <c r="G2152" s="36"/>
      <c r="H2152" s="36"/>
      <c r="I2152" s="36"/>
      <c r="J2152" s="36"/>
      <c r="K2152" s="37"/>
    </row>
    <row r="2153" spans="1:11">
      <c r="A2153" s="52"/>
      <c r="B2153" s="48"/>
      <c r="C2153" s="46">
        <v>43526</v>
      </c>
      <c r="D2153" s="32" t="s">
        <v>124</v>
      </c>
      <c r="E2153" s="32" t="s">
        <v>124</v>
      </c>
      <c r="F2153" s="35"/>
      <c r="G2153" s="36"/>
      <c r="H2153" s="36"/>
      <c r="I2153" s="36"/>
      <c r="J2153" s="36"/>
      <c r="K2153" s="37"/>
    </row>
    <row r="2154" spans="1:11">
      <c r="A2154" s="52"/>
      <c r="B2154" s="48"/>
      <c r="C2154" s="45"/>
      <c r="D2154" s="32" t="s">
        <v>289</v>
      </c>
      <c r="E2154" s="32" t="s">
        <v>806</v>
      </c>
      <c r="F2154" s="35"/>
      <c r="G2154" s="36"/>
      <c r="H2154" s="36"/>
      <c r="I2154" s="36"/>
      <c r="J2154" s="36"/>
      <c r="K2154" s="37"/>
    </row>
    <row r="2155" spans="1:11">
      <c r="A2155" s="52"/>
      <c r="B2155" s="48"/>
      <c r="C2155" s="46">
        <v>43527</v>
      </c>
      <c r="D2155" s="32" t="s">
        <v>124</v>
      </c>
      <c r="E2155" s="32" t="s">
        <v>124</v>
      </c>
      <c r="F2155" s="35"/>
      <c r="G2155" s="36"/>
      <c r="H2155" s="36"/>
      <c r="I2155" s="36"/>
      <c r="J2155" s="36"/>
      <c r="K2155" s="37"/>
    </row>
    <row r="2156" spans="1:11">
      <c r="A2156" s="52"/>
      <c r="B2156" s="48"/>
      <c r="C2156" s="46">
        <v>43528</v>
      </c>
      <c r="D2156" s="32" t="s">
        <v>395</v>
      </c>
      <c r="E2156" s="32" t="s">
        <v>1000</v>
      </c>
      <c r="F2156" s="35"/>
      <c r="G2156" s="36"/>
      <c r="H2156" s="36"/>
      <c r="I2156" s="36"/>
      <c r="J2156" s="36"/>
      <c r="K2156" s="37"/>
    </row>
    <row r="2157" spans="1:11">
      <c r="A2157" s="52"/>
      <c r="B2157" s="48"/>
      <c r="C2157" s="46">
        <v>43529</v>
      </c>
      <c r="D2157" s="32" t="s">
        <v>124</v>
      </c>
      <c r="E2157" s="32" t="s">
        <v>124</v>
      </c>
      <c r="F2157" s="35"/>
      <c r="G2157" s="36"/>
      <c r="H2157" s="36"/>
      <c r="I2157" s="36"/>
      <c r="J2157" s="36"/>
      <c r="K2157" s="37"/>
    </row>
    <row r="2158" spans="1:11">
      <c r="A2158" s="52"/>
      <c r="B2158" s="48"/>
      <c r="C2158" s="45"/>
      <c r="D2158" s="32" t="s">
        <v>592</v>
      </c>
      <c r="E2158" s="32" t="s">
        <v>1002</v>
      </c>
      <c r="F2158" s="35"/>
      <c r="G2158" s="36"/>
      <c r="H2158" s="36"/>
      <c r="I2158" s="36"/>
      <c r="J2158" s="36"/>
      <c r="K2158" s="37"/>
    </row>
    <row r="2159" spans="1:11">
      <c r="A2159" s="52"/>
      <c r="B2159" s="48"/>
      <c r="C2159" s="46">
        <v>43530</v>
      </c>
      <c r="D2159" s="32" t="s">
        <v>124</v>
      </c>
      <c r="E2159" s="32" t="s">
        <v>124</v>
      </c>
      <c r="F2159" s="35"/>
      <c r="G2159" s="36"/>
      <c r="H2159" s="36"/>
      <c r="I2159" s="36"/>
      <c r="J2159" s="36"/>
      <c r="K2159" s="37"/>
    </row>
    <row r="2160" spans="1:11">
      <c r="A2160" s="52"/>
      <c r="B2160" s="48"/>
      <c r="C2160" s="45"/>
      <c r="D2160" s="32" t="s">
        <v>593</v>
      </c>
      <c r="E2160" s="32" t="s">
        <v>1028</v>
      </c>
      <c r="F2160" s="35"/>
      <c r="G2160" s="36"/>
      <c r="H2160" s="36"/>
      <c r="I2160" s="36"/>
      <c r="J2160" s="36"/>
      <c r="K2160" s="37"/>
    </row>
    <row r="2161" spans="1:11">
      <c r="A2161" s="52"/>
      <c r="B2161" s="48"/>
      <c r="C2161" s="46">
        <v>43531</v>
      </c>
      <c r="D2161" s="32" t="s">
        <v>124</v>
      </c>
      <c r="E2161" s="32" t="s">
        <v>124</v>
      </c>
      <c r="F2161" s="35"/>
      <c r="G2161" s="36"/>
      <c r="H2161" s="36"/>
      <c r="I2161" s="36"/>
      <c r="J2161" s="36"/>
      <c r="K2161" s="37"/>
    </row>
    <row r="2162" spans="1:11">
      <c r="A2162" s="52"/>
      <c r="B2162" s="48"/>
      <c r="C2162" s="45"/>
      <c r="D2162" s="32" t="s">
        <v>594</v>
      </c>
      <c r="E2162" s="32" t="s">
        <v>895</v>
      </c>
      <c r="F2162" s="35"/>
      <c r="G2162" s="36"/>
      <c r="H2162" s="36"/>
      <c r="I2162" s="36"/>
      <c r="J2162" s="36"/>
      <c r="K2162" s="37"/>
    </row>
    <row r="2163" spans="1:11">
      <c r="A2163" s="52"/>
      <c r="B2163" s="48"/>
      <c r="C2163" s="46">
        <v>43532</v>
      </c>
      <c r="D2163" s="32" t="s">
        <v>124</v>
      </c>
      <c r="E2163" s="32" t="s">
        <v>124</v>
      </c>
      <c r="F2163" s="35"/>
      <c r="G2163" s="36"/>
      <c r="H2163" s="36"/>
      <c r="I2163" s="36"/>
      <c r="J2163" s="36"/>
      <c r="K2163" s="37"/>
    </row>
    <row r="2164" spans="1:11">
      <c r="A2164" s="52"/>
      <c r="B2164" s="48"/>
      <c r="C2164" s="45"/>
      <c r="D2164" s="32" t="s">
        <v>595</v>
      </c>
      <c r="E2164" s="32" t="s">
        <v>874</v>
      </c>
      <c r="F2164" s="35"/>
      <c r="G2164" s="36"/>
      <c r="H2164" s="36"/>
      <c r="I2164" s="36"/>
      <c r="J2164" s="36"/>
      <c r="K2164" s="37"/>
    </row>
    <row r="2165" spans="1:11">
      <c r="A2165" s="52"/>
      <c r="B2165" s="48"/>
      <c r="C2165" s="46">
        <v>43533</v>
      </c>
      <c r="D2165" s="32" t="s">
        <v>124</v>
      </c>
      <c r="E2165" s="32" t="s">
        <v>124</v>
      </c>
      <c r="F2165" s="35"/>
      <c r="G2165" s="36"/>
      <c r="H2165" s="36"/>
      <c r="I2165" s="36"/>
      <c r="J2165" s="36"/>
      <c r="K2165" s="37"/>
    </row>
    <row r="2166" spans="1:11">
      <c r="A2166" s="52"/>
      <c r="B2166" s="48"/>
      <c r="C2166" s="46">
        <v>43534</v>
      </c>
      <c r="D2166" s="32" t="s">
        <v>473</v>
      </c>
      <c r="E2166" s="32" t="s">
        <v>1029</v>
      </c>
      <c r="F2166" s="35"/>
      <c r="G2166" s="36"/>
      <c r="H2166" s="36"/>
      <c r="I2166" s="36"/>
      <c r="J2166" s="36"/>
      <c r="K2166" s="37"/>
    </row>
    <row r="2167" spans="1:11">
      <c r="A2167" s="52"/>
      <c r="B2167" s="48"/>
      <c r="C2167" s="46">
        <v>43535</v>
      </c>
      <c r="D2167" s="32" t="s">
        <v>124</v>
      </c>
      <c r="E2167" s="32" t="s">
        <v>124</v>
      </c>
      <c r="F2167" s="35"/>
      <c r="G2167" s="36"/>
      <c r="H2167" s="36"/>
      <c r="I2167" s="36"/>
      <c r="J2167" s="36"/>
      <c r="K2167" s="37"/>
    </row>
    <row r="2168" spans="1:11">
      <c r="A2168" s="52"/>
      <c r="B2168" s="48"/>
      <c r="C2168" s="45"/>
      <c r="D2168" s="32" t="s">
        <v>464</v>
      </c>
      <c r="E2168" s="32" t="s">
        <v>891</v>
      </c>
      <c r="F2168" s="35"/>
      <c r="G2168" s="36"/>
      <c r="H2168" s="36"/>
      <c r="I2168" s="36"/>
      <c r="J2168" s="36"/>
      <c r="K2168" s="37"/>
    </row>
    <row r="2169" spans="1:11">
      <c r="A2169" s="52"/>
      <c r="B2169" s="48"/>
      <c r="C2169" s="46">
        <v>43536</v>
      </c>
      <c r="D2169" s="32" t="s">
        <v>124</v>
      </c>
      <c r="E2169" s="32" t="s">
        <v>124</v>
      </c>
      <c r="F2169" s="35"/>
      <c r="G2169" s="36"/>
      <c r="H2169" s="36"/>
      <c r="I2169" s="36"/>
      <c r="J2169" s="36"/>
      <c r="K2169" s="37"/>
    </row>
    <row r="2170" spans="1:11">
      <c r="A2170" s="52"/>
      <c r="B2170" s="48"/>
      <c r="C2170" s="45"/>
      <c r="D2170" s="32" t="s">
        <v>596</v>
      </c>
      <c r="E2170" s="32" t="s">
        <v>874</v>
      </c>
      <c r="F2170" s="35"/>
      <c r="G2170" s="36"/>
      <c r="H2170" s="36"/>
      <c r="I2170" s="36"/>
      <c r="J2170" s="36"/>
      <c r="K2170" s="37"/>
    </row>
    <row r="2171" spans="1:11">
      <c r="A2171" s="52"/>
      <c r="B2171" s="48"/>
      <c r="C2171" s="46">
        <v>43537</v>
      </c>
      <c r="D2171" s="32" t="s">
        <v>124</v>
      </c>
      <c r="E2171" s="32" t="s">
        <v>124</v>
      </c>
      <c r="F2171" s="35"/>
      <c r="G2171" s="36"/>
      <c r="H2171" s="36"/>
      <c r="I2171" s="36"/>
      <c r="J2171" s="36"/>
      <c r="K2171" s="37"/>
    </row>
    <row r="2172" spans="1:11">
      <c r="A2172" s="52"/>
      <c r="B2172" s="48"/>
      <c r="C2172" s="45"/>
      <c r="D2172" s="32" t="s">
        <v>380</v>
      </c>
      <c r="E2172" s="32" t="s">
        <v>1030</v>
      </c>
      <c r="F2172" s="35"/>
      <c r="G2172" s="36"/>
      <c r="H2172" s="36"/>
      <c r="I2172" s="36"/>
      <c r="J2172" s="36"/>
      <c r="K2172" s="37"/>
    </row>
    <row r="2173" spans="1:11">
      <c r="A2173" s="52"/>
      <c r="B2173" s="48"/>
      <c r="C2173" s="46">
        <v>43538</v>
      </c>
      <c r="D2173" s="32" t="s">
        <v>124</v>
      </c>
      <c r="E2173" s="32" t="s">
        <v>124</v>
      </c>
      <c r="F2173" s="35"/>
      <c r="G2173" s="36"/>
      <c r="H2173" s="36"/>
      <c r="I2173" s="36"/>
      <c r="J2173" s="36"/>
      <c r="K2173" s="37"/>
    </row>
    <row r="2174" spans="1:11">
      <c r="A2174" s="52"/>
      <c r="B2174" s="48"/>
      <c r="C2174" s="45"/>
      <c r="D2174" s="32" t="s">
        <v>469</v>
      </c>
      <c r="E2174" s="32" t="s">
        <v>861</v>
      </c>
      <c r="F2174" s="35"/>
      <c r="G2174" s="36"/>
      <c r="H2174" s="36"/>
      <c r="I2174" s="36"/>
      <c r="J2174" s="36"/>
      <c r="K2174" s="37"/>
    </row>
    <row r="2175" spans="1:11">
      <c r="A2175" s="52"/>
      <c r="B2175" s="48"/>
      <c r="C2175" s="46">
        <v>43539</v>
      </c>
      <c r="D2175" s="32" t="s">
        <v>124</v>
      </c>
      <c r="E2175" s="32" t="s">
        <v>124</v>
      </c>
      <c r="F2175" s="35"/>
      <c r="G2175" s="36"/>
      <c r="H2175" s="36"/>
      <c r="I2175" s="36"/>
      <c r="J2175" s="36"/>
      <c r="K2175" s="37"/>
    </row>
    <row r="2176" spans="1:11">
      <c r="A2176" s="52"/>
      <c r="B2176" s="48"/>
      <c r="C2176" s="45"/>
      <c r="D2176" s="32" t="s">
        <v>289</v>
      </c>
      <c r="E2176" s="32" t="s">
        <v>892</v>
      </c>
      <c r="F2176" s="35"/>
      <c r="G2176" s="36"/>
      <c r="H2176" s="36"/>
      <c r="I2176" s="36"/>
      <c r="J2176" s="36"/>
      <c r="K2176" s="37"/>
    </row>
    <row r="2177" spans="1:11">
      <c r="A2177" s="52"/>
      <c r="B2177" s="48"/>
      <c r="C2177" s="46">
        <v>43540</v>
      </c>
      <c r="D2177" s="32" t="s">
        <v>124</v>
      </c>
      <c r="E2177" s="32" t="s">
        <v>124</v>
      </c>
      <c r="F2177" s="35"/>
      <c r="G2177" s="36"/>
      <c r="H2177" s="36"/>
      <c r="I2177" s="36"/>
      <c r="J2177" s="36"/>
      <c r="K2177" s="37"/>
    </row>
    <row r="2178" spans="1:11">
      <c r="A2178" s="52"/>
      <c r="B2178" s="48"/>
      <c r="C2178" s="45"/>
      <c r="D2178" s="32" t="s">
        <v>597</v>
      </c>
      <c r="E2178" s="32" t="s">
        <v>959</v>
      </c>
      <c r="F2178" s="35"/>
      <c r="G2178" s="36"/>
      <c r="H2178" s="36"/>
      <c r="I2178" s="36"/>
      <c r="J2178" s="36"/>
      <c r="K2178" s="37"/>
    </row>
    <row r="2179" spans="1:11">
      <c r="A2179" s="52"/>
      <c r="B2179" s="48"/>
      <c r="C2179" s="46">
        <v>43541</v>
      </c>
      <c r="D2179" s="32" t="s">
        <v>124</v>
      </c>
      <c r="E2179" s="32" t="s">
        <v>124</v>
      </c>
      <c r="F2179" s="35"/>
      <c r="G2179" s="36"/>
      <c r="H2179" s="36"/>
      <c r="I2179" s="36"/>
      <c r="J2179" s="36"/>
      <c r="K2179" s="37"/>
    </row>
    <row r="2180" spans="1:11">
      <c r="A2180" s="52"/>
      <c r="B2180" s="48"/>
      <c r="C2180" s="46">
        <v>43542</v>
      </c>
      <c r="D2180" s="32" t="s">
        <v>598</v>
      </c>
      <c r="E2180" s="32" t="s">
        <v>1006</v>
      </c>
      <c r="F2180" s="35"/>
      <c r="G2180" s="36"/>
      <c r="H2180" s="36"/>
      <c r="I2180" s="36"/>
      <c r="J2180" s="36"/>
      <c r="K2180" s="37"/>
    </row>
    <row r="2181" spans="1:11">
      <c r="A2181" s="52"/>
      <c r="B2181" s="48"/>
      <c r="C2181" s="46">
        <v>43543</v>
      </c>
      <c r="D2181" s="32" t="s">
        <v>124</v>
      </c>
      <c r="E2181" s="32" t="s">
        <v>124</v>
      </c>
      <c r="F2181" s="35"/>
      <c r="G2181" s="36"/>
      <c r="H2181" s="36"/>
      <c r="I2181" s="36"/>
      <c r="J2181" s="36"/>
      <c r="K2181" s="37"/>
    </row>
    <row r="2182" spans="1:11">
      <c r="A2182" s="52"/>
      <c r="B2182" s="48"/>
      <c r="C2182" s="45"/>
      <c r="D2182" s="32" t="s">
        <v>426</v>
      </c>
      <c r="E2182" s="32" t="s">
        <v>741</v>
      </c>
      <c r="F2182" s="35"/>
      <c r="G2182" s="36"/>
      <c r="H2182" s="36"/>
      <c r="I2182" s="36"/>
      <c r="J2182" s="36"/>
      <c r="K2182" s="37"/>
    </row>
    <row r="2183" spans="1:11">
      <c r="A2183" s="52"/>
      <c r="B2183" s="48"/>
      <c r="C2183" s="46">
        <v>43544</v>
      </c>
      <c r="D2183" s="32" t="s">
        <v>124</v>
      </c>
      <c r="E2183" s="32" t="s">
        <v>124</v>
      </c>
      <c r="F2183" s="35"/>
      <c r="G2183" s="36"/>
      <c r="H2183" s="36"/>
      <c r="I2183" s="36"/>
      <c r="J2183" s="36"/>
      <c r="K2183" s="37"/>
    </row>
    <row r="2184" spans="1:11">
      <c r="A2184" s="52"/>
      <c r="B2184" s="48"/>
      <c r="C2184" s="45"/>
      <c r="D2184" s="32" t="s">
        <v>599</v>
      </c>
      <c r="E2184" s="32" t="s">
        <v>886</v>
      </c>
      <c r="F2184" s="35"/>
      <c r="G2184" s="36"/>
      <c r="H2184" s="36"/>
      <c r="I2184" s="36"/>
      <c r="J2184" s="36"/>
      <c r="K2184" s="37"/>
    </row>
    <row r="2185" spans="1:11">
      <c r="A2185" s="52"/>
      <c r="B2185" s="48"/>
      <c r="C2185" s="46">
        <v>43545</v>
      </c>
      <c r="D2185" s="32" t="s">
        <v>124</v>
      </c>
      <c r="E2185" s="32" t="s">
        <v>124</v>
      </c>
      <c r="F2185" s="35"/>
      <c r="G2185" s="36"/>
      <c r="H2185" s="36"/>
      <c r="I2185" s="36"/>
      <c r="J2185" s="36"/>
      <c r="K2185" s="37"/>
    </row>
    <row r="2186" spans="1:11">
      <c r="A2186" s="52"/>
      <c r="B2186" s="48"/>
      <c r="C2186" s="45"/>
      <c r="D2186" s="32" t="s">
        <v>458</v>
      </c>
      <c r="E2186" s="32" t="s">
        <v>887</v>
      </c>
      <c r="F2186" s="35"/>
      <c r="G2186" s="36"/>
      <c r="H2186" s="36"/>
      <c r="I2186" s="36"/>
      <c r="J2186" s="36"/>
      <c r="K2186" s="37"/>
    </row>
    <row r="2187" spans="1:11">
      <c r="A2187" s="52"/>
      <c r="B2187" s="48"/>
      <c r="C2187" s="46">
        <v>43546</v>
      </c>
      <c r="D2187" s="32" t="s">
        <v>124</v>
      </c>
      <c r="E2187" s="32" t="s">
        <v>124</v>
      </c>
      <c r="F2187" s="35"/>
      <c r="G2187" s="36"/>
      <c r="H2187" s="36"/>
      <c r="I2187" s="36"/>
      <c r="J2187" s="36"/>
      <c r="K2187" s="37"/>
    </row>
    <row r="2188" spans="1:11">
      <c r="A2188" s="52"/>
      <c r="B2188" s="48"/>
      <c r="C2188" s="45"/>
      <c r="D2188" s="32" t="s">
        <v>600</v>
      </c>
      <c r="E2188" s="32" t="s">
        <v>1010</v>
      </c>
      <c r="F2188" s="35"/>
      <c r="G2188" s="36"/>
      <c r="H2188" s="36"/>
      <c r="I2188" s="36"/>
      <c r="J2188" s="36"/>
      <c r="K2188" s="37"/>
    </row>
    <row r="2189" spans="1:11">
      <c r="A2189" s="52"/>
      <c r="B2189" s="48"/>
      <c r="C2189" s="46">
        <v>43547</v>
      </c>
      <c r="D2189" s="32" t="s">
        <v>124</v>
      </c>
      <c r="E2189" s="32" t="s">
        <v>124</v>
      </c>
      <c r="F2189" s="35"/>
      <c r="G2189" s="36"/>
      <c r="H2189" s="36"/>
      <c r="I2189" s="36"/>
      <c r="J2189" s="36"/>
      <c r="K2189" s="37"/>
    </row>
    <row r="2190" spans="1:11">
      <c r="A2190" s="52"/>
      <c r="B2190" s="48"/>
      <c r="C2190" s="45"/>
      <c r="D2190" s="32" t="s">
        <v>599</v>
      </c>
      <c r="E2190" s="32" t="s">
        <v>952</v>
      </c>
      <c r="F2190" s="35"/>
      <c r="G2190" s="36"/>
      <c r="H2190" s="36"/>
      <c r="I2190" s="36"/>
      <c r="J2190" s="36"/>
      <c r="K2190" s="37"/>
    </row>
    <row r="2191" spans="1:11">
      <c r="A2191" s="52"/>
      <c r="B2191" s="48"/>
      <c r="C2191" s="46">
        <v>43548</v>
      </c>
      <c r="D2191" s="32" t="s">
        <v>124</v>
      </c>
      <c r="E2191" s="32" t="s">
        <v>124</v>
      </c>
      <c r="F2191" s="35"/>
      <c r="G2191" s="36"/>
      <c r="H2191" s="36"/>
      <c r="I2191" s="36"/>
      <c r="J2191" s="36"/>
      <c r="K2191" s="37"/>
    </row>
    <row r="2192" spans="1:11">
      <c r="A2192" s="52"/>
      <c r="B2192" s="48"/>
      <c r="C2192" s="45"/>
      <c r="D2192" s="32" t="s">
        <v>378</v>
      </c>
      <c r="E2192" s="32" t="s">
        <v>887</v>
      </c>
      <c r="F2192" s="35"/>
      <c r="G2192" s="36"/>
      <c r="H2192" s="36"/>
      <c r="I2192" s="36"/>
      <c r="J2192" s="36"/>
      <c r="K2192" s="37"/>
    </row>
    <row r="2193" spans="1:11">
      <c r="A2193" s="52"/>
      <c r="B2193" s="48"/>
      <c r="C2193" s="46">
        <v>43549</v>
      </c>
      <c r="D2193" s="32" t="s">
        <v>124</v>
      </c>
      <c r="E2193" s="32" t="s">
        <v>124</v>
      </c>
      <c r="F2193" s="35"/>
      <c r="G2193" s="36"/>
      <c r="H2193" s="36"/>
      <c r="I2193" s="36"/>
      <c r="J2193" s="36"/>
      <c r="K2193" s="37"/>
    </row>
    <row r="2194" spans="1:11">
      <c r="A2194" s="49">
        <v>1850</v>
      </c>
      <c r="B2194" s="47" t="s">
        <v>78</v>
      </c>
      <c r="C2194" s="38">
        <v>43524</v>
      </c>
      <c r="D2194" s="32" t="s">
        <v>187</v>
      </c>
      <c r="E2194" s="32" t="s">
        <v>839</v>
      </c>
      <c r="F2194" s="35"/>
      <c r="G2194" s="36"/>
      <c r="H2194" s="36"/>
      <c r="I2194" s="36"/>
      <c r="J2194" s="36"/>
      <c r="K2194" s="37"/>
    </row>
    <row r="2195" spans="1:11">
      <c r="A2195" s="52"/>
      <c r="B2195" s="48"/>
      <c r="C2195" s="38">
        <v>43525</v>
      </c>
      <c r="D2195" s="32" t="s">
        <v>124</v>
      </c>
      <c r="E2195" s="32" t="s">
        <v>124</v>
      </c>
      <c r="F2195" s="35"/>
      <c r="G2195" s="36"/>
      <c r="H2195" s="36"/>
      <c r="I2195" s="36"/>
      <c r="J2195" s="36"/>
      <c r="K2195" s="37"/>
    </row>
    <row r="2196" spans="1:11">
      <c r="A2196" s="52"/>
      <c r="B2196" s="48"/>
      <c r="C2196" s="35"/>
      <c r="D2196" s="32" t="s">
        <v>264</v>
      </c>
      <c r="E2196" s="32" t="s">
        <v>867</v>
      </c>
      <c r="F2196" s="35"/>
      <c r="G2196" s="36"/>
      <c r="H2196" s="36"/>
      <c r="I2196" s="36"/>
      <c r="J2196" s="36"/>
      <c r="K2196" s="37"/>
    </row>
    <row r="2197" spans="1:11">
      <c r="A2197" s="52"/>
      <c r="B2197" s="48"/>
      <c r="C2197" s="38">
        <v>43526</v>
      </c>
      <c r="D2197" s="32" t="s">
        <v>124</v>
      </c>
      <c r="E2197" s="32" t="s">
        <v>124</v>
      </c>
      <c r="F2197" s="35"/>
      <c r="G2197" s="36"/>
      <c r="H2197" s="36"/>
      <c r="I2197" s="36"/>
      <c r="J2197" s="36"/>
      <c r="K2197" s="37"/>
    </row>
    <row r="2198" spans="1:11">
      <c r="A2198" s="52"/>
      <c r="B2198" s="48"/>
      <c r="C2198" s="35"/>
      <c r="D2198" s="32" t="s">
        <v>331</v>
      </c>
      <c r="E2198" s="32" t="s">
        <v>927</v>
      </c>
      <c r="F2198" s="35"/>
      <c r="G2198" s="36"/>
      <c r="H2198" s="36"/>
      <c r="I2198" s="36"/>
      <c r="J2198" s="36"/>
      <c r="K2198" s="37"/>
    </row>
    <row r="2199" spans="1:11">
      <c r="A2199" s="52"/>
      <c r="B2199" s="48"/>
      <c r="C2199" s="38">
        <v>43527</v>
      </c>
      <c r="D2199" s="32" t="s">
        <v>124</v>
      </c>
      <c r="E2199" s="32" t="s">
        <v>124</v>
      </c>
      <c r="F2199" s="35"/>
      <c r="G2199" s="36"/>
      <c r="H2199" s="36"/>
      <c r="I2199" s="36"/>
      <c r="J2199" s="36"/>
      <c r="K2199" s="37"/>
    </row>
    <row r="2200" spans="1:11">
      <c r="A2200" s="52"/>
      <c r="B2200" s="48"/>
      <c r="C2200" s="35"/>
      <c r="D2200" s="32" t="s">
        <v>150</v>
      </c>
      <c r="E2200" s="32" t="s">
        <v>647</v>
      </c>
      <c r="F2200" s="35"/>
      <c r="G2200" s="36"/>
      <c r="H2200" s="36"/>
      <c r="I2200" s="36"/>
      <c r="J2200" s="36"/>
      <c r="K2200" s="37"/>
    </row>
    <row r="2201" spans="1:11">
      <c r="A2201" s="52"/>
      <c r="B2201" s="48"/>
      <c r="C2201" s="38">
        <v>43529</v>
      </c>
      <c r="D2201" s="32" t="s">
        <v>124</v>
      </c>
      <c r="E2201" s="32" t="s">
        <v>124</v>
      </c>
      <c r="F2201" s="35"/>
      <c r="G2201" s="36"/>
      <c r="H2201" s="36"/>
      <c r="I2201" s="36"/>
      <c r="J2201" s="36"/>
      <c r="K2201" s="37"/>
    </row>
    <row r="2202" spans="1:11">
      <c r="A2202" s="52"/>
      <c r="B2202" s="48"/>
      <c r="C2202" s="35"/>
      <c r="D2202" s="32" t="s">
        <v>601</v>
      </c>
      <c r="E2202" s="32" t="s">
        <v>1031</v>
      </c>
      <c r="F2202" s="35"/>
      <c r="G2202" s="36"/>
      <c r="H2202" s="36"/>
      <c r="I2202" s="36"/>
      <c r="J2202" s="36"/>
      <c r="K2202" s="37"/>
    </row>
    <row r="2203" spans="1:11">
      <c r="A2203" s="52"/>
      <c r="B2203" s="48"/>
      <c r="C2203" s="38">
        <v>43530</v>
      </c>
      <c r="D2203" s="32" t="s">
        <v>303</v>
      </c>
      <c r="E2203" s="32" t="s">
        <v>124</v>
      </c>
      <c r="F2203" s="35"/>
      <c r="G2203" s="36"/>
      <c r="H2203" s="36"/>
      <c r="I2203" s="36"/>
      <c r="J2203" s="36"/>
      <c r="K2203" s="37"/>
    </row>
    <row r="2204" spans="1:11">
      <c r="A2204" s="52"/>
      <c r="B2204" s="48"/>
      <c r="C2204" s="38">
        <v>43531</v>
      </c>
      <c r="D2204" s="32" t="s">
        <v>124</v>
      </c>
      <c r="E2204" s="32" t="s">
        <v>124</v>
      </c>
      <c r="F2204" s="35"/>
      <c r="G2204" s="36"/>
      <c r="H2204" s="36"/>
      <c r="I2204" s="36"/>
      <c r="J2204" s="36"/>
      <c r="K2204" s="37"/>
    </row>
    <row r="2205" spans="1:11">
      <c r="A2205" s="52"/>
      <c r="B2205" s="48"/>
      <c r="C2205" s="35"/>
      <c r="D2205" s="32" t="s">
        <v>602</v>
      </c>
      <c r="E2205" s="32" t="s">
        <v>718</v>
      </c>
      <c r="F2205" s="35"/>
      <c r="G2205" s="36"/>
      <c r="H2205" s="36"/>
      <c r="I2205" s="36"/>
      <c r="J2205" s="36"/>
      <c r="K2205" s="37"/>
    </row>
    <row r="2206" spans="1:11">
      <c r="A2206" s="52"/>
      <c r="B2206" s="48"/>
      <c r="C2206" s="38">
        <v>43532</v>
      </c>
      <c r="D2206" s="32" t="s">
        <v>124</v>
      </c>
      <c r="E2206" s="32" t="s">
        <v>124</v>
      </c>
      <c r="F2206" s="35"/>
      <c r="G2206" s="36"/>
      <c r="H2206" s="36"/>
      <c r="I2206" s="36"/>
      <c r="J2206" s="36"/>
      <c r="K2206" s="37"/>
    </row>
    <row r="2207" spans="1:11">
      <c r="A2207" s="52"/>
      <c r="B2207" s="48"/>
      <c r="C2207" s="35"/>
      <c r="D2207" s="32" t="s">
        <v>603</v>
      </c>
      <c r="E2207" s="32" t="s">
        <v>1028</v>
      </c>
      <c r="F2207" s="35"/>
      <c r="G2207" s="36"/>
      <c r="H2207" s="36"/>
      <c r="I2207" s="36"/>
      <c r="J2207" s="36"/>
      <c r="K2207" s="37"/>
    </row>
    <row r="2208" spans="1:11">
      <c r="A2208" s="52"/>
      <c r="B2208" s="48"/>
      <c r="C2208" s="38">
        <v>43533</v>
      </c>
      <c r="D2208" s="32" t="s">
        <v>124</v>
      </c>
      <c r="E2208" s="32" t="s">
        <v>124</v>
      </c>
      <c r="F2208" s="35"/>
      <c r="G2208" s="36"/>
      <c r="H2208" s="36"/>
      <c r="I2208" s="36"/>
      <c r="J2208" s="36"/>
      <c r="K2208" s="37"/>
    </row>
    <row r="2209" spans="1:11">
      <c r="A2209" s="52"/>
      <c r="B2209" s="48"/>
      <c r="C2209" s="35"/>
      <c r="D2209" s="32" t="s">
        <v>497</v>
      </c>
      <c r="E2209" s="32" t="s">
        <v>1001</v>
      </c>
      <c r="F2209" s="35"/>
      <c r="G2209" s="36"/>
      <c r="H2209" s="36"/>
      <c r="I2209" s="36"/>
      <c r="J2209" s="36"/>
      <c r="K2209" s="37"/>
    </row>
    <row r="2210" spans="1:11">
      <c r="A2210" s="52"/>
      <c r="B2210" s="48"/>
      <c r="C2210" s="38">
        <v>43534</v>
      </c>
      <c r="D2210" s="32" t="s">
        <v>124</v>
      </c>
      <c r="E2210" s="32" t="s">
        <v>124</v>
      </c>
      <c r="F2210" s="35"/>
      <c r="G2210" s="36"/>
      <c r="H2210" s="36"/>
      <c r="I2210" s="36"/>
      <c r="J2210" s="36"/>
      <c r="K2210" s="37"/>
    </row>
    <row r="2211" spans="1:11">
      <c r="A2211" s="52"/>
      <c r="B2211" s="48"/>
      <c r="C2211" s="35"/>
      <c r="D2211" s="32" t="s">
        <v>602</v>
      </c>
      <c r="E2211" s="32" t="s">
        <v>722</v>
      </c>
      <c r="F2211" s="35"/>
      <c r="G2211" s="36"/>
      <c r="H2211" s="36"/>
      <c r="I2211" s="36"/>
      <c r="J2211" s="36"/>
      <c r="K2211" s="37"/>
    </row>
    <row r="2212" spans="1:11">
      <c r="A2212" s="52"/>
      <c r="B2212" s="48"/>
      <c r="C2212" s="38">
        <v>43535</v>
      </c>
      <c r="D2212" s="32" t="s">
        <v>124</v>
      </c>
      <c r="E2212" s="32" t="s">
        <v>124</v>
      </c>
      <c r="F2212" s="35"/>
      <c r="G2212" s="36"/>
      <c r="H2212" s="36"/>
      <c r="I2212" s="36"/>
      <c r="J2212" s="36"/>
      <c r="K2212" s="37"/>
    </row>
    <row r="2213" spans="1:11">
      <c r="A2213" s="52"/>
      <c r="B2213" s="48"/>
      <c r="C2213" s="38">
        <v>43536</v>
      </c>
      <c r="D2213" s="32" t="s">
        <v>495</v>
      </c>
      <c r="E2213" s="32" t="s">
        <v>1032</v>
      </c>
      <c r="F2213" s="35"/>
      <c r="G2213" s="36"/>
      <c r="H2213" s="36"/>
      <c r="I2213" s="36"/>
      <c r="J2213" s="36"/>
      <c r="K2213" s="37"/>
    </row>
    <row r="2214" spans="1:11">
      <c r="A2214" s="52"/>
      <c r="B2214" s="48"/>
      <c r="C2214" s="38">
        <v>43537</v>
      </c>
      <c r="D2214" s="32" t="s">
        <v>124</v>
      </c>
      <c r="E2214" s="32" t="s">
        <v>124</v>
      </c>
      <c r="F2214" s="35"/>
      <c r="G2214" s="36"/>
      <c r="H2214" s="36"/>
      <c r="I2214" s="36"/>
      <c r="J2214" s="36"/>
      <c r="K2214" s="37"/>
    </row>
    <row r="2215" spans="1:11">
      <c r="A2215" s="52"/>
      <c r="B2215" s="48"/>
      <c r="C2215" s="35"/>
      <c r="D2215" s="32" t="s">
        <v>551</v>
      </c>
      <c r="E2215" s="32" t="s">
        <v>1032</v>
      </c>
      <c r="F2215" s="35"/>
      <c r="G2215" s="36"/>
      <c r="H2215" s="36"/>
      <c r="I2215" s="36"/>
      <c r="J2215" s="36"/>
      <c r="K2215" s="37"/>
    </row>
    <row r="2216" spans="1:11">
      <c r="A2216" s="52"/>
      <c r="B2216" s="48"/>
      <c r="C2216" s="38">
        <v>43538</v>
      </c>
      <c r="D2216" s="32" t="s">
        <v>124</v>
      </c>
      <c r="E2216" s="32" t="s">
        <v>124</v>
      </c>
      <c r="F2216" s="35"/>
      <c r="G2216" s="36"/>
      <c r="H2216" s="36"/>
      <c r="I2216" s="36"/>
      <c r="J2216" s="36"/>
      <c r="K2216" s="37"/>
    </row>
    <row r="2217" spans="1:11">
      <c r="A2217" s="52"/>
      <c r="B2217" s="48"/>
      <c r="C2217" s="35"/>
      <c r="D2217" s="32" t="s">
        <v>515</v>
      </c>
      <c r="E2217" s="32" t="s">
        <v>1033</v>
      </c>
      <c r="F2217" s="35"/>
      <c r="G2217" s="36"/>
      <c r="H2217" s="36"/>
      <c r="I2217" s="36"/>
      <c r="J2217" s="36"/>
      <c r="K2217" s="37"/>
    </row>
    <row r="2218" spans="1:11">
      <c r="A2218" s="52"/>
      <c r="B2218" s="48"/>
      <c r="C2218" s="38">
        <v>43539</v>
      </c>
      <c r="D2218" s="32" t="s">
        <v>124</v>
      </c>
      <c r="E2218" s="32" t="s">
        <v>124</v>
      </c>
      <c r="F2218" s="35"/>
      <c r="G2218" s="36"/>
      <c r="H2218" s="36"/>
      <c r="I2218" s="36"/>
      <c r="J2218" s="36"/>
      <c r="K2218" s="37"/>
    </row>
    <row r="2219" spans="1:11">
      <c r="A2219" s="52"/>
      <c r="B2219" s="48"/>
      <c r="C2219" s="35"/>
      <c r="D2219" s="32" t="s">
        <v>604</v>
      </c>
      <c r="E2219" s="32" t="s">
        <v>1034</v>
      </c>
      <c r="F2219" s="35"/>
      <c r="G2219" s="36"/>
      <c r="H2219" s="36"/>
      <c r="I2219" s="36"/>
      <c r="J2219" s="36"/>
      <c r="K2219" s="37"/>
    </row>
    <row r="2220" spans="1:11">
      <c r="A2220" s="52"/>
      <c r="B2220" s="48"/>
      <c r="C2220" s="38">
        <v>43540</v>
      </c>
      <c r="D2220" s="32" t="s">
        <v>124</v>
      </c>
      <c r="E2220" s="32" t="s">
        <v>124</v>
      </c>
      <c r="F2220" s="35"/>
      <c r="G2220" s="36"/>
      <c r="H2220" s="36"/>
      <c r="I2220" s="36"/>
      <c r="J2220" s="36"/>
      <c r="K2220" s="37"/>
    </row>
    <row r="2221" spans="1:11">
      <c r="A2221" s="52"/>
      <c r="B2221" s="48"/>
      <c r="C2221" s="35"/>
      <c r="D2221" s="32" t="s">
        <v>605</v>
      </c>
      <c r="E2221" s="32" t="s">
        <v>818</v>
      </c>
      <c r="F2221" s="35"/>
      <c r="G2221" s="36"/>
      <c r="H2221" s="36"/>
      <c r="I2221" s="36"/>
      <c r="J2221" s="36"/>
      <c r="K2221" s="37"/>
    </row>
    <row r="2222" spans="1:11">
      <c r="A2222" s="52"/>
      <c r="B2222" s="48"/>
      <c r="C2222" s="38">
        <v>43541</v>
      </c>
      <c r="D2222" s="32" t="s">
        <v>124</v>
      </c>
      <c r="E2222" s="32" t="s">
        <v>124</v>
      </c>
      <c r="F2222" s="35"/>
      <c r="G2222" s="36"/>
      <c r="H2222" s="36"/>
      <c r="I2222" s="36"/>
      <c r="J2222" s="36"/>
      <c r="K2222" s="37"/>
    </row>
    <row r="2223" spans="1:11">
      <c r="A2223" s="52"/>
      <c r="B2223" s="48"/>
      <c r="C2223" s="35"/>
      <c r="D2223" s="32" t="s">
        <v>606</v>
      </c>
      <c r="E2223" s="32" t="s">
        <v>819</v>
      </c>
      <c r="F2223" s="35"/>
      <c r="G2223" s="36"/>
      <c r="H2223" s="36"/>
      <c r="I2223" s="36"/>
      <c r="J2223" s="36"/>
      <c r="K2223" s="37"/>
    </row>
    <row r="2224" spans="1:11">
      <c r="A2224" s="52"/>
      <c r="B2224" s="48"/>
      <c r="C2224" s="38">
        <v>43542</v>
      </c>
      <c r="D2224" s="32" t="s">
        <v>124</v>
      </c>
      <c r="E2224" s="32" t="s">
        <v>124</v>
      </c>
      <c r="F2224" s="35"/>
      <c r="G2224" s="36"/>
      <c r="H2224" s="36"/>
      <c r="I2224" s="36"/>
      <c r="J2224" s="36"/>
      <c r="K2224" s="37"/>
    </row>
    <row r="2225" spans="1:11">
      <c r="A2225" s="52"/>
      <c r="B2225" s="48"/>
      <c r="C2225" s="35"/>
      <c r="D2225" s="32" t="s">
        <v>579</v>
      </c>
      <c r="E2225" s="32" t="s">
        <v>976</v>
      </c>
      <c r="F2225" s="35"/>
      <c r="G2225" s="36"/>
      <c r="H2225" s="36"/>
      <c r="I2225" s="36"/>
      <c r="J2225" s="36"/>
      <c r="K2225" s="37"/>
    </row>
    <row r="2226" spans="1:11">
      <c r="A2226" s="52"/>
      <c r="B2226" s="48"/>
      <c r="C2226" s="38">
        <v>43543</v>
      </c>
      <c r="D2226" s="32" t="s">
        <v>124</v>
      </c>
      <c r="E2226" s="32" t="s">
        <v>124</v>
      </c>
      <c r="F2226" s="35"/>
      <c r="G2226" s="36"/>
      <c r="H2226" s="36"/>
      <c r="I2226" s="36"/>
      <c r="J2226" s="36"/>
      <c r="K2226" s="37"/>
    </row>
    <row r="2227" spans="1:11">
      <c r="A2227" s="52"/>
      <c r="B2227" s="48"/>
      <c r="C2227" s="35"/>
      <c r="D2227" s="32" t="s">
        <v>517</v>
      </c>
      <c r="E2227" s="32" t="s">
        <v>1035</v>
      </c>
      <c r="F2227" s="35"/>
      <c r="G2227" s="36"/>
      <c r="H2227" s="36"/>
      <c r="I2227" s="36"/>
      <c r="J2227" s="36"/>
      <c r="K2227" s="37"/>
    </row>
    <row r="2228" spans="1:11">
      <c r="A2228" s="52"/>
      <c r="B2228" s="48"/>
      <c r="C2228" s="38">
        <v>43544</v>
      </c>
      <c r="D2228" s="32" t="s">
        <v>124</v>
      </c>
      <c r="E2228" s="32" t="s">
        <v>124</v>
      </c>
      <c r="F2228" s="35"/>
      <c r="G2228" s="36"/>
      <c r="H2228" s="36"/>
      <c r="I2228" s="36"/>
      <c r="J2228" s="36"/>
      <c r="K2228" s="37"/>
    </row>
    <row r="2229" spans="1:11">
      <c r="A2229" s="52"/>
      <c r="B2229" s="48"/>
      <c r="C2229" s="35"/>
      <c r="D2229" s="32" t="s">
        <v>509</v>
      </c>
      <c r="E2229" s="32" t="s">
        <v>983</v>
      </c>
      <c r="F2229" s="35"/>
      <c r="G2229" s="36"/>
      <c r="H2229" s="36"/>
      <c r="I2229" s="36"/>
      <c r="J2229" s="36"/>
      <c r="K2229" s="37"/>
    </row>
    <row r="2230" spans="1:11">
      <c r="A2230" s="52"/>
      <c r="B2230" s="48"/>
      <c r="C2230" s="38">
        <v>43545</v>
      </c>
      <c r="D2230" s="32" t="s">
        <v>124</v>
      </c>
      <c r="E2230" s="32" t="s">
        <v>124</v>
      </c>
      <c r="F2230" s="35"/>
      <c r="G2230" s="36"/>
      <c r="H2230" s="36"/>
      <c r="I2230" s="36"/>
      <c r="J2230" s="36"/>
      <c r="K2230" s="37"/>
    </row>
    <row r="2231" spans="1:11">
      <c r="A2231" s="52"/>
      <c r="B2231" s="48"/>
      <c r="C2231" s="35"/>
      <c r="D2231" s="32" t="s">
        <v>551</v>
      </c>
      <c r="E2231" s="32" t="s">
        <v>1036</v>
      </c>
      <c r="F2231" s="35"/>
      <c r="G2231" s="36"/>
      <c r="H2231" s="36"/>
      <c r="I2231" s="36"/>
      <c r="J2231" s="36"/>
      <c r="K2231" s="37"/>
    </row>
    <row r="2232" spans="1:11">
      <c r="A2232" s="52"/>
      <c r="B2232" s="48"/>
      <c r="C2232" s="38">
        <v>43546</v>
      </c>
      <c r="D2232" s="32" t="s">
        <v>124</v>
      </c>
      <c r="E2232" s="32" t="s">
        <v>124</v>
      </c>
      <c r="F2232" s="35"/>
      <c r="G2232" s="36"/>
      <c r="H2232" s="36"/>
      <c r="I2232" s="36"/>
      <c r="J2232" s="36"/>
      <c r="K2232" s="37"/>
    </row>
    <row r="2233" spans="1:11">
      <c r="A2233" s="52"/>
      <c r="B2233" s="48"/>
      <c r="C2233" s="35"/>
      <c r="D2233" s="32" t="s">
        <v>605</v>
      </c>
      <c r="E2233" s="32" t="s">
        <v>1037</v>
      </c>
      <c r="F2233" s="35"/>
      <c r="G2233" s="36"/>
      <c r="H2233" s="36"/>
      <c r="I2233" s="36"/>
      <c r="J2233" s="36"/>
      <c r="K2233" s="37"/>
    </row>
    <row r="2234" spans="1:11">
      <c r="A2234" s="52"/>
      <c r="B2234" s="48"/>
      <c r="C2234" s="38">
        <v>43547</v>
      </c>
      <c r="D2234" s="32" t="s">
        <v>124</v>
      </c>
      <c r="E2234" s="32" t="s">
        <v>124</v>
      </c>
      <c r="F2234" s="35"/>
      <c r="G2234" s="36"/>
      <c r="H2234" s="36"/>
      <c r="I2234" s="36"/>
      <c r="J2234" s="36"/>
      <c r="K2234" s="37"/>
    </row>
    <row r="2235" spans="1:11">
      <c r="A2235" s="52"/>
      <c r="B2235" s="48"/>
      <c r="C2235" s="35"/>
      <c r="D2235" s="32" t="s">
        <v>284</v>
      </c>
      <c r="E2235" s="32" t="s">
        <v>1033</v>
      </c>
      <c r="F2235" s="35"/>
      <c r="G2235" s="36"/>
      <c r="H2235" s="36"/>
      <c r="I2235" s="36"/>
      <c r="J2235" s="36"/>
      <c r="K2235" s="37"/>
    </row>
    <row r="2236" spans="1:11">
      <c r="A2236" s="52"/>
      <c r="B2236" s="48"/>
      <c r="C2236" s="38">
        <v>43548</v>
      </c>
      <c r="D2236" s="32" t="s">
        <v>124</v>
      </c>
      <c r="E2236" s="32" t="s">
        <v>124</v>
      </c>
      <c r="F2236" s="35"/>
      <c r="G2236" s="36"/>
      <c r="H2236" s="36"/>
      <c r="I2236" s="36"/>
      <c r="J2236" s="36"/>
      <c r="K2236" s="37"/>
    </row>
    <row r="2237" spans="1:11">
      <c r="A2237" s="52"/>
      <c r="B2237" s="48"/>
      <c r="C2237" s="35"/>
      <c r="D2237" s="32" t="s">
        <v>607</v>
      </c>
      <c r="E2237" s="32" t="s">
        <v>651</v>
      </c>
      <c r="F2237" s="35"/>
      <c r="G2237" s="36"/>
      <c r="H2237" s="36"/>
      <c r="I2237" s="36"/>
      <c r="J2237" s="36"/>
      <c r="K2237" s="37"/>
    </row>
    <row r="2238" spans="1:11">
      <c r="A2238" s="52"/>
      <c r="B2238" s="48"/>
      <c r="C2238" s="38">
        <v>43549</v>
      </c>
      <c r="D2238" s="32" t="s">
        <v>124</v>
      </c>
      <c r="E2238" s="32" t="s">
        <v>124</v>
      </c>
      <c r="F2238" s="35"/>
      <c r="G2238" s="36"/>
      <c r="H2238" s="36"/>
      <c r="I2238" s="36"/>
      <c r="J2238" s="36"/>
      <c r="K2238" s="37"/>
    </row>
    <row r="2239" spans="1:11">
      <c r="A2239" s="49">
        <v>1851</v>
      </c>
      <c r="B2239" s="47" t="s">
        <v>118</v>
      </c>
      <c r="C2239" s="38">
        <v>43525</v>
      </c>
      <c r="D2239" s="32" t="s">
        <v>488</v>
      </c>
      <c r="E2239" s="32" t="s">
        <v>1038</v>
      </c>
      <c r="F2239" s="35"/>
      <c r="G2239" s="36"/>
      <c r="H2239" s="36"/>
      <c r="I2239" s="36"/>
      <c r="J2239" s="36"/>
      <c r="K2239" s="37"/>
    </row>
    <row r="2240" spans="1:11">
      <c r="A2240" s="52"/>
      <c r="B2240" s="48"/>
      <c r="C2240" s="38">
        <v>43526</v>
      </c>
      <c r="D2240" s="32" t="s">
        <v>124</v>
      </c>
      <c r="E2240" s="32" t="s">
        <v>124</v>
      </c>
      <c r="F2240" s="35"/>
      <c r="G2240" s="36"/>
      <c r="H2240" s="36"/>
      <c r="I2240" s="36"/>
      <c r="J2240" s="36"/>
      <c r="K2240" s="37"/>
    </row>
    <row r="2241" spans="1:11">
      <c r="A2241" s="52"/>
      <c r="B2241" s="48"/>
      <c r="C2241" s="35"/>
      <c r="D2241" s="32" t="s">
        <v>551</v>
      </c>
      <c r="E2241" s="32" t="s">
        <v>1039</v>
      </c>
      <c r="F2241" s="35"/>
      <c r="G2241" s="36"/>
      <c r="H2241" s="36"/>
      <c r="I2241" s="36"/>
      <c r="J2241" s="36"/>
      <c r="K2241" s="37"/>
    </row>
    <row r="2242" spans="1:11">
      <c r="A2242" s="52"/>
      <c r="B2242" s="48"/>
      <c r="C2242" s="38">
        <v>43527</v>
      </c>
      <c r="D2242" s="32" t="s">
        <v>124</v>
      </c>
      <c r="E2242" s="32" t="s">
        <v>124</v>
      </c>
      <c r="F2242" s="35"/>
      <c r="G2242" s="36"/>
      <c r="H2242" s="36"/>
      <c r="I2242" s="36"/>
      <c r="J2242" s="36"/>
      <c r="K2242" s="37"/>
    </row>
    <row r="2243" spans="1:11">
      <c r="A2243" s="52"/>
      <c r="B2243" s="48"/>
      <c r="C2243" s="35"/>
      <c r="D2243" s="32" t="s">
        <v>136</v>
      </c>
      <c r="E2243" s="32" t="s">
        <v>970</v>
      </c>
      <c r="F2243" s="35"/>
      <c r="G2243" s="36"/>
      <c r="H2243" s="36"/>
      <c r="I2243" s="36"/>
      <c r="J2243" s="36"/>
      <c r="K2243" s="37"/>
    </row>
    <row r="2244" spans="1:11">
      <c r="A2244" s="52"/>
      <c r="B2244" s="48"/>
      <c r="C2244" s="38">
        <v>43528</v>
      </c>
      <c r="D2244" s="32" t="s">
        <v>124</v>
      </c>
      <c r="E2244" s="32" t="s">
        <v>124</v>
      </c>
      <c r="F2244" s="35"/>
      <c r="G2244" s="36"/>
      <c r="H2244" s="36"/>
      <c r="I2244" s="36"/>
      <c r="J2244" s="36"/>
      <c r="K2244" s="37"/>
    </row>
    <row r="2245" spans="1:11">
      <c r="A2245" s="52"/>
      <c r="B2245" s="48"/>
      <c r="C2245" s="35"/>
      <c r="D2245" s="32" t="s">
        <v>605</v>
      </c>
      <c r="E2245" s="32" t="s">
        <v>970</v>
      </c>
      <c r="F2245" s="35"/>
      <c r="G2245" s="36"/>
      <c r="H2245" s="36"/>
      <c r="I2245" s="36"/>
      <c r="J2245" s="36"/>
      <c r="K2245" s="37"/>
    </row>
    <row r="2246" spans="1:11">
      <c r="A2246" s="49">
        <v>1852</v>
      </c>
      <c r="B2246" s="47" t="s">
        <v>43</v>
      </c>
      <c r="C2246" s="38">
        <v>43525</v>
      </c>
      <c r="D2246" s="32" t="s">
        <v>268</v>
      </c>
      <c r="E2246" s="32" t="s">
        <v>124</v>
      </c>
      <c r="F2246" s="35"/>
      <c r="G2246" s="36"/>
      <c r="H2246" s="36"/>
      <c r="I2246" s="36"/>
      <c r="J2246" s="36"/>
      <c r="K2246" s="37"/>
    </row>
    <row r="2247" spans="1:11">
      <c r="A2247" s="52"/>
      <c r="B2247" s="48"/>
      <c r="C2247" s="38">
        <v>43526</v>
      </c>
      <c r="D2247" s="32" t="s">
        <v>124</v>
      </c>
      <c r="E2247" s="32" t="s">
        <v>124</v>
      </c>
      <c r="F2247" s="35"/>
      <c r="G2247" s="36"/>
      <c r="H2247" s="36"/>
      <c r="I2247" s="36"/>
      <c r="J2247" s="36"/>
      <c r="K2247" s="37"/>
    </row>
    <row r="2248" spans="1:11">
      <c r="A2248" s="52"/>
      <c r="B2248" s="48"/>
      <c r="C2248" s="35"/>
      <c r="D2248" s="32" t="s">
        <v>277</v>
      </c>
      <c r="E2248" s="32" t="s">
        <v>1040</v>
      </c>
      <c r="F2248" s="35"/>
      <c r="G2248" s="36"/>
      <c r="H2248" s="36"/>
      <c r="I2248" s="36"/>
      <c r="J2248" s="36"/>
      <c r="K2248" s="37"/>
    </row>
    <row r="2249" spans="1:11">
      <c r="A2249" s="52"/>
      <c r="B2249" s="48"/>
      <c r="C2249" s="38">
        <v>43527</v>
      </c>
      <c r="D2249" s="32" t="s">
        <v>124</v>
      </c>
      <c r="E2249" s="32" t="s">
        <v>124</v>
      </c>
      <c r="F2249" s="35"/>
      <c r="G2249" s="36"/>
      <c r="H2249" s="36"/>
      <c r="I2249" s="36"/>
      <c r="J2249" s="36"/>
      <c r="K2249" s="37"/>
    </row>
    <row r="2250" spans="1:11">
      <c r="A2250" s="52"/>
      <c r="B2250" s="48"/>
      <c r="C2250" s="35"/>
      <c r="D2250" s="32" t="s">
        <v>417</v>
      </c>
      <c r="E2250" s="32" t="s">
        <v>954</v>
      </c>
      <c r="F2250" s="35"/>
      <c r="G2250" s="36"/>
      <c r="H2250" s="36"/>
      <c r="I2250" s="36"/>
      <c r="J2250" s="36"/>
      <c r="K2250" s="37"/>
    </row>
    <row r="2251" spans="1:11">
      <c r="A2251" s="52"/>
      <c r="B2251" s="48"/>
      <c r="C2251" s="38">
        <v>43528</v>
      </c>
      <c r="D2251" s="32" t="s">
        <v>124</v>
      </c>
      <c r="E2251" s="32" t="s">
        <v>124</v>
      </c>
      <c r="F2251" s="35"/>
      <c r="G2251" s="36"/>
      <c r="H2251" s="36"/>
      <c r="I2251" s="36"/>
      <c r="J2251" s="36"/>
      <c r="K2251" s="37"/>
    </row>
    <row r="2252" spans="1:11">
      <c r="A2252" s="52"/>
      <c r="B2252" s="48"/>
      <c r="C2252" s="35"/>
      <c r="D2252" s="32" t="s">
        <v>274</v>
      </c>
      <c r="E2252" s="32" t="s">
        <v>993</v>
      </c>
      <c r="F2252" s="35"/>
      <c r="G2252" s="36"/>
      <c r="H2252" s="36"/>
      <c r="I2252" s="36"/>
      <c r="J2252" s="36"/>
      <c r="K2252" s="37"/>
    </row>
    <row r="2253" spans="1:11">
      <c r="A2253" s="52"/>
      <c r="B2253" s="48"/>
      <c r="C2253" s="38">
        <v>43529</v>
      </c>
      <c r="D2253" s="32" t="s">
        <v>124</v>
      </c>
      <c r="E2253" s="32" t="s">
        <v>124</v>
      </c>
      <c r="F2253" s="35"/>
      <c r="G2253" s="36"/>
      <c r="H2253" s="36"/>
      <c r="I2253" s="36"/>
      <c r="J2253" s="36"/>
      <c r="K2253" s="37"/>
    </row>
    <row r="2254" spans="1:11">
      <c r="A2254" s="52"/>
      <c r="B2254" s="48"/>
      <c r="C2254" s="35"/>
      <c r="D2254" s="32" t="s">
        <v>205</v>
      </c>
      <c r="E2254" s="32" t="s">
        <v>1040</v>
      </c>
      <c r="F2254" s="35"/>
      <c r="G2254" s="36"/>
      <c r="H2254" s="36"/>
      <c r="I2254" s="36"/>
      <c r="J2254" s="36"/>
      <c r="K2254" s="37"/>
    </row>
    <row r="2255" spans="1:11">
      <c r="A2255" s="52"/>
      <c r="B2255" s="48"/>
      <c r="C2255" s="38">
        <v>43530</v>
      </c>
      <c r="D2255" s="32" t="s">
        <v>124</v>
      </c>
      <c r="E2255" s="32" t="s">
        <v>124</v>
      </c>
      <c r="F2255" s="35"/>
      <c r="G2255" s="36"/>
      <c r="H2255" s="36"/>
      <c r="I2255" s="36"/>
      <c r="J2255" s="36"/>
      <c r="K2255" s="37"/>
    </row>
    <row r="2256" spans="1:11">
      <c r="A2256" s="52"/>
      <c r="B2256" s="48"/>
      <c r="C2256" s="35"/>
      <c r="D2256" s="32" t="s">
        <v>276</v>
      </c>
      <c r="E2256" s="32" t="s">
        <v>909</v>
      </c>
      <c r="F2256" s="35"/>
      <c r="G2256" s="36"/>
      <c r="H2256" s="36"/>
      <c r="I2256" s="36"/>
      <c r="J2256" s="36"/>
      <c r="K2256" s="37"/>
    </row>
    <row r="2257" spans="1:11">
      <c r="A2257" s="52"/>
      <c r="B2257" s="48"/>
      <c r="C2257" s="38">
        <v>43531</v>
      </c>
      <c r="D2257" s="32" t="s">
        <v>124</v>
      </c>
      <c r="E2257" s="32" t="s">
        <v>124</v>
      </c>
      <c r="F2257" s="35"/>
      <c r="G2257" s="36"/>
      <c r="H2257" s="36"/>
      <c r="I2257" s="36"/>
      <c r="J2257" s="36"/>
      <c r="K2257" s="37"/>
    </row>
    <row r="2258" spans="1:11">
      <c r="A2258" s="52"/>
      <c r="B2258" s="48"/>
      <c r="C2258" s="35"/>
      <c r="D2258" s="32" t="s">
        <v>559</v>
      </c>
      <c r="E2258" s="32" t="s">
        <v>1041</v>
      </c>
      <c r="F2258" s="35"/>
      <c r="G2258" s="36"/>
      <c r="H2258" s="36"/>
      <c r="I2258" s="36"/>
      <c r="J2258" s="36"/>
      <c r="K2258" s="37"/>
    </row>
    <row r="2259" spans="1:11">
      <c r="A2259" s="52"/>
      <c r="B2259" s="48"/>
      <c r="C2259" s="38">
        <v>43532</v>
      </c>
      <c r="D2259" s="32" t="s">
        <v>124</v>
      </c>
      <c r="E2259" s="32" t="s">
        <v>124</v>
      </c>
      <c r="F2259" s="35"/>
      <c r="G2259" s="36"/>
      <c r="H2259" s="36"/>
      <c r="I2259" s="36"/>
      <c r="J2259" s="36"/>
      <c r="K2259" s="37"/>
    </row>
    <row r="2260" spans="1:11">
      <c r="A2260" s="52"/>
      <c r="B2260" s="48"/>
      <c r="C2260" s="35"/>
      <c r="D2260" s="32" t="s">
        <v>584</v>
      </c>
      <c r="E2260" s="32" t="s">
        <v>673</v>
      </c>
      <c r="F2260" s="35"/>
      <c r="G2260" s="36"/>
      <c r="H2260" s="36"/>
      <c r="I2260" s="36"/>
      <c r="J2260" s="36"/>
      <c r="K2260" s="37"/>
    </row>
    <row r="2261" spans="1:11">
      <c r="A2261" s="52"/>
      <c r="B2261" s="48"/>
      <c r="C2261" s="38">
        <v>43533</v>
      </c>
      <c r="D2261" s="32" t="s">
        <v>124</v>
      </c>
      <c r="E2261" s="32" t="s">
        <v>124</v>
      </c>
      <c r="F2261" s="35"/>
      <c r="G2261" s="36"/>
      <c r="H2261" s="36"/>
      <c r="I2261" s="36"/>
      <c r="J2261" s="36"/>
      <c r="K2261" s="37"/>
    </row>
    <row r="2262" spans="1:11">
      <c r="A2262" s="52"/>
      <c r="B2262" s="48"/>
      <c r="C2262" s="35"/>
      <c r="D2262" s="32" t="s">
        <v>608</v>
      </c>
      <c r="E2262" s="32" t="s">
        <v>1019</v>
      </c>
      <c r="F2262" s="35"/>
      <c r="G2262" s="36"/>
      <c r="H2262" s="36"/>
      <c r="I2262" s="36"/>
      <c r="J2262" s="36"/>
      <c r="K2262" s="37"/>
    </row>
    <row r="2263" spans="1:11">
      <c r="A2263" s="52"/>
      <c r="B2263" s="48"/>
      <c r="C2263" s="38">
        <v>43534</v>
      </c>
      <c r="D2263" s="32" t="s">
        <v>124</v>
      </c>
      <c r="E2263" s="32" t="s">
        <v>124</v>
      </c>
      <c r="F2263" s="35"/>
      <c r="G2263" s="36"/>
      <c r="H2263" s="36"/>
      <c r="I2263" s="36"/>
      <c r="J2263" s="36"/>
      <c r="K2263" s="37"/>
    </row>
    <row r="2264" spans="1:11">
      <c r="A2264" s="52"/>
      <c r="B2264" s="48"/>
      <c r="C2264" s="35"/>
      <c r="D2264" s="32" t="s">
        <v>584</v>
      </c>
      <c r="E2264" s="32" t="s">
        <v>908</v>
      </c>
      <c r="F2264" s="35"/>
      <c r="G2264" s="36"/>
      <c r="H2264" s="36"/>
      <c r="I2264" s="36"/>
      <c r="J2264" s="36"/>
      <c r="K2264" s="37"/>
    </row>
    <row r="2265" spans="1:11">
      <c r="A2265" s="52"/>
      <c r="B2265" s="48"/>
      <c r="C2265" s="38">
        <v>43535</v>
      </c>
      <c r="D2265" s="32" t="s">
        <v>124</v>
      </c>
      <c r="E2265" s="32" t="s">
        <v>124</v>
      </c>
      <c r="F2265" s="35"/>
      <c r="G2265" s="36"/>
      <c r="H2265" s="36"/>
      <c r="I2265" s="36"/>
      <c r="J2265" s="36"/>
      <c r="K2265" s="37"/>
    </row>
    <row r="2266" spans="1:11">
      <c r="A2266" s="52"/>
      <c r="B2266" s="48"/>
      <c r="C2266" s="35"/>
      <c r="D2266" s="32" t="s">
        <v>269</v>
      </c>
      <c r="E2266" s="32" t="s">
        <v>902</v>
      </c>
      <c r="F2266" s="35"/>
      <c r="G2266" s="36"/>
      <c r="H2266" s="36"/>
      <c r="I2266" s="36"/>
      <c r="J2266" s="36"/>
      <c r="K2266" s="37"/>
    </row>
    <row r="2267" spans="1:11">
      <c r="A2267" s="52"/>
      <c r="B2267" s="48"/>
      <c r="C2267" s="38">
        <v>43536</v>
      </c>
      <c r="D2267" s="32" t="s">
        <v>124</v>
      </c>
      <c r="E2267" s="32" t="s">
        <v>124</v>
      </c>
      <c r="F2267" s="35"/>
      <c r="G2267" s="36"/>
      <c r="H2267" s="36"/>
      <c r="I2267" s="36"/>
      <c r="J2267" s="36"/>
      <c r="K2267" s="37"/>
    </row>
    <row r="2268" spans="1:11">
      <c r="A2268" s="52"/>
      <c r="B2268" s="48"/>
      <c r="C2268" s="35"/>
      <c r="D2268" s="32" t="s">
        <v>271</v>
      </c>
      <c r="E2268" s="32" t="s">
        <v>1042</v>
      </c>
      <c r="F2268" s="35"/>
      <c r="G2268" s="36"/>
      <c r="H2268" s="36"/>
      <c r="I2268" s="36"/>
      <c r="J2268" s="36"/>
      <c r="K2268" s="37"/>
    </row>
    <row r="2269" spans="1:11">
      <c r="A2269" s="52"/>
      <c r="B2269" s="48"/>
      <c r="C2269" s="38">
        <v>43537</v>
      </c>
      <c r="D2269" s="32" t="s">
        <v>124</v>
      </c>
      <c r="E2269" s="32" t="s">
        <v>124</v>
      </c>
      <c r="F2269" s="35"/>
      <c r="G2269" s="36"/>
      <c r="H2269" s="36"/>
      <c r="I2269" s="36"/>
      <c r="J2269" s="36"/>
      <c r="K2269" s="37"/>
    </row>
    <row r="2270" spans="1:11">
      <c r="A2270" s="52"/>
      <c r="B2270" s="48"/>
      <c r="C2270" s="35"/>
      <c r="D2270" s="32" t="s">
        <v>506</v>
      </c>
      <c r="E2270" s="32" t="s">
        <v>960</v>
      </c>
      <c r="F2270" s="35"/>
      <c r="G2270" s="36"/>
      <c r="H2270" s="36"/>
      <c r="I2270" s="36"/>
      <c r="J2270" s="36"/>
      <c r="K2270" s="37"/>
    </row>
    <row r="2271" spans="1:11">
      <c r="A2271" s="52"/>
      <c r="B2271" s="48"/>
      <c r="C2271" s="38">
        <v>43538</v>
      </c>
      <c r="D2271" s="32" t="s">
        <v>124</v>
      </c>
      <c r="E2271" s="32" t="s">
        <v>124</v>
      </c>
      <c r="F2271" s="35"/>
      <c r="G2271" s="36"/>
      <c r="H2271" s="36"/>
      <c r="I2271" s="36"/>
      <c r="J2271" s="36"/>
      <c r="K2271" s="37"/>
    </row>
    <row r="2272" spans="1:11">
      <c r="A2272" s="52"/>
      <c r="B2272" s="48"/>
      <c r="C2272" s="35"/>
      <c r="D2272" s="32" t="s">
        <v>277</v>
      </c>
      <c r="E2272" s="32" t="s">
        <v>979</v>
      </c>
      <c r="F2272" s="35"/>
      <c r="G2272" s="36"/>
      <c r="H2272" s="36"/>
      <c r="I2272" s="36"/>
      <c r="J2272" s="36"/>
      <c r="K2272" s="37"/>
    </row>
    <row r="2273" spans="1:11">
      <c r="A2273" s="52"/>
      <c r="B2273" s="48"/>
      <c r="C2273" s="38">
        <v>43539</v>
      </c>
      <c r="D2273" s="32" t="s">
        <v>124</v>
      </c>
      <c r="E2273" s="32" t="s">
        <v>124</v>
      </c>
      <c r="F2273" s="35"/>
      <c r="G2273" s="36"/>
      <c r="H2273" s="36"/>
      <c r="I2273" s="36"/>
      <c r="J2273" s="36"/>
      <c r="K2273" s="37"/>
    </row>
    <row r="2274" spans="1:11">
      <c r="A2274" s="52"/>
      <c r="B2274" s="48"/>
      <c r="C2274" s="35"/>
      <c r="D2274" s="32" t="s">
        <v>277</v>
      </c>
      <c r="E2274" s="32" t="s">
        <v>993</v>
      </c>
      <c r="F2274" s="35"/>
      <c r="G2274" s="36"/>
      <c r="H2274" s="36"/>
      <c r="I2274" s="36"/>
      <c r="J2274" s="36"/>
      <c r="K2274" s="37"/>
    </row>
    <row r="2275" spans="1:11">
      <c r="A2275" s="52"/>
      <c r="B2275" s="48"/>
      <c r="C2275" s="38">
        <v>43540</v>
      </c>
      <c r="D2275" s="32" t="s">
        <v>124</v>
      </c>
      <c r="E2275" s="32" t="s">
        <v>124</v>
      </c>
      <c r="F2275" s="35"/>
      <c r="G2275" s="36"/>
      <c r="H2275" s="36"/>
      <c r="I2275" s="36"/>
      <c r="J2275" s="36"/>
      <c r="K2275" s="37"/>
    </row>
    <row r="2276" spans="1:11">
      <c r="A2276" s="52"/>
      <c r="B2276" s="48"/>
      <c r="C2276" s="35"/>
      <c r="D2276" s="32" t="s">
        <v>278</v>
      </c>
      <c r="E2276" s="32" t="s">
        <v>998</v>
      </c>
      <c r="F2276" s="35"/>
      <c r="G2276" s="36"/>
      <c r="H2276" s="36"/>
      <c r="I2276" s="36"/>
      <c r="J2276" s="36"/>
      <c r="K2276" s="37"/>
    </row>
    <row r="2277" spans="1:11">
      <c r="A2277" s="52"/>
      <c r="B2277" s="48"/>
      <c r="C2277" s="38">
        <v>43541</v>
      </c>
      <c r="D2277" s="32" t="s">
        <v>124</v>
      </c>
      <c r="E2277" s="32" t="s">
        <v>124</v>
      </c>
      <c r="F2277" s="35"/>
      <c r="G2277" s="36"/>
      <c r="H2277" s="36"/>
      <c r="I2277" s="36"/>
      <c r="J2277" s="36"/>
      <c r="K2277" s="37"/>
    </row>
    <row r="2278" spans="1:11">
      <c r="A2278" s="52"/>
      <c r="B2278" s="48"/>
      <c r="C2278" s="35"/>
      <c r="D2278" s="32" t="s">
        <v>278</v>
      </c>
      <c r="E2278" s="32" t="s">
        <v>1043</v>
      </c>
      <c r="F2278" s="35"/>
      <c r="G2278" s="36"/>
      <c r="H2278" s="36"/>
      <c r="I2278" s="36"/>
      <c r="J2278" s="36"/>
      <c r="K2278" s="37"/>
    </row>
    <row r="2279" spans="1:11">
      <c r="A2279" s="52"/>
      <c r="B2279" s="48"/>
      <c r="C2279" s="38">
        <v>43542</v>
      </c>
      <c r="D2279" s="32" t="s">
        <v>124</v>
      </c>
      <c r="E2279" s="32" t="s">
        <v>124</v>
      </c>
      <c r="F2279" s="35"/>
      <c r="G2279" s="36"/>
      <c r="H2279" s="36"/>
      <c r="I2279" s="36"/>
      <c r="J2279" s="36"/>
      <c r="K2279" s="37"/>
    </row>
    <row r="2280" spans="1:11">
      <c r="A2280" s="52"/>
      <c r="B2280" s="48"/>
      <c r="C2280" s="35"/>
      <c r="D2280" s="32" t="s">
        <v>270</v>
      </c>
      <c r="E2280" s="32" t="s">
        <v>1044</v>
      </c>
      <c r="F2280" s="35"/>
      <c r="G2280" s="36"/>
      <c r="H2280" s="36"/>
      <c r="I2280" s="36"/>
      <c r="J2280" s="36"/>
      <c r="K2280" s="37"/>
    </row>
    <row r="2281" spans="1:11">
      <c r="A2281" s="52"/>
      <c r="B2281" s="48"/>
      <c r="C2281" s="38">
        <v>43543</v>
      </c>
      <c r="D2281" s="32" t="s">
        <v>124</v>
      </c>
      <c r="E2281" s="32" t="s">
        <v>124</v>
      </c>
      <c r="F2281" s="35"/>
      <c r="G2281" s="36"/>
      <c r="H2281" s="36"/>
      <c r="I2281" s="36"/>
      <c r="J2281" s="36"/>
      <c r="K2281" s="37"/>
    </row>
    <row r="2282" spans="1:11">
      <c r="A2282" s="52"/>
      <c r="B2282" s="48"/>
      <c r="C2282" s="35"/>
      <c r="D2282" s="32" t="s">
        <v>544</v>
      </c>
      <c r="E2282" s="32" t="s">
        <v>966</v>
      </c>
      <c r="F2282" s="35"/>
      <c r="G2282" s="36"/>
      <c r="H2282" s="36"/>
      <c r="I2282" s="36"/>
      <c r="J2282" s="36"/>
      <c r="K2282" s="37"/>
    </row>
    <row r="2283" spans="1:11">
      <c r="A2283" s="52"/>
      <c r="B2283" s="48"/>
      <c r="C2283" s="38">
        <v>43544</v>
      </c>
      <c r="D2283" s="32" t="s">
        <v>124</v>
      </c>
      <c r="E2283" s="32" t="s">
        <v>124</v>
      </c>
      <c r="F2283" s="35"/>
      <c r="G2283" s="36"/>
      <c r="H2283" s="36"/>
      <c r="I2283" s="36"/>
      <c r="J2283" s="36"/>
      <c r="K2283" s="37"/>
    </row>
    <row r="2284" spans="1:11">
      <c r="A2284" s="52"/>
      <c r="B2284" s="48"/>
      <c r="C2284" s="35"/>
      <c r="D2284" s="32" t="s">
        <v>219</v>
      </c>
      <c r="E2284" s="32" t="s">
        <v>978</v>
      </c>
      <c r="F2284" s="35"/>
      <c r="G2284" s="36"/>
      <c r="H2284" s="36"/>
      <c r="I2284" s="36"/>
      <c r="J2284" s="36"/>
      <c r="K2284" s="37"/>
    </row>
    <row r="2285" spans="1:11">
      <c r="A2285" s="52"/>
      <c r="B2285" s="48"/>
      <c r="C2285" s="38">
        <v>43545</v>
      </c>
      <c r="D2285" s="32" t="s">
        <v>124</v>
      </c>
      <c r="E2285" s="32" t="s">
        <v>124</v>
      </c>
      <c r="F2285" s="35"/>
      <c r="G2285" s="36"/>
      <c r="H2285" s="36"/>
      <c r="I2285" s="36"/>
      <c r="J2285" s="36"/>
      <c r="K2285" s="37"/>
    </row>
    <row r="2286" spans="1:11">
      <c r="A2286" s="52"/>
      <c r="B2286" s="48"/>
      <c r="C2286" s="35"/>
      <c r="D2286" s="32" t="s">
        <v>326</v>
      </c>
      <c r="E2286" s="32" t="s">
        <v>856</v>
      </c>
      <c r="F2286" s="35"/>
      <c r="G2286" s="36"/>
      <c r="H2286" s="36"/>
      <c r="I2286" s="36"/>
      <c r="J2286" s="36"/>
      <c r="K2286" s="37"/>
    </row>
    <row r="2287" spans="1:11">
      <c r="A2287" s="52"/>
      <c r="B2287" s="48"/>
      <c r="C2287" s="38">
        <v>43546</v>
      </c>
      <c r="D2287" s="32" t="s">
        <v>124</v>
      </c>
      <c r="E2287" s="32" t="s">
        <v>124</v>
      </c>
      <c r="F2287" s="35"/>
      <c r="G2287" s="36"/>
      <c r="H2287" s="36"/>
      <c r="I2287" s="36"/>
      <c r="J2287" s="36"/>
      <c r="K2287" s="37"/>
    </row>
    <row r="2288" spans="1:11">
      <c r="A2288" s="52"/>
      <c r="B2288" s="48"/>
      <c r="C2288" s="35"/>
      <c r="D2288" s="32" t="s">
        <v>321</v>
      </c>
      <c r="E2288" s="32" t="s">
        <v>875</v>
      </c>
      <c r="F2288" s="35"/>
      <c r="G2288" s="36"/>
      <c r="H2288" s="36"/>
      <c r="I2288" s="36"/>
      <c r="J2288" s="36"/>
      <c r="K2288" s="37"/>
    </row>
    <row r="2289" spans="1:11">
      <c r="A2289" s="52"/>
      <c r="B2289" s="48"/>
      <c r="C2289" s="38">
        <v>43547</v>
      </c>
      <c r="D2289" s="32" t="s">
        <v>124</v>
      </c>
      <c r="E2289" s="32" t="s">
        <v>124</v>
      </c>
      <c r="F2289" s="35"/>
      <c r="G2289" s="36"/>
      <c r="H2289" s="36"/>
      <c r="I2289" s="36"/>
      <c r="J2289" s="36"/>
      <c r="K2289" s="37"/>
    </row>
    <row r="2290" spans="1:11">
      <c r="A2290" s="52"/>
      <c r="B2290" s="48"/>
      <c r="C2290" s="35"/>
      <c r="D2290" s="32" t="s">
        <v>411</v>
      </c>
      <c r="E2290" s="32" t="s">
        <v>916</v>
      </c>
      <c r="F2290" s="35"/>
      <c r="G2290" s="36"/>
      <c r="H2290" s="36"/>
      <c r="I2290" s="36"/>
      <c r="J2290" s="36"/>
      <c r="K2290" s="37"/>
    </row>
    <row r="2291" spans="1:11">
      <c r="A2291" s="52"/>
      <c r="B2291" s="48"/>
      <c r="C2291" s="38">
        <v>43548</v>
      </c>
      <c r="D2291" s="32" t="s">
        <v>124</v>
      </c>
      <c r="E2291" s="32" t="s">
        <v>124</v>
      </c>
      <c r="F2291" s="35"/>
      <c r="G2291" s="36"/>
      <c r="H2291" s="36"/>
      <c r="I2291" s="36"/>
      <c r="J2291" s="36"/>
      <c r="K2291" s="37"/>
    </row>
    <row r="2292" spans="1:11">
      <c r="A2292" s="52"/>
      <c r="B2292" s="48"/>
      <c r="C2292" s="35"/>
      <c r="D2292" s="32" t="s">
        <v>510</v>
      </c>
      <c r="E2292" s="32" t="s">
        <v>951</v>
      </c>
      <c r="F2292" s="35"/>
      <c r="G2292" s="36"/>
      <c r="H2292" s="36"/>
      <c r="I2292" s="36"/>
      <c r="J2292" s="36"/>
      <c r="K2292" s="37"/>
    </row>
    <row r="2293" spans="1:11">
      <c r="A2293" s="52"/>
      <c r="B2293" s="48"/>
      <c r="C2293" s="38">
        <v>43549</v>
      </c>
      <c r="D2293" s="32" t="s">
        <v>124</v>
      </c>
      <c r="E2293" s="32" t="s">
        <v>124</v>
      </c>
      <c r="F2293" s="35"/>
      <c r="G2293" s="36"/>
      <c r="H2293" s="36"/>
      <c r="I2293" s="36"/>
      <c r="J2293" s="36"/>
      <c r="K2293" s="37"/>
    </row>
    <row r="2294" spans="1:11">
      <c r="A2294" s="49">
        <v>1853</v>
      </c>
      <c r="B2294" s="47" t="s">
        <v>61</v>
      </c>
      <c r="C2294" s="38">
        <v>43525</v>
      </c>
      <c r="D2294" s="32" t="s">
        <v>124</v>
      </c>
      <c r="E2294" s="32" t="s">
        <v>902</v>
      </c>
      <c r="F2294" s="35"/>
      <c r="G2294" s="36"/>
      <c r="H2294" s="36"/>
      <c r="I2294" s="36"/>
      <c r="J2294" s="36"/>
      <c r="K2294" s="37"/>
    </row>
    <row r="2295" spans="1:11">
      <c r="A2295" s="52"/>
      <c r="B2295" s="48"/>
      <c r="C2295" s="35"/>
      <c r="D2295" s="32" t="s">
        <v>596</v>
      </c>
      <c r="E2295" s="32" t="s">
        <v>877</v>
      </c>
      <c r="F2295" s="35"/>
      <c r="G2295" s="36"/>
      <c r="H2295" s="36"/>
      <c r="I2295" s="36"/>
      <c r="J2295" s="36"/>
      <c r="K2295" s="37"/>
    </row>
    <row r="2296" spans="1:11">
      <c r="A2296" s="52"/>
      <c r="B2296" s="48"/>
      <c r="C2296" s="38">
        <v>43526</v>
      </c>
      <c r="D2296" s="32" t="s">
        <v>124</v>
      </c>
      <c r="E2296" s="32" t="s">
        <v>124</v>
      </c>
      <c r="F2296" s="35"/>
      <c r="G2296" s="36"/>
      <c r="H2296" s="36"/>
      <c r="I2296" s="36"/>
      <c r="J2296" s="36"/>
      <c r="K2296" s="37"/>
    </row>
    <row r="2297" spans="1:11">
      <c r="A2297" s="52"/>
      <c r="B2297" s="48"/>
      <c r="C2297" s="35"/>
      <c r="D2297" s="32" t="s">
        <v>392</v>
      </c>
      <c r="E2297" s="32" t="s">
        <v>902</v>
      </c>
      <c r="F2297" s="35"/>
      <c r="G2297" s="36"/>
      <c r="H2297" s="36"/>
      <c r="I2297" s="36"/>
      <c r="J2297" s="36"/>
      <c r="K2297" s="37"/>
    </row>
    <row r="2298" spans="1:11">
      <c r="A2298" s="52"/>
      <c r="B2298" s="48"/>
      <c r="C2298" s="38">
        <v>43527</v>
      </c>
      <c r="D2298" s="32" t="s">
        <v>124</v>
      </c>
      <c r="E2298" s="32" t="s">
        <v>124</v>
      </c>
      <c r="F2298" s="35"/>
      <c r="G2298" s="36"/>
      <c r="H2298" s="36"/>
      <c r="I2298" s="36"/>
      <c r="J2298" s="36"/>
      <c r="K2298" s="37"/>
    </row>
    <row r="2299" spans="1:11">
      <c r="A2299" s="52"/>
      <c r="B2299" s="48"/>
      <c r="C2299" s="35"/>
      <c r="D2299" s="32" t="s">
        <v>393</v>
      </c>
      <c r="E2299" s="32" t="s">
        <v>960</v>
      </c>
      <c r="F2299" s="35"/>
      <c r="G2299" s="36"/>
      <c r="H2299" s="36"/>
      <c r="I2299" s="36"/>
      <c r="J2299" s="36"/>
      <c r="K2299" s="37"/>
    </row>
    <row r="2300" spans="1:11">
      <c r="A2300" s="52"/>
      <c r="B2300" s="48"/>
      <c r="C2300" s="38">
        <v>43528</v>
      </c>
      <c r="D2300" s="32" t="s">
        <v>124</v>
      </c>
      <c r="E2300" s="32" t="s">
        <v>124</v>
      </c>
      <c r="F2300" s="35"/>
      <c r="G2300" s="36"/>
      <c r="H2300" s="36"/>
      <c r="I2300" s="36"/>
      <c r="J2300" s="36"/>
      <c r="K2300" s="37"/>
    </row>
    <row r="2301" spans="1:11">
      <c r="A2301" s="52"/>
      <c r="B2301" s="48"/>
      <c r="C2301" s="35"/>
      <c r="D2301" s="32" t="s">
        <v>600</v>
      </c>
      <c r="E2301" s="32" t="s">
        <v>899</v>
      </c>
      <c r="F2301" s="35"/>
      <c r="G2301" s="36"/>
      <c r="H2301" s="36"/>
      <c r="I2301" s="36"/>
      <c r="J2301" s="36"/>
      <c r="K2301" s="37"/>
    </row>
    <row r="2302" spans="1:11">
      <c r="A2302" s="52"/>
      <c r="B2302" s="48"/>
      <c r="C2302" s="38">
        <v>43529</v>
      </c>
      <c r="D2302" s="32" t="s">
        <v>124</v>
      </c>
      <c r="E2302" s="32" t="s">
        <v>124</v>
      </c>
      <c r="F2302" s="35"/>
      <c r="G2302" s="36"/>
      <c r="H2302" s="36"/>
      <c r="I2302" s="36"/>
      <c r="J2302" s="36"/>
      <c r="K2302" s="37"/>
    </row>
    <row r="2303" spans="1:11">
      <c r="A2303" s="52"/>
      <c r="B2303" s="48"/>
      <c r="C2303" s="35"/>
      <c r="D2303" s="32" t="s">
        <v>593</v>
      </c>
      <c r="E2303" s="32" t="s">
        <v>902</v>
      </c>
      <c r="F2303" s="35"/>
      <c r="G2303" s="36"/>
      <c r="H2303" s="36"/>
      <c r="I2303" s="36"/>
      <c r="J2303" s="36"/>
      <c r="K2303" s="37"/>
    </row>
    <row r="2304" spans="1:11">
      <c r="A2304" s="52"/>
      <c r="B2304" s="48"/>
      <c r="C2304" s="38">
        <v>43530</v>
      </c>
      <c r="D2304" s="32" t="s">
        <v>124</v>
      </c>
      <c r="E2304" s="32" t="s">
        <v>124</v>
      </c>
      <c r="F2304" s="35"/>
      <c r="G2304" s="36"/>
      <c r="H2304" s="36"/>
      <c r="I2304" s="36"/>
      <c r="J2304" s="36"/>
      <c r="K2304" s="37"/>
    </row>
    <row r="2305" spans="1:11">
      <c r="A2305" s="52"/>
      <c r="B2305" s="48"/>
      <c r="C2305" s="38">
        <v>43531</v>
      </c>
      <c r="D2305" s="32" t="s">
        <v>436</v>
      </c>
      <c r="E2305" s="32" t="s">
        <v>673</v>
      </c>
      <c r="F2305" s="35"/>
      <c r="G2305" s="36"/>
      <c r="H2305" s="36"/>
      <c r="I2305" s="36"/>
      <c r="J2305" s="36"/>
      <c r="K2305" s="37"/>
    </row>
    <row r="2306" spans="1:11">
      <c r="A2306" s="52"/>
      <c r="B2306" s="48"/>
      <c r="C2306" s="38">
        <v>43532</v>
      </c>
      <c r="D2306" s="32" t="s">
        <v>124</v>
      </c>
      <c r="E2306" s="32" t="s">
        <v>124</v>
      </c>
      <c r="F2306" s="35"/>
      <c r="G2306" s="36"/>
      <c r="H2306" s="36"/>
      <c r="I2306" s="36"/>
      <c r="J2306" s="36"/>
      <c r="K2306" s="37"/>
    </row>
    <row r="2307" spans="1:11">
      <c r="A2307" s="52"/>
      <c r="B2307" s="48"/>
      <c r="C2307" s="35"/>
      <c r="D2307" s="32" t="s">
        <v>609</v>
      </c>
      <c r="E2307" s="32" t="s">
        <v>902</v>
      </c>
      <c r="F2307" s="35"/>
      <c r="G2307" s="36"/>
      <c r="H2307" s="36"/>
      <c r="I2307" s="36"/>
      <c r="J2307" s="36"/>
      <c r="K2307" s="37"/>
    </row>
    <row r="2308" spans="1:11">
      <c r="A2308" s="52"/>
      <c r="B2308" s="48"/>
      <c r="C2308" s="38">
        <v>43533</v>
      </c>
      <c r="D2308" s="32" t="s">
        <v>124</v>
      </c>
      <c r="E2308" s="32" t="s">
        <v>124</v>
      </c>
      <c r="F2308" s="35"/>
      <c r="G2308" s="36"/>
      <c r="H2308" s="36"/>
      <c r="I2308" s="36"/>
      <c r="J2308" s="36"/>
      <c r="K2308" s="37"/>
    </row>
    <row r="2309" spans="1:11">
      <c r="A2309" s="52"/>
      <c r="B2309" s="48"/>
      <c r="C2309" s="35"/>
      <c r="D2309" s="32" t="s">
        <v>599</v>
      </c>
      <c r="E2309" s="32" t="s">
        <v>916</v>
      </c>
      <c r="F2309" s="35"/>
      <c r="G2309" s="36"/>
      <c r="H2309" s="36"/>
      <c r="I2309" s="36"/>
      <c r="J2309" s="36"/>
      <c r="K2309" s="37"/>
    </row>
    <row r="2310" spans="1:11">
      <c r="A2310" s="52"/>
      <c r="B2310" s="48"/>
      <c r="C2310" s="38">
        <v>43534</v>
      </c>
      <c r="D2310" s="32" t="s">
        <v>124</v>
      </c>
      <c r="E2310" s="32" t="s">
        <v>124</v>
      </c>
      <c r="F2310" s="35"/>
      <c r="G2310" s="36"/>
      <c r="H2310" s="36"/>
      <c r="I2310" s="36"/>
      <c r="J2310" s="36"/>
      <c r="K2310" s="37"/>
    </row>
    <row r="2311" spans="1:11">
      <c r="A2311" s="52"/>
      <c r="B2311" s="48"/>
      <c r="C2311" s="35"/>
      <c r="D2311" s="32" t="s">
        <v>468</v>
      </c>
      <c r="E2311" s="32" t="s">
        <v>1045</v>
      </c>
      <c r="F2311" s="35"/>
      <c r="G2311" s="36"/>
      <c r="H2311" s="36"/>
      <c r="I2311" s="36"/>
      <c r="J2311" s="36"/>
      <c r="K2311" s="37"/>
    </row>
    <row r="2312" spans="1:11">
      <c r="A2312" s="52"/>
      <c r="B2312" s="48"/>
      <c r="C2312" s="38">
        <v>43535</v>
      </c>
      <c r="D2312" s="32" t="s">
        <v>124</v>
      </c>
      <c r="E2312" s="32" t="s">
        <v>124</v>
      </c>
      <c r="F2312" s="35"/>
      <c r="G2312" s="36"/>
      <c r="H2312" s="36"/>
      <c r="I2312" s="36"/>
      <c r="J2312" s="36"/>
      <c r="K2312" s="37"/>
    </row>
    <row r="2313" spans="1:11">
      <c r="A2313" s="52"/>
      <c r="B2313" s="48"/>
      <c r="C2313" s="35"/>
      <c r="D2313" s="32" t="s">
        <v>610</v>
      </c>
      <c r="E2313" s="32" t="s">
        <v>657</v>
      </c>
      <c r="F2313" s="35"/>
      <c r="G2313" s="36"/>
      <c r="H2313" s="36"/>
      <c r="I2313" s="36"/>
      <c r="J2313" s="36"/>
      <c r="K2313" s="37"/>
    </row>
    <row r="2314" spans="1:11">
      <c r="A2314" s="52"/>
      <c r="B2314" s="48"/>
      <c r="C2314" s="38">
        <v>43536</v>
      </c>
      <c r="D2314" s="32" t="s">
        <v>124</v>
      </c>
      <c r="E2314" s="32" t="s">
        <v>124</v>
      </c>
      <c r="F2314" s="35"/>
      <c r="G2314" s="36"/>
      <c r="H2314" s="36"/>
      <c r="I2314" s="36"/>
      <c r="J2314" s="36"/>
      <c r="K2314" s="37"/>
    </row>
    <row r="2315" spans="1:11">
      <c r="A2315" s="52"/>
      <c r="B2315" s="48"/>
      <c r="C2315" s="35"/>
      <c r="D2315" s="32" t="s">
        <v>547</v>
      </c>
      <c r="E2315" s="32" t="s">
        <v>1042</v>
      </c>
      <c r="F2315" s="35"/>
      <c r="G2315" s="36"/>
      <c r="H2315" s="36"/>
      <c r="I2315" s="36"/>
      <c r="J2315" s="36"/>
      <c r="K2315" s="37"/>
    </row>
    <row r="2316" spans="1:11">
      <c r="A2316" s="52"/>
      <c r="B2316" s="48"/>
      <c r="C2316" s="38">
        <v>43537</v>
      </c>
      <c r="D2316" s="32" t="s">
        <v>124</v>
      </c>
      <c r="E2316" s="32" t="s">
        <v>124</v>
      </c>
      <c r="F2316" s="35"/>
      <c r="G2316" s="36"/>
      <c r="H2316" s="36"/>
      <c r="I2316" s="36"/>
      <c r="J2316" s="36"/>
      <c r="K2316" s="37"/>
    </row>
    <row r="2317" spans="1:11">
      <c r="A2317" s="52"/>
      <c r="B2317" s="48"/>
      <c r="C2317" s="38">
        <v>43538</v>
      </c>
      <c r="D2317" s="32" t="s">
        <v>476</v>
      </c>
      <c r="E2317" s="32" t="s">
        <v>964</v>
      </c>
      <c r="F2317" s="35"/>
      <c r="G2317" s="36"/>
      <c r="H2317" s="36"/>
      <c r="I2317" s="36"/>
      <c r="J2317" s="36"/>
      <c r="K2317" s="37"/>
    </row>
    <row r="2318" spans="1:11">
      <c r="A2318" s="52"/>
      <c r="B2318" s="48"/>
      <c r="C2318" s="38">
        <v>43539</v>
      </c>
      <c r="D2318" s="32" t="s">
        <v>124</v>
      </c>
      <c r="E2318" s="32" t="s">
        <v>124</v>
      </c>
      <c r="F2318" s="35"/>
      <c r="G2318" s="36"/>
      <c r="H2318" s="36"/>
      <c r="I2318" s="36"/>
      <c r="J2318" s="36"/>
      <c r="K2318" s="37"/>
    </row>
    <row r="2319" spans="1:11">
      <c r="A2319" s="52"/>
      <c r="B2319" s="48"/>
      <c r="C2319" s="35"/>
      <c r="D2319" s="32" t="s">
        <v>290</v>
      </c>
      <c r="E2319" s="32" t="s">
        <v>902</v>
      </c>
      <c r="F2319" s="35"/>
      <c r="G2319" s="36"/>
      <c r="H2319" s="36"/>
      <c r="I2319" s="36"/>
      <c r="J2319" s="36"/>
      <c r="K2319" s="37"/>
    </row>
    <row r="2320" spans="1:11">
      <c r="A2320" s="52"/>
      <c r="B2320" s="48"/>
      <c r="C2320" s="38">
        <v>43540</v>
      </c>
      <c r="D2320" s="32" t="s">
        <v>124</v>
      </c>
      <c r="E2320" s="32" t="s">
        <v>124</v>
      </c>
      <c r="F2320" s="35"/>
      <c r="G2320" s="36"/>
      <c r="H2320" s="36"/>
      <c r="I2320" s="36"/>
      <c r="J2320" s="36"/>
      <c r="K2320" s="37"/>
    </row>
    <row r="2321" spans="1:11">
      <c r="A2321" s="52"/>
      <c r="B2321" s="48"/>
      <c r="C2321" s="35"/>
      <c r="D2321" s="32" t="s">
        <v>597</v>
      </c>
      <c r="E2321" s="32" t="s">
        <v>909</v>
      </c>
      <c r="F2321" s="35"/>
      <c r="G2321" s="36"/>
      <c r="H2321" s="36"/>
      <c r="I2321" s="36"/>
      <c r="J2321" s="36"/>
      <c r="K2321" s="37"/>
    </row>
    <row r="2322" spans="1:11">
      <c r="A2322" s="52"/>
      <c r="B2322" s="48"/>
      <c r="C2322" s="38">
        <v>43541</v>
      </c>
      <c r="D2322" s="32" t="s">
        <v>124</v>
      </c>
      <c r="E2322" s="32" t="s">
        <v>124</v>
      </c>
      <c r="F2322" s="35"/>
      <c r="G2322" s="36"/>
      <c r="H2322" s="36"/>
      <c r="I2322" s="36"/>
      <c r="J2322" s="36"/>
      <c r="K2322" s="37"/>
    </row>
    <row r="2323" spans="1:11">
      <c r="A2323" s="52"/>
      <c r="B2323" s="48"/>
      <c r="C2323" s="38">
        <v>43542</v>
      </c>
      <c r="D2323" s="32" t="s">
        <v>597</v>
      </c>
      <c r="E2323" s="32" t="s">
        <v>840</v>
      </c>
      <c r="F2323" s="35"/>
      <c r="G2323" s="36"/>
      <c r="H2323" s="36"/>
      <c r="I2323" s="36"/>
      <c r="J2323" s="36"/>
      <c r="K2323" s="37"/>
    </row>
    <row r="2324" spans="1:11">
      <c r="A2324" s="52"/>
      <c r="B2324" s="48"/>
      <c r="C2324" s="38">
        <v>43543</v>
      </c>
      <c r="D2324" s="32" t="s">
        <v>124</v>
      </c>
      <c r="E2324" s="32" t="s">
        <v>124</v>
      </c>
      <c r="F2324" s="35"/>
      <c r="G2324" s="36"/>
      <c r="H2324" s="36"/>
      <c r="I2324" s="36"/>
      <c r="J2324" s="36"/>
      <c r="K2324" s="37"/>
    </row>
    <row r="2325" spans="1:11">
      <c r="A2325" s="52"/>
      <c r="B2325" s="48"/>
      <c r="C2325" s="35"/>
      <c r="D2325" s="32" t="s">
        <v>396</v>
      </c>
      <c r="E2325" s="32" t="s">
        <v>814</v>
      </c>
      <c r="F2325" s="35"/>
      <c r="G2325" s="36"/>
      <c r="H2325" s="36"/>
      <c r="I2325" s="36"/>
      <c r="J2325" s="36"/>
      <c r="K2325" s="37"/>
    </row>
    <row r="2326" spans="1:11">
      <c r="A2326" s="52"/>
      <c r="B2326" s="48"/>
      <c r="C2326" s="38">
        <v>43544</v>
      </c>
      <c r="D2326" s="32" t="s">
        <v>124</v>
      </c>
      <c r="E2326" s="32" t="s">
        <v>124</v>
      </c>
      <c r="F2326" s="35"/>
      <c r="G2326" s="36"/>
      <c r="H2326" s="36"/>
      <c r="I2326" s="36"/>
      <c r="J2326" s="36"/>
      <c r="K2326" s="37"/>
    </row>
    <row r="2327" spans="1:11">
      <c r="A2327" s="52"/>
      <c r="B2327" s="48"/>
      <c r="C2327" s="38">
        <v>43545</v>
      </c>
      <c r="D2327" s="32" t="s">
        <v>597</v>
      </c>
      <c r="E2327" s="32" t="s">
        <v>964</v>
      </c>
      <c r="F2327" s="35"/>
      <c r="G2327" s="36"/>
      <c r="H2327" s="36"/>
      <c r="I2327" s="36"/>
      <c r="J2327" s="36"/>
      <c r="K2327" s="37"/>
    </row>
    <row r="2328" spans="1:11">
      <c r="A2328" s="52"/>
      <c r="B2328" s="48"/>
      <c r="C2328" s="38">
        <v>43546</v>
      </c>
      <c r="D2328" s="32" t="s">
        <v>124</v>
      </c>
      <c r="E2328" s="32" t="s">
        <v>124</v>
      </c>
      <c r="F2328" s="35"/>
      <c r="G2328" s="36"/>
      <c r="H2328" s="36"/>
      <c r="I2328" s="36"/>
      <c r="J2328" s="36"/>
      <c r="K2328" s="37"/>
    </row>
    <row r="2329" spans="1:11">
      <c r="A2329" s="52"/>
      <c r="B2329" s="48"/>
      <c r="C2329" s="35"/>
      <c r="D2329" s="32" t="s">
        <v>577</v>
      </c>
      <c r="E2329" s="32" t="s">
        <v>1046</v>
      </c>
      <c r="F2329" s="35"/>
      <c r="G2329" s="36"/>
      <c r="H2329" s="36"/>
      <c r="I2329" s="36"/>
      <c r="J2329" s="36"/>
      <c r="K2329" s="37"/>
    </row>
    <row r="2330" spans="1:11">
      <c r="A2330" s="52"/>
      <c r="B2330" s="48"/>
      <c r="C2330" s="38">
        <v>43547</v>
      </c>
      <c r="D2330" s="32" t="s">
        <v>124</v>
      </c>
      <c r="E2330" s="32" t="s">
        <v>124</v>
      </c>
      <c r="F2330" s="35"/>
      <c r="G2330" s="36"/>
      <c r="H2330" s="36"/>
      <c r="I2330" s="36"/>
      <c r="J2330" s="36"/>
      <c r="K2330" s="37"/>
    </row>
    <row r="2331" spans="1:11">
      <c r="A2331" s="52"/>
      <c r="B2331" s="48"/>
      <c r="C2331" s="35"/>
      <c r="D2331" s="32" t="s">
        <v>436</v>
      </c>
      <c r="E2331" s="32" t="s">
        <v>1047</v>
      </c>
      <c r="F2331" s="35"/>
      <c r="G2331" s="36"/>
      <c r="H2331" s="36"/>
      <c r="I2331" s="36"/>
      <c r="J2331" s="36"/>
      <c r="K2331" s="37"/>
    </row>
    <row r="2332" spans="1:11">
      <c r="A2332" s="52"/>
      <c r="B2332" s="48"/>
      <c r="C2332" s="38">
        <v>43548</v>
      </c>
      <c r="D2332" s="32" t="s">
        <v>124</v>
      </c>
      <c r="E2332" s="32" t="s">
        <v>124</v>
      </c>
      <c r="F2332" s="35"/>
      <c r="G2332" s="36"/>
      <c r="H2332" s="36"/>
      <c r="I2332" s="36"/>
      <c r="J2332" s="36"/>
      <c r="K2332" s="37"/>
    </row>
    <row r="2333" spans="1:11">
      <c r="A2333" s="52"/>
      <c r="B2333" s="48"/>
      <c r="C2333" s="35"/>
      <c r="D2333" s="32" t="s">
        <v>611</v>
      </c>
      <c r="E2333" s="32" t="s">
        <v>888</v>
      </c>
      <c r="F2333" s="35"/>
      <c r="G2333" s="36"/>
      <c r="H2333" s="36"/>
      <c r="I2333" s="36"/>
      <c r="J2333" s="36"/>
      <c r="K2333" s="37"/>
    </row>
    <row r="2334" spans="1:11">
      <c r="A2334" s="52"/>
      <c r="B2334" s="48"/>
      <c r="C2334" s="38">
        <v>43549</v>
      </c>
      <c r="D2334" s="32" t="s">
        <v>124</v>
      </c>
      <c r="E2334" s="32" t="s">
        <v>124</v>
      </c>
      <c r="F2334" s="35"/>
      <c r="G2334" s="36"/>
      <c r="H2334" s="36"/>
      <c r="I2334" s="36"/>
      <c r="J2334" s="36"/>
      <c r="K2334" s="37"/>
    </row>
    <row r="2335" spans="1:11">
      <c r="A2335" s="49">
        <v>1854</v>
      </c>
      <c r="B2335" s="47" t="s">
        <v>70</v>
      </c>
      <c r="C2335" s="38">
        <v>43526</v>
      </c>
      <c r="D2335" s="32" t="s">
        <v>124</v>
      </c>
      <c r="E2335" s="32" t="s">
        <v>903</v>
      </c>
      <c r="F2335" s="35"/>
      <c r="G2335" s="36"/>
      <c r="H2335" s="36"/>
      <c r="I2335" s="36"/>
      <c r="J2335" s="36"/>
      <c r="K2335" s="37"/>
    </row>
    <row r="2336" spans="1:11">
      <c r="A2336" s="52"/>
      <c r="B2336" s="48"/>
      <c r="C2336" s="35"/>
      <c r="D2336" s="32" t="s">
        <v>612</v>
      </c>
      <c r="E2336" s="32" t="s">
        <v>1048</v>
      </c>
      <c r="F2336" s="35"/>
      <c r="G2336" s="36"/>
      <c r="H2336" s="36"/>
      <c r="I2336" s="36"/>
      <c r="J2336" s="36"/>
      <c r="K2336" s="37"/>
    </row>
    <row r="2337" spans="1:11">
      <c r="A2337" s="52"/>
      <c r="B2337" s="48"/>
      <c r="C2337" s="38">
        <v>43527</v>
      </c>
      <c r="D2337" s="32" t="s">
        <v>124</v>
      </c>
      <c r="E2337" s="32" t="s">
        <v>124</v>
      </c>
      <c r="F2337" s="35"/>
      <c r="G2337" s="36"/>
      <c r="H2337" s="36"/>
      <c r="I2337" s="36"/>
      <c r="J2337" s="36"/>
      <c r="K2337" s="37"/>
    </row>
    <row r="2338" spans="1:11">
      <c r="A2338" s="52"/>
      <c r="B2338" s="48"/>
      <c r="C2338" s="35"/>
      <c r="D2338" s="32" t="s">
        <v>613</v>
      </c>
      <c r="E2338" s="32" t="s">
        <v>802</v>
      </c>
      <c r="F2338" s="35"/>
      <c r="G2338" s="36"/>
      <c r="H2338" s="36"/>
      <c r="I2338" s="36"/>
      <c r="J2338" s="36"/>
      <c r="K2338" s="37"/>
    </row>
    <row r="2339" spans="1:11">
      <c r="A2339" s="52"/>
      <c r="B2339" s="48"/>
      <c r="C2339" s="38">
        <v>43528</v>
      </c>
      <c r="D2339" s="32" t="s">
        <v>124</v>
      </c>
      <c r="E2339" s="32" t="s">
        <v>124</v>
      </c>
      <c r="F2339" s="35"/>
      <c r="G2339" s="36"/>
      <c r="H2339" s="36"/>
      <c r="I2339" s="36"/>
      <c r="J2339" s="36"/>
      <c r="K2339" s="37"/>
    </row>
    <row r="2340" spans="1:11">
      <c r="A2340" s="52"/>
      <c r="B2340" s="48"/>
      <c r="C2340" s="35"/>
      <c r="D2340" s="32" t="s">
        <v>174</v>
      </c>
      <c r="E2340" s="32" t="s">
        <v>922</v>
      </c>
      <c r="F2340" s="35"/>
      <c r="G2340" s="36"/>
      <c r="H2340" s="36"/>
      <c r="I2340" s="36"/>
      <c r="J2340" s="36"/>
      <c r="K2340" s="37"/>
    </row>
    <row r="2341" spans="1:11">
      <c r="A2341" s="52"/>
      <c r="B2341" s="48"/>
      <c r="C2341" s="38">
        <v>43529</v>
      </c>
      <c r="D2341" s="32" t="s">
        <v>124</v>
      </c>
      <c r="E2341" s="32" t="s">
        <v>124</v>
      </c>
      <c r="F2341" s="35"/>
      <c r="G2341" s="36"/>
      <c r="H2341" s="36"/>
      <c r="I2341" s="36"/>
      <c r="J2341" s="36"/>
      <c r="K2341" s="37"/>
    </row>
    <row r="2342" spans="1:11">
      <c r="A2342" s="52"/>
      <c r="B2342" s="48"/>
      <c r="C2342" s="38">
        <v>43530</v>
      </c>
      <c r="D2342" s="32" t="s">
        <v>124</v>
      </c>
      <c r="E2342" s="32" t="s">
        <v>724</v>
      </c>
      <c r="F2342" s="35"/>
      <c r="G2342" s="36"/>
      <c r="H2342" s="36"/>
      <c r="I2342" s="36"/>
      <c r="J2342" s="36"/>
      <c r="K2342" s="37"/>
    </row>
    <row r="2343" spans="1:11">
      <c r="A2343" s="52"/>
      <c r="B2343" s="48"/>
      <c r="C2343" s="35"/>
      <c r="D2343" s="35"/>
      <c r="E2343" s="39" t="s">
        <v>717</v>
      </c>
      <c r="F2343" s="35"/>
      <c r="G2343" s="36"/>
      <c r="H2343" s="36"/>
      <c r="I2343" s="36"/>
      <c r="J2343" s="36"/>
      <c r="K2343" s="37"/>
    </row>
    <row r="2344" spans="1:11">
      <c r="A2344" s="52"/>
      <c r="B2344" s="48"/>
      <c r="C2344" s="35"/>
      <c r="D2344" s="32" t="s">
        <v>614</v>
      </c>
      <c r="E2344" s="32" t="s">
        <v>723</v>
      </c>
      <c r="F2344" s="35"/>
      <c r="G2344" s="36"/>
      <c r="H2344" s="36"/>
      <c r="I2344" s="36"/>
      <c r="J2344" s="36"/>
      <c r="K2344" s="37"/>
    </row>
    <row r="2345" spans="1:11">
      <c r="A2345" s="52"/>
      <c r="B2345" s="48"/>
      <c r="C2345" s="38">
        <v>43532</v>
      </c>
      <c r="D2345" s="32" t="s">
        <v>124</v>
      </c>
      <c r="E2345" s="32" t="s">
        <v>124</v>
      </c>
      <c r="F2345" s="35"/>
      <c r="G2345" s="36"/>
      <c r="H2345" s="36"/>
      <c r="I2345" s="36"/>
      <c r="J2345" s="36"/>
      <c r="K2345" s="37"/>
    </row>
    <row r="2346" spans="1:11">
      <c r="A2346" s="52"/>
      <c r="B2346" s="48"/>
      <c r="C2346" s="38">
        <v>43533</v>
      </c>
      <c r="D2346" s="32" t="s">
        <v>124</v>
      </c>
      <c r="E2346" s="32" t="s">
        <v>742</v>
      </c>
      <c r="F2346" s="35"/>
      <c r="G2346" s="36"/>
      <c r="H2346" s="36"/>
      <c r="I2346" s="36"/>
      <c r="J2346" s="36"/>
      <c r="K2346" s="37"/>
    </row>
    <row r="2347" spans="1:11">
      <c r="A2347" s="52"/>
      <c r="B2347" s="48"/>
      <c r="C2347" s="35"/>
      <c r="D2347" s="32" t="s">
        <v>417</v>
      </c>
      <c r="E2347" s="32" t="s">
        <v>918</v>
      </c>
      <c r="F2347" s="35"/>
      <c r="G2347" s="36"/>
      <c r="H2347" s="36"/>
      <c r="I2347" s="36"/>
      <c r="J2347" s="36"/>
      <c r="K2347" s="37"/>
    </row>
    <row r="2348" spans="1:11">
      <c r="A2348" s="52"/>
      <c r="B2348" s="48"/>
      <c r="C2348" s="38">
        <v>43534</v>
      </c>
      <c r="D2348" s="32" t="s">
        <v>124</v>
      </c>
      <c r="E2348" s="32" t="s">
        <v>124</v>
      </c>
      <c r="F2348" s="35"/>
      <c r="G2348" s="36"/>
      <c r="H2348" s="36"/>
      <c r="I2348" s="36"/>
      <c r="J2348" s="36"/>
      <c r="K2348" s="37"/>
    </row>
    <row r="2349" spans="1:11">
      <c r="A2349" s="52"/>
      <c r="B2349" s="48"/>
      <c r="C2349" s="35"/>
      <c r="D2349" s="32" t="s">
        <v>277</v>
      </c>
      <c r="E2349" s="32" t="s">
        <v>787</v>
      </c>
      <c r="F2349" s="35"/>
      <c r="G2349" s="36"/>
      <c r="H2349" s="36"/>
      <c r="I2349" s="36"/>
      <c r="J2349" s="36"/>
      <c r="K2349" s="37"/>
    </row>
    <row r="2350" spans="1:11">
      <c r="A2350" s="52"/>
      <c r="B2350" s="48"/>
      <c r="C2350" s="38">
        <v>43535</v>
      </c>
      <c r="D2350" s="32" t="s">
        <v>124</v>
      </c>
      <c r="E2350" s="32" t="s">
        <v>124</v>
      </c>
      <c r="F2350" s="35"/>
      <c r="G2350" s="36"/>
      <c r="H2350" s="36"/>
      <c r="I2350" s="36"/>
      <c r="J2350" s="36"/>
      <c r="K2350" s="37"/>
    </row>
    <row r="2351" spans="1:11">
      <c r="A2351" s="52"/>
      <c r="B2351" s="48"/>
      <c r="C2351" s="35"/>
      <c r="D2351" s="32" t="s">
        <v>132</v>
      </c>
      <c r="E2351" s="32" t="s">
        <v>809</v>
      </c>
      <c r="F2351" s="35"/>
      <c r="G2351" s="36"/>
      <c r="H2351" s="36"/>
      <c r="I2351" s="36"/>
      <c r="J2351" s="36"/>
      <c r="K2351" s="37"/>
    </row>
    <row r="2352" spans="1:11">
      <c r="A2352" s="52"/>
      <c r="B2352" s="48"/>
      <c r="C2352" s="38">
        <v>43536</v>
      </c>
      <c r="D2352" s="32" t="s">
        <v>124</v>
      </c>
      <c r="E2352" s="32" t="s">
        <v>124</v>
      </c>
      <c r="F2352" s="35"/>
      <c r="G2352" s="36"/>
      <c r="H2352" s="36"/>
      <c r="I2352" s="36"/>
      <c r="J2352" s="36"/>
      <c r="K2352" s="37"/>
    </row>
    <row r="2353" spans="1:11">
      <c r="A2353" s="52"/>
      <c r="B2353" s="48"/>
      <c r="C2353" s="35"/>
      <c r="D2353" s="32" t="s">
        <v>218</v>
      </c>
      <c r="E2353" s="32" t="s">
        <v>720</v>
      </c>
      <c r="F2353" s="35"/>
      <c r="G2353" s="36"/>
      <c r="H2353" s="36"/>
      <c r="I2353" s="36"/>
      <c r="J2353" s="36"/>
      <c r="K2353" s="37"/>
    </row>
    <row r="2354" spans="1:11">
      <c r="A2354" s="52"/>
      <c r="B2354" s="48"/>
      <c r="C2354" s="38">
        <v>43537</v>
      </c>
      <c r="D2354" s="32" t="s">
        <v>124</v>
      </c>
      <c r="E2354" s="32" t="s">
        <v>124</v>
      </c>
      <c r="F2354" s="35"/>
      <c r="G2354" s="36"/>
      <c r="H2354" s="36"/>
      <c r="I2354" s="36"/>
      <c r="J2354" s="36"/>
      <c r="K2354" s="37"/>
    </row>
    <row r="2355" spans="1:11">
      <c r="A2355" s="52"/>
      <c r="B2355" s="48"/>
      <c r="C2355" s="35"/>
      <c r="D2355" s="32" t="s">
        <v>578</v>
      </c>
      <c r="E2355" s="32" t="s">
        <v>673</v>
      </c>
      <c r="F2355" s="35"/>
      <c r="G2355" s="36"/>
      <c r="H2355" s="36"/>
      <c r="I2355" s="36"/>
      <c r="J2355" s="36"/>
      <c r="K2355" s="37"/>
    </row>
    <row r="2356" spans="1:11">
      <c r="A2356" s="52"/>
      <c r="B2356" s="48"/>
      <c r="C2356" s="38">
        <v>43538</v>
      </c>
      <c r="D2356" s="32" t="s">
        <v>124</v>
      </c>
      <c r="E2356" s="32" t="s">
        <v>124</v>
      </c>
      <c r="F2356" s="35"/>
      <c r="G2356" s="36"/>
      <c r="H2356" s="36"/>
      <c r="I2356" s="36"/>
      <c r="J2356" s="36"/>
      <c r="K2356" s="37"/>
    </row>
    <row r="2357" spans="1:11">
      <c r="A2357" s="52"/>
      <c r="B2357" s="48"/>
      <c r="C2357" s="35"/>
      <c r="D2357" s="32" t="s">
        <v>277</v>
      </c>
      <c r="E2357" s="32" t="s">
        <v>787</v>
      </c>
      <c r="F2357" s="35"/>
      <c r="G2357" s="36"/>
      <c r="H2357" s="36"/>
      <c r="I2357" s="36"/>
      <c r="J2357" s="36"/>
      <c r="K2357" s="37"/>
    </row>
    <row r="2358" spans="1:11">
      <c r="A2358" s="52"/>
      <c r="B2358" s="48"/>
      <c r="C2358" s="38">
        <v>43539</v>
      </c>
      <c r="D2358" s="32" t="s">
        <v>124</v>
      </c>
      <c r="E2358" s="32" t="s">
        <v>124</v>
      </c>
      <c r="F2358" s="35"/>
      <c r="G2358" s="36"/>
      <c r="H2358" s="36"/>
      <c r="I2358" s="36"/>
      <c r="J2358" s="36"/>
      <c r="K2358" s="37"/>
    </row>
    <row r="2359" spans="1:11">
      <c r="A2359" s="52"/>
      <c r="B2359" s="48"/>
      <c r="C2359" s="35"/>
      <c r="D2359" s="32" t="s">
        <v>578</v>
      </c>
      <c r="E2359" s="32" t="s">
        <v>790</v>
      </c>
      <c r="F2359" s="35"/>
      <c r="G2359" s="36"/>
      <c r="H2359" s="36"/>
      <c r="I2359" s="36"/>
      <c r="J2359" s="36"/>
      <c r="K2359" s="37"/>
    </row>
    <row r="2360" spans="1:11">
      <c r="A2360" s="52"/>
      <c r="B2360" s="48"/>
      <c r="C2360" s="38">
        <v>43540</v>
      </c>
      <c r="D2360" s="32" t="s">
        <v>124</v>
      </c>
      <c r="E2360" s="32" t="s">
        <v>124</v>
      </c>
      <c r="F2360" s="35"/>
      <c r="G2360" s="36"/>
      <c r="H2360" s="36"/>
      <c r="I2360" s="36"/>
      <c r="J2360" s="36"/>
      <c r="K2360" s="37"/>
    </row>
    <row r="2361" spans="1:11">
      <c r="A2361" s="52"/>
      <c r="B2361" s="48"/>
      <c r="C2361" s="35"/>
      <c r="D2361" s="32" t="s">
        <v>615</v>
      </c>
      <c r="E2361" s="32" t="s">
        <v>790</v>
      </c>
      <c r="F2361" s="35"/>
      <c r="G2361" s="36"/>
      <c r="H2361" s="36"/>
      <c r="I2361" s="36"/>
      <c r="J2361" s="36"/>
      <c r="K2361" s="37"/>
    </row>
    <row r="2362" spans="1:11">
      <c r="A2362" s="52"/>
      <c r="B2362" s="48"/>
      <c r="C2362" s="38">
        <v>43541</v>
      </c>
      <c r="D2362" s="32" t="s">
        <v>578</v>
      </c>
      <c r="E2362" s="32" t="s">
        <v>124</v>
      </c>
      <c r="F2362" s="35"/>
      <c r="G2362" s="36"/>
      <c r="H2362" s="36"/>
      <c r="I2362" s="36"/>
      <c r="J2362" s="36"/>
      <c r="K2362" s="37"/>
    </row>
    <row r="2363" spans="1:11">
      <c r="A2363" s="52"/>
      <c r="B2363" s="48"/>
      <c r="C2363" s="38">
        <v>43542</v>
      </c>
      <c r="D2363" s="32" t="s">
        <v>124</v>
      </c>
      <c r="E2363" s="32" t="s">
        <v>124</v>
      </c>
      <c r="F2363" s="35"/>
      <c r="G2363" s="36"/>
      <c r="H2363" s="36"/>
      <c r="I2363" s="36"/>
      <c r="J2363" s="36"/>
      <c r="K2363" s="37"/>
    </row>
    <row r="2364" spans="1:11">
      <c r="A2364" s="52"/>
      <c r="B2364" s="48"/>
      <c r="C2364" s="35"/>
      <c r="D2364" s="32" t="s">
        <v>226</v>
      </c>
      <c r="E2364" s="32" t="s">
        <v>673</v>
      </c>
      <c r="F2364" s="35"/>
      <c r="G2364" s="36"/>
      <c r="H2364" s="36"/>
      <c r="I2364" s="36"/>
      <c r="J2364" s="36"/>
      <c r="K2364" s="37"/>
    </row>
    <row r="2365" spans="1:11">
      <c r="A2365" s="52"/>
      <c r="B2365" s="48"/>
      <c r="C2365" s="38">
        <v>43543</v>
      </c>
      <c r="D2365" s="32" t="s">
        <v>124</v>
      </c>
      <c r="E2365" s="32" t="s">
        <v>124</v>
      </c>
      <c r="F2365" s="35"/>
      <c r="G2365" s="36"/>
      <c r="H2365" s="36"/>
      <c r="I2365" s="36"/>
      <c r="J2365" s="36"/>
      <c r="K2365" s="37"/>
    </row>
    <row r="2366" spans="1:11">
      <c r="A2366" s="52"/>
      <c r="B2366" s="48"/>
      <c r="C2366" s="35"/>
      <c r="D2366" s="32" t="s">
        <v>274</v>
      </c>
      <c r="E2366" s="32" t="s">
        <v>744</v>
      </c>
      <c r="F2366" s="35"/>
      <c r="G2366" s="36"/>
      <c r="H2366" s="36"/>
      <c r="I2366" s="36"/>
      <c r="J2366" s="36"/>
      <c r="K2366" s="37"/>
    </row>
    <row r="2367" spans="1:11">
      <c r="A2367" s="52"/>
      <c r="B2367" s="48"/>
      <c r="C2367" s="38">
        <v>43544</v>
      </c>
      <c r="D2367" s="32" t="s">
        <v>124</v>
      </c>
      <c r="E2367" s="32" t="s">
        <v>124</v>
      </c>
      <c r="F2367" s="35"/>
      <c r="G2367" s="36"/>
      <c r="H2367" s="36"/>
      <c r="I2367" s="36"/>
      <c r="J2367" s="36"/>
      <c r="K2367" s="37"/>
    </row>
    <row r="2368" spans="1:11">
      <c r="A2368" s="52"/>
      <c r="B2368" s="48"/>
      <c r="C2368" s="35"/>
      <c r="D2368" s="32" t="s">
        <v>284</v>
      </c>
      <c r="E2368" s="32" t="s">
        <v>673</v>
      </c>
      <c r="F2368" s="35"/>
      <c r="G2368" s="36"/>
      <c r="H2368" s="36"/>
      <c r="I2368" s="36"/>
      <c r="J2368" s="36"/>
      <c r="K2368" s="37"/>
    </row>
    <row r="2369" spans="1:11">
      <c r="A2369" s="52"/>
      <c r="B2369" s="48"/>
      <c r="C2369" s="38">
        <v>43545</v>
      </c>
      <c r="D2369" s="32" t="s">
        <v>124</v>
      </c>
      <c r="E2369" s="32" t="s">
        <v>124</v>
      </c>
      <c r="F2369" s="35"/>
      <c r="G2369" s="36"/>
      <c r="H2369" s="36"/>
      <c r="I2369" s="36"/>
      <c r="J2369" s="36"/>
      <c r="K2369" s="37"/>
    </row>
    <row r="2370" spans="1:11">
      <c r="A2370" s="52"/>
      <c r="B2370" s="48"/>
      <c r="C2370" s="38">
        <v>43546</v>
      </c>
      <c r="D2370" s="32" t="s">
        <v>279</v>
      </c>
      <c r="E2370" s="32" t="s">
        <v>1049</v>
      </c>
      <c r="F2370" s="35"/>
      <c r="G2370" s="36"/>
      <c r="H2370" s="36"/>
      <c r="I2370" s="36"/>
      <c r="J2370" s="36"/>
      <c r="K2370" s="37"/>
    </row>
    <row r="2371" spans="1:11">
      <c r="A2371" s="52"/>
      <c r="B2371" s="48"/>
      <c r="C2371" s="38">
        <v>43547</v>
      </c>
      <c r="D2371" s="32" t="s">
        <v>124</v>
      </c>
      <c r="E2371" s="32" t="s">
        <v>124</v>
      </c>
      <c r="F2371" s="35"/>
      <c r="G2371" s="36"/>
      <c r="H2371" s="36"/>
      <c r="I2371" s="36"/>
      <c r="J2371" s="36"/>
      <c r="K2371" s="37"/>
    </row>
    <row r="2372" spans="1:11">
      <c r="A2372" s="52"/>
      <c r="B2372" s="48"/>
      <c r="C2372" s="35"/>
      <c r="D2372" s="32" t="s">
        <v>584</v>
      </c>
      <c r="E2372" s="32" t="s">
        <v>673</v>
      </c>
      <c r="F2372" s="35"/>
      <c r="G2372" s="36"/>
      <c r="H2372" s="36"/>
      <c r="I2372" s="36"/>
      <c r="J2372" s="36"/>
      <c r="K2372" s="37"/>
    </row>
    <row r="2373" spans="1:11">
      <c r="A2373" s="52"/>
      <c r="B2373" s="48"/>
      <c r="C2373" s="38">
        <v>43548</v>
      </c>
      <c r="D2373" s="32" t="s">
        <v>124</v>
      </c>
      <c r="E2373" s="32" t="s">
        <v>124</v>
      </c>
      <c r="F2373" s="35"/>
      <c r="G2373" s="36"/>
      <c r="H2373" s="36"/>
      <c r="I2373" s="36"/>
      <c r="J2373" s="36"/>
      <c r="K2373" s="37"/>
    </row>
    <row r="2374" spans="1:11">
      <c r="A2374" s="52"/>
      <c r="B2374" s="48"/>
      <c r="C2374" s="35"/>
      <c r="D2374" s="32" t="s">
        <v>132</v>
      </c>
      <c r="E2374" s="32" t="s">
        <v>790</v>
      </c>
      <c r="F2374" s="35"/>
      <c r="G2374" s="36"/>
      <c r="H2374" s="36"/>
      <c r="I2374" s="36"/>
      <c r="J2374" s="36"/>
      <c r="K2374" s="37"/>
    </row>
    <row r="2375" spans="1:11">
      <c r="A2375" s="52"/>
      <c r="B2375" s="48"/>
      <c r="C2375" s="38">
        <v>43549</v>
      </c>
      <c r="D2375" s="32" t="s">
        <v>124</v>
      </c>
      <c r="E2375" s="32" t="s">
        <v>124</v>
      </c>
      <c r="F2375" s="35"/>
      <c r="G2375" s="36"/>
      <c r="H2375" s="36"/>
      <c r="I2375" s="36"/>
      <c r="J2375" s="36"/>
      <c r="K2375" s="37"/>
    </row>
    <row r="2376" spans="1:11">
      <c r="A2376" s="49">
        <v>1855</v>
      </c>
      <c r="B2376" s="47" t="s">
        <v>45</v>
      </c>
      <c r="C2376" s="38">
        <v>43526</v>
      </c>
      <c r="D2376" s="32" t="s">
        <v>124</v>
      </c>
      <c r="E2376" s="32" t="s">
        <v>790</v>
      </c>
      <c r="F2376" s="35"/>
      <c r="G2376" s="36"/>
      <c r="H2376" s="36"/>
      <c r="I2376" s="36"/>
      <c r="J2376" s="36"/>
      <c r="K2376" s="37"/>
    </row>
    <row r="2377" spans="1:11">
      <c r="A2377" s="52"/>
      <c r="B2377" s="48"/>
      <c r="C2377" s="35"/>
      <c r="D2377" s="32" t="s">
        <v>296</v>
      </c>
      <c r="E2377" s="32" t="s">
        <v>927</v>
      </c>
      <c r="F2377" s="35"/>
      <c r="G2377" s="36"/>
      <c r="H2377" s="36"/>
      <c r="I2377" s="36"/>
      <c r="J2377" s="36"/>
      <c r="K2377" s="37"/>
    </row>
    <row r="2378" spans="1:11">
      <c r="A2378" s="52"/>
      <c r="B2378" s="48"/>
      <c r="C2378" s="38">
        <v>43527</v>
      </c>
      <c r="D2378" s="32" t="s">
        <v>124</v>
      </c>
      <c r="E2378" s="32" t="s">
        <v>124</v>
      </c>
      <c r="F2378" s="35"/>
      <c r="G2378" s="36"/>
      <c r="H2378" s="36"/>
      <c r="I2378" s="36"/>
      <c r="J2378" s="36"/>
      <c r="K2378" s="37"/>
    </row>
    <row r="2379" spans="1:11">
      <c r="A2379" s="52"/>
      <c r="B2379" s="48"/>
      <c r="C2379" s="35"/>
      <c r="D2379" s="32" t="s">
        <v>340</v>
      </c>
      <c r="E2379" s="32" t="s">
        <v>1050</v>
      </c>
      <c r="F2379" s="35"/>
      <c r="G2379" s="36"/>
      <c r="H2379" s="36"/>
      <c r="I2379" s="36"/>
      <c r="J2379" s="36"/>
      <c r="K2379" s="37"/>
    </row>
    <row r="2380" spans="1:11">
      <c r="A2380" s="52"/>
      <c r="B2380" s="48"/>
      <c r="C2380" s="38">
        <v>43528</v>
      </c>
      <c r="D2380" s="32" t="s">
        <v>124</v>
      </c>
      <c r="E2380" s="32" t="s">
        <v>124</v>
      </c>
      <c r="F2380" s="35"/>
      <c r="G2380" s="36"/>
      <c r="H2380" s="36"/>
      <c r="I2380" s="36"/>
      <c r="J2380" s="36"/>
      <c r="K2380" s="37"/>
    </row>
    <row r="2381" spans="1:11">
      <c r="A2381" s="52"/>
      <c r="B2381" s="48"/>
      <c r="C2381" s="35"/>
      <c r="D2381" s="32" t="s">
        <v>616</v>
      </c>
      <c r="E2381" s="32" t="s">
        <v>646</v>
      </c>
      <c r="F2381" s="35"/>
      <c r="G2381" s="36"/>
      <c r="H2381" s="36"/>
      <c r="I2381" s="36"/>
      <c r="J2381" s="36"/>
      <c r="K2381" s="37"/>
    </row>
    <row r="2382" spans="1:11">
      <c r="A2382" s="52"/>
      <c r="B2382" s="48"/>
      <c r="C2382" s="38">
        <v>43529</v>
      </c>
      <c r="D2382" s="32" t="s">
        <v>289</v>
      </c>
      <c r="E2382" s="32" t="s">
        <v>124</v>
      </c>
      <c r="F2382" s="35"/>
      <c r="G2382" s="36"/>
      <c r="H2382" s="36"/>
      <c r="I2382" s="36"/>
      <c r="J2382" s="36"/>
      <c r="K2382" s="37"/>
    </row>
    <row r="2383" spans="1:11">
      <c r="A2383" s="52"/>
      <c r="B2383" s="48"/>
      <c r="C2383" s="35"/>
      <c r="D2383" s="32" t="s">
        <v>617</v>
      </c>
      <c r="E2383" s="32" t="s">
        <v>124</v>
      </c>
      <c r="F2383" s="35"/>
      <c r="G2383" s="36"/>
      <c r="H2383" s="36"/>
      <c r="I2383" s="36"/>
      <c r="J2383" s="36"/>
      <c r="K2383" s="37"/>
    </row>
    <row r="2384" spans="1:11">
      <c r="A2384" s="52"/>
      <c r="B2384" s="48"/>
      <c r="C2384" s="38">
        <v>43530</v>
      </c>
      <c r="D2384" s="32" t="s">
        <v>124</v>
      </c>
      <c r="E2384" s="32" t="s">
        <v>124</v>
      </c>
      <c r="F2384" s="35"/>
      <c r="G2384" s="36"/>
      <c r="H2384" s="36"/>
      <c r="I2384" s="36"/>
      <c r="J2384" s="36"/>
      <c r="K2384" s="37"/>
    </row>
    <row r="2385" spans="1:11">
      <c r="A2385" s="52"/>
      <c r="B2385" s="48"/>
      <c r="C2385" s="35"/>
      <c r="D2385" s="32" t="s">
        <v>618</v>
      </c>
      <c r="E2385" s="32" t="s">
        <v>854</v>
      </c>
      <c r="F2385" s="35"/>
      <c r="G2385" s="36"/>
      <c r="H2385" s="36"/>
      <c r="I2385" s="36"/>
      <c r="J2385" s="36"/>
      <c r="K2385" s="37"/>
    </row>
    <row r="2386" spans="1:11">
      <c r="A2386" s="52"/>
      <c r="B2386" s="48"/>
      <c r="C2386" s="38">
        <v>43531</v>
      </c>
      <c r="D2386" s="32" t="s">
        <v>124</v>
      </c>
      <c r="E2386" s="32" t="s">
        <v>124</v>
      </c>
      <c r="F2386" s="35"/>
      <c r="G2386" s="36"/>
      <c r="H2386" s="36"/>
      <c r="I2386" s="36"/>
      <c r="J2386" s="36"/>
      <c r="K2386" s="37"/>
    </row>
    <row r="2387" spans="1:11">
      <c r="A2387" s="52"/>
      <c r="B2387" s="48"/>
      <c r="C2387" s="35"/>
      <c r="D2387" s="32" t="s">
        <v>619</v>
      </c>
      <c r="E2387" s="32" t="s">
        <v>1051</v>
      </c>
      <c r="F2387" s="35"/>
      <c r="G2387" s="36"/>
      <c r="H2387" s="36"/>
      <c r="I2387" s="36"/>
      <c r="J2387" s="36"/>
      <c r="K2387" s="37"/>
    </row>
    <row r="2388" spans="1:11">
      <c r="A2388" s="52"/>
      <c r="B2388" s="48"/>
      <c r="C2388" s="38">
        <v>43532</v>
      </c>
      <c r="D2388" s="32" t="s">
        <v>124</v>
      </c>
      <c r="E2388" s="32" t="s">
        <v>124</v>
      </c>
      <c r="F2388" s="35"/>
      <c r="G2388" s="36"/>
      <c r="H2388" s="36"/>
      <c r="I2388" s="36"/>
      <c r="J2388" s="36"/>
      <c r="K2388" s="37"/>
    </row>
    <row r="2389" spans="1:11">
      <c r="A2389" s="52"/>
      <c r="B2389" s="48"/>
      <c r="C2389" s="35"/>
      <c r="D2389" s="32" t="s">
        <v>620</v>
      </c>
      <c r="E2389" s="32" t="s">
        <v>1052</v>
      </c>
      <c r="F2389" s="35"/>
      <c r="G2389" s="36"/>
      <c r="H2389" s="36"/>
      <c r="I2389" s="36"/>
      <c r="J2389" s="36"/>
      <c r="K2389" s="37"/>
    </row>
    <row r="2390" spans="1:11">
      <c r="A2390" s="52"/>
      <c r="B2390" s="48"/>
      <c r="C2390" s="38">
        <v>43533</v>
      </c>
      <c r="D2390" s="32" t="s">
        <v>124</v>
      </c>
      <c r="E2390" s="32" t="s">
        <v>124</v>
      </c>
      <c r="F2390" s="35"/>
      <c r="G2390" s="36"/>
      <c r="H2390" s="36"/>
      <c r="I2390" s="36"/>
      <c r="J2390" s="36"/>
      <c r="K2390" s="37"/>
    </row>
    <row r="2391" spans="1:11">
      <c r="A2391" s="52"/>
      <c r="B2391" s="48"/>
      <c r="C2391" s="35"/>
      <c r="D2391" s="32" t="s">
        <v>423</v>
      </c>
      <c r="E2391" s="32" t="s">
        <v>854</v>
      </c>
      <c r="F2391" s="35"/>
      <c r="G2391" s="36"/>
      <c r="H2391" s="36"/>
      <c r="I2391" s="36"/>
      <c r="J2391" s="36"/>
      <c r="K2391" s="37"/>
    </row>
    <row r="2392" spans="1:11">
      <c r="A2392" s="52"/>
      <c r="B2392" s="48"/>
      <c r="C2392" s="38">
        <v>43534</v>
      </c>
      <c r="D2392" s="32" t="s">
        <v>124</v>
      </c>
      <c r="E2392" s="32" t="s">
        <v>124</v>
      </c>
      <c r="F2392" s="35"/>
      <c r="G2392" s="36"/>
      <c r="H2392" s="36"/>
      <c r="I2392" s="36"/>
      <c r="J2392" s="36"/>
      <c r="K2392" s="37"/>
    </row>
    <row r="2393" spans="1:11">
      <c r="A2393" s="52"/>
      <c r="B2393" s="48"/>
      <c r="C2393" s="35"/>
      <c r="D2393" s="32" t="s">
        <v>296</v>
      </c>
      <c r="E2393" s="32" t="s">
        <v>792</v>
      </c>
      <c r="F2393" s="35"/>
      <c r="G2393" s="36"/>
      <c r="H2393" s="36"/>
      <c r="I2393" s="36"/>
      <c r="J2393" s="36"/>
      <c r="K2393" s="37"/>
    </row>
    <row r="2394" spans="1:11">
      <c r="A2394" s="52"/>
      <c r="B2394" s="48"/>
      <c r="C2394" s="38">
        <v>43535</v>
      </c>
      <c r="D2394" s="32" t="s">
        <v>124</v>
      </c>
      <c r="E2394" s="32" t="s">
        <v>124</v>
      </c>
      <c r="F2394" s="35"/>
      <c r="G2394" s="36"/>
      <c r="H2394" s="36"/>
      <c r="I2394" s="36"/>
      <c r="J2394" s="36"/>
      <c r="K2394" s="37"/>
    </row>
    <row r="2395" spans="1:11">
      <c r="A2395" s="52"/>
      <c r="B2395" s="48"/>
      <c r="C2395" s="35"/>
      <c r="D2395" s="32" t="s">
        <v>260</v>
      </c>
      <c r="E2395" s="32" t="s">
        <v>796</v>
      </c>
      <c r="F2395" s="35"/>
      <c r="G2395" s="36"/>
      <c r="H2395" s="36"/>
      <c r="I2395" s="36"/>
      <c r="J2395" s="36"/>
      <c r="K2395" s="37"/>
    </row>
    <row r="2396" spans="1:11">
      <c r="A2396" s="52"/>
      <c r="B2396" s="48"/>
      <c r="C2396" s="38">
        <v>43536</v>
      </c>
      <c r="D2396" s="32" t="s">
        <v>124</v>
      </c>
      <c r="E2396" s="32" t="s">
        <v>124</v>
      </c>
      <c r="F2396" s="35"/>
      <c r="G2396" s="36"/>
      <c r="H2396" s="36"/>
      <c r="I2396" s="36"/>
      <c r="J2396" s="36"/>
      <c r="K2396" s="37"/>
    </row>
    <row r="2397" spans="1:11">
      <c r="A2397" s="52"/>
      <c r="B2397" s="48"/>
      <c r="C2397" s="35"/>
      <c r="D2397" s="32" t="s">
        <v>340</v>
      </c>
      <c r="E2397" s="32" t="s">
        <v>1053</v>
      </c>
      <c r="F2397" s="35"/>
      <c r="G2397" s="36"/>
      <c r="H2397" s="36"/>
      <c r="I2397" s="36"/>
      <c r="J2397" s="36"/>
      <c r="K2397" s="37"/>
    </row>
    <row r="2398" spans="1:11">
      <c r="A2398" s="52"/>
      <c r="B2398" s="48"/>
      <c r="C2398" s="38">
        <v>43537</v>
      </c>
      <c r="D2398" s="32" t="s">
        <v>124</v>
      </c>
      <c r="E2398" s="32" t="s">
        <v>124</v>
      </c>
      <c r="F2398" s="35"/>
      <c r="G2398" s="36"/>
      <c r="H2398" s="36"/>
      <c r="I2398" s="36"/>
      <c r="J2398" s="36"/>
      <c r="K2398" s="37"/>
    </row>
    <row r="2399" spans="1:11">
      <c r="A2399" s="52"/>
      <c r="B2399" s="48"/>
      <c r="C2399" s="35"/>
      <c r="D2399" s="32" t="s">
        <v>621</v>
      </c>
      <c r="E2399" s="32" t="s">
        <v>1050</v>
      </c>
      <c r="F2399" s="35"/>
      <c r="G2399" s="36"/>
      <c r="H2399" s="36"/>
      <c r="I2399" s="36"/>
      <c r="J2399" s="36"/>
      <c r="K2399" s="37"/>
    </row>
    <row r="2400" spans="1:11">
      <c r="A2400" s="52"/>
      <c r="B2400" s="48"/>
      <c r="C2400" s="38">
        <v>43538</v>
      </c>
      <c r="D2400" s="32" t="s">
        <v>124</v>
      </c>
      <c r="E2400" s="32" t="s">
        <v>124</v>
      </c>
      <c r="F2400" s="35"/>
      <c r="G2400" s="36"/>
      <c r="H2400" s="36"/>
      <c r="I2400" s="36"/>
      <c r="J2400" s="36"/>
      <c r="K2400" s="37"/>
    </row>
    <row r="2401" spans="1:11">
      <c r="A2401" s="52"/>
      <c r="B2401" s="48"/>
      <c r="C2401" s="35"/>
      <c r="D2401" s="32" t="s">
        <v>331</v>
      </c>
      <c r="E2401" s="32" t="s">
        <v>646</v>
      </c>
      <c r="F2401" s="35"/>
      <c r="G2401" s="36"/>
      <c r="H2401" s="36"/>
      <c r="I2401" s="36"/>
      <c r="J2401" s="36"/>
      <c r="K2401" s="37"/>
    </row>
    <row r="2402" spans="1:11">
      <c r="A2402" s="52"/>
      <c r="B2402" s="48"/>
      <c r="C2402" s="38">
        <v>43539</v>
      </c>
      <c r="D2402" s="32" t="s">
        <v>124</v>
      </c>
      <c r="E2402" s="32" t="s">
        <v>124</v>
      </c>
      <c r="F2402" s="35"/>
      <c r="G2402" s="36"/>
      <c r="H2402" s="36"/>
      <c r="I2402" s="36"/>
      <c r="J2402" s="36"/>
      <c r="K2402" s="37"/>
    </row>
    <row r="2403" spans="1:11">
      <c r="A2403" s="52"/>
      <c r="B2403" s="48"/>
      <c r="C2403" s="35"/>
      <c r="D2403" s="32" t="s">
        <v>147</v>
      </c>
      <c r="E2403" s="32" t="s">
        <v>927</v>
      </c>
      <c r="F2403" s="35"/>
      <c r="G2403" s="36"/>
      <c r="H2403" s="36"/>
      <c r="I2403" s="36"/>
      <c r="J2403" s="36"/>
      <c r="K2403" s="37"/>
    </row>
    <row r="2404" spans="1:11">
      <c r="A2404" s="52"/>
      <c r="B2404" s="48"/>
      <c r="C2404" s="38">
        <v>43540</v>
      </c>
      <c r="D2404" s="32" t="s">
        <v>124</v>
      </c>
      <c r="E2404" s="32" t="s">
        <v>124</v>
      </c>
      <c r="F2404" s="35"/>
      <c r="G2404" s="36"/>
      <c r="H2404" s="36"/>
      <c r="I2404" s="36"/>
      <c r="J2404" s="36"/>
      <c r="K2404" s="37"/>
    </row>
    <row r="2405" spans="1:11">
      <c r="A2405" s="52"/>
      <c r="B2405" s="48"/>
      <c r="C2405" s="35"/>
      <c r="D2405" s="32" t="s">
        <v>420</v>
      </c>
      <c r="E2405" s="32" t="s">
        <v>1052</v>
      </c>
      <c r="F2405" s="35"/>
      <c r="G2405" s="36"/>
      <c r="H2405" s="36"/>
      <c r="I2405" s="36"/>
      <c r="J2405" s="36"/>
      <c r="K2405" s="37"/>
    </row>
    <row r="2406" spans="1:11">
      <c r="A2406" s="52"/>
      <c r="B2406" s="48"/>
      <c r="C2406" s="38">
        <v>43542</v>
      </c>
      <c r="D2406" s="32" t="s">
        <v>124</v>
      </c>
      <c r="E2406" s="32" t="s">
        <v>124</v>
      </c>
      <c r="F2406" s="35"/>
      <c r="G2406" s="36"/>
      <c r="H2406" s="36"/>
      <c r="I2406" s="36"/>
      <c r="J2406" s="36"/>
      <c r="K2406" s="37"/>
    </row>
    <row r="2407" spans="1:11">
      <c r="A2407" s="52"/>
      <c r="B2407" s="48"/>
      <c r="C2407" s="35"/>
      <c r="D2407" s="32" t="s">
        <v>331</v>
      </c>
      <c r="E2407" s="32" t="s">
        <v>1052</v>
      </c>
      <c r="F2407" s="35"/>
      <c r="G2407" s="36"/>
      <c r="H2407" s="36"/>
      <c r="I2407" s="36"/>
      <c r="J2407" s="36"/>
      <c r="K2407" s="37"/>
    </row>
    <row r="2408" spans="1:11">
      <c r="A2408" s="52"/>
      <c r="B2408" s="48"/>
      <c r="C2408" s="38">
        <v>43543</v>
      </c>
      <c r="D2408" s="32" t="s">
        <v>124</v>
      </c>
      <c r="E2408" s="32" t="s">
        <v>124</v>
      </c>
      <c r="F2408" s="35"/>
      <c r="G2408" s="36"/>
      <c r="H2408" s="36"/>
      <c r="I2408" s="36"/>
      <c r="J2408" s="36"/>
      <c r="K2408" s="37"/>
    </row>
    <row r="2409" spans="1:11">
      <c r="A2409" s="52"/>
      <c r="B2409" s="48"/>
      <c r="C2409" s="35"/>
      <c r="D2409" s="32" t="s">
        <v>622</v>
      </c>
      <c r="E2409" s="32" t="s">
        <v>867</v>
      </c>
      <c r="F2409" s="35"/>
      <c r="G2409" s="36"/>
      <c r="H2409" s="36"/>
      <c r="I2409" s="36"/>
      <c r="J2409" s="36"/>
      <c r="K2409" s="37"/>
    </row>
    <row r="2410" spans="1:11">
      <c r="A2410" s="52"/>
      <c r="B2410" s="48"/>
      <c r="C2410" s="38">
        <v>43544</v>
      </c>
      <c r="D2410" s="32" t="s">
        <v>124</v>
      </c>
      <c r="E2410" s="32" t="s">
        <v>124</v>
      </c>
      <c r="F2410" s="35"/>
      <c r="G2410" s="36"/>
      <c r="H2410" s="36"/>
      <c r="I2410" s="36"/>
      <c r="J2410" s="36"/>
      <c r="K2410" s="37"/>
    </row>
    <row r="2411" spans="1:11">
      <c r="A2411" s="52"/>
      <c r="B2411" s="48"/>
      <c r="C2411" s="38">
        <v>43545</v>
      </c>
      <c r="D2411" s="32" t="s">
        <v>124</v>
      </c>
      <c r="E2411" s="32" t="s">
        <v>927</v>
      </c>
      <c r="F2411" s="35"/>
      <c r="G2411" s="36"/>
      <c r="H2411" s="36"/>
      <c r="I2411" s="36"/>
      <c r="J2411" s="36"/>
      <c r="K2411" s="37"/>
    </row>
    <row r="2412" spans="1:11">
      <c r="A2412" s="52"/>
      <c r="B2412" s="48"/>
      <c r="C2412" s="38">
        <v>43546</v>
      </c>
      <c r="D2412" s="32" t="s">
        <v>124</v>
      </c>
      <c r="E2412" s="32" t="s">
        <v>646</v>
      </c>
      <c r="F2412" s="35"/>
      <c r="G2412" s="36"/>
      <c r="H2412" s="36"/>
      <c r="I2412" s="36"/>
      <c r="J2412" s="36"/>
      <c r="K2412" s="37"/>
    </row>
    <row r="2413" spans="1:11">
      <c r="A2413" s="52"/>
      <c r="B2413" s="48"/>
      <c r="C2413" s="35"/>
      <c r="D2413" s="32" t="s">
        <v>169</v>
      </c>
      <c r="E2413" s="32" t="s">
        <v>647</v>
      </c>
      <c r="F2413" s="35"/>
      <c r="G2413" s="36"/>
      <c r="H2413" s="36"/>
      <c r="I2413" s="36"/>
      <c r="J2413" s="36"/>
      <c r="K2413" s="37"/>
    </row>
    <row r="2414" spans="1:11">
      <c r="A2414" s="52"/>
      <c r="B2414" s="48"/>
      <c r="C2414" s="38">
        <v>43547</v>
      </c>
      <c r="D2414" s="32" t="s">
        <v>124</v>
      </c>
      <c r="E2414" s="32" t="s">
        <v>124</v>
      </c>
      <c r="F2414" s="35"/>
      <c r="G2414" s="36"/>
      <c r="H2414" s="36"/>
      <c r="I2414" s="36"/>
      <c r="J2414" s="36"/>
      <c r="K2414" s="37"/>
    </row>
    <row r="2415" spans="1:11">
      <c r="A2415" s="52"/>
      <c r="B2415" s="48"/>
      <c r="C2415" s="35"/>
      <c r="D2415" s="32" t="s">
        <v>623</v>
      </c>
      <c r="E2415" s="32" t="s">
        <v>927</v>
      </c>
      <c r="F2415" s="35"/>
      <c r="G2415" s="36"/>
      <c r="H2415" s="36"/>
      <c r="I2415" s="36"/>
      <c r="J2415" s="36"/>
      <c r="K2415" s="37"/>
    </row>
    <row r="2416" spans="1:11">
      <c r="A2416" s="52"/>
      <c r="B2416" s="48"/>
      <c r="C2416" s="38">
        <v>43548</v>
      </c>
      <c r="D2416" s="32" t="s">
        <v>124</v>
      </c>
      <c r="E2416" s="32" t="s">
        <v>124</v>
      </c>
      <c r="F2416" s="35"/>
      <c r="G2416" s="36"/>
      <c r="H2416" s="36"/>
      <c r="I2416" s="36"/>
      <c r="J2416" s="36"/>
      <c r="K2416" s="37"/>
    </row>
    <row r="2417" spans="1:11">
      <c r="A2417" s="52"/>
      <c r="B2417" s="48"/>
      <c r="C2417" s="35"/>
      <c r="D2417" s="32" t="s">
        <v>606</v>
      </c>
      <c r="E2417" s="32" t="s">
        <v>645</v>
      </c>
      <c r="F2417" s="35"/>
      <c r="G2417" s="36"/>
      <c r="H2417" s="36"/>
      <c r="I2417" s="36"/>
      <c r="J2417" s="36"/>
      <c r="K2417" s="37"/>
    </row>
    <row r="2418" spans="1:11">
      <c r="A2418" s="52"/>
      <c r="B2418" s="48"/>
      <c r="C2418" s="38">
        <v>43549</v>
      </c>
      <c r="D2418" s="32" t="s">
        <v>124</v>
      </c>
      <c r="E2418" s="32" t="s">
        <v>124</v>
      </c>
      <c r="F2418" s="35"/>
      <c r="G2418" s="36"/>
      <c r="H2418" s="36"/>
      <c r="I2418" s="36"/>
      <c r="J2418" s="36"/>
      <c r="K2418" s="37"/>
    </row>
    <row r="2419" spans="1:11">
      <c r="A2419" s="49">
        <v>1856</v>
      </c>
      <c r="B2419" s="47" t="s">
        <v>77</v>
      </c>
      <c r="C2419" s="38">
        <v>43528</v>
      </c>
      <c r="D2419" s="32" t="s">
        <v>124</v>
      </c>
      <c r="E2419" s="32" t="s">
        <v>850</v>
      </c>
      <c r="F2419" s="35"/>
      <c r="G2419" s="36"/>
      <c r="H2419" s="36"/>
      <c r="I2419" s="36"/>
      <c r="J2419" s="36"/>
      <c r="K2419" s="37"/>
    </row>
    <row r="2420" spans="1:11">
      <c r="A2420" s="52"/>
      <c r="B2420" s="48"/>
      <c r="C2420" s="35"/>
      <c r="D2420" s="32" t="s">
        <v>127</v>
      </c>
      <c r="E2420" s="32" t="s">
        <v>797</v>
      </c>
      <c r="F2420" s="35"/>
      <c r="G2420" s="36"/>
      <c r="H2420" s="36"/>
      <c r="I2420" s="36"/>
      <c r="J2420" s="36"/>
      <c r="K2420" s="37"/>
    </row>
    <row r="2421" spans="1:11">
      <c r="A2421" s="52"/>
      <c r="B2421" s="48"/>
      <c r="C2421" s="38">
        <v>43529</v>
      </c>
      <c r="D2421" s="32" t="s">
        <v>124</v>
      </c>
      <c r="E2421" s="32" t="s">
        <v>124</v>
      </c>
      <c r="F2421" s="35"/>
      <c r="G2421" s="36"/>
      <c r="H2421" s="36"/>
      <c r="I2421" s="36"/>
      <c r="J2421" s="36"/>
      <c r="K2421" s="37"/>
    </row>
    <row r="2422" spans="1:11">
      <c r="A2422" s="52"/>
      <c r="B2422" s="48"/>
      <c r="C2422" s="35"/>
      <c r="D2422" s="32" t="s">
        <v>211</v>
      </c>
      <c r="E2422" s="32" t="s">
        <v>921</v>
      </c>
      <c r="F2422" s="35"/>
      <c r="G2422" s="36"/>
      <c r="H2422" s="36"/>
      <c r="I2422" s="36"/>
      <c r="J2422" s="36"/>
      <c r="K2422" s="37"/>
    </row>
    <row r="2423" spans="1:11">
      <c r="A2423" s="52"/>
      <c r="B2423" s="48"/>
      <c r="C2423" s="38">
        <v>43530</v>
      </c>
      <c r="D2423" s="32" t="s">
        <v>124</v>
      </c>
      <c r="E2423" s="32" t="s">
        <v>124</v>
      </c>
      <c r="F2423" s="35"/>
      <c r="G2423" s="36"/>
      <c r="H2423" s="36"/>
      <c r="I2423" s="36"/>
      <c r="J2423" s="36"/>
      <c r="K2423" s="37"/>
    </row>
    <row r="2424" spans="1:11">
      <c r="A2424" s="52"/>
      <c r="B2424" s="48"/>
      <c r="C2424" s="35"/>
      <c r="D2424" s="32" t="s">
        <v>590</v>
      </c>
      <c r="E2424" s="32" t="s">
        <v>797</v>
      </c>
      <c r="F2424" s="35"/>
      <c r="G2424" s="36"/>
      <c r="H2424" s="36"/>
      <c r="I2424" s="36"/>
      <c r="J2424" s="36"/>
      <c r="K2424" s="37"/>
    </row>
    <row r="2425" spans="1:11">
      <c r="A2425" s="52"/>
      <c r="B2425" s="48"/>
      <c r="C2425" s="38">
        <v>43531</v>
      </c>
      <c r="D2425" s="32" t="s">
        <v>124</v>
      </c>
      <c r="E2425" s="32" t="s">
        <v>124</v>
      </c>
      <c r="F2425" s="35"/>
      <c r="G2425" s="36"/>
      <c r="H2425" s="36"/>
      <c r="I2425" s="36"/>
      <c r="J2425" s="36"/>
      <c r="K2425" s="37"/>
    </row>
    <row r="2426" spans="1:11">
      <c r="A2426" s="52"/>
      <c r="B2426" s="48"/>
      <c r="C2426" s="35"/>
      <c r="D2426" s="32" t="s">
        <v>127</v>
      </c>
      <c r="E2426" s="32" t="s">
        <v>646</v>
      </c>
      <c r="F2426" s="35"/>
      <c r="G2426" s="36"/>
      <c r="H2426" s="36"/>
      <c r="I2426" s="36"/>
      <c r="J2426" s="36"/>
      <c r="K2426" s="37"/>
    </row>
    <row r="2427" spans="1:11">
      <c r="A2427" s="52"/>
      <c r="B2427" s="48"/>
      <c r="C2427" s="38">
        <v>43532</v>
      </c>
      <c r="D2427" s="32" t="s">
        <v>124</v>
      </c>
      <c r="E2427" s="32" t="s">
        <v>124</v>
      </c>
      <c r="F2427" s="35"/>
      <c r="G2427" s="36"/>
      <c r="H2427" s="36"/>
      <c r="I2427" s="36"/>
      <c r="J2427" s="36"/>
      <c r="K2427" s="37"/>
    </row>
    <row r="2428" spans="1:11">
      <c r="A2428" s="52"/>
      <c r="B2428" s="48"/>
      <c r="C2428" s="35"/>
      <c r="D2428" s="32" t="s">
        <v>127</v>
      </c>
      <c r="E2428" s="32" t="s">
        <v>1024</v>
      </c>
      <c r="F2428" s="35"/>
      <c r="G2428" s="36"/>
      <c r="H2428" s="36"/>
      <c r="I2428" s="36"/>
      <c r="J2428" s="36"/>
      <c r="K2428" s="37"/>
    </row>
    <row r="2429" spans="1:11">
      <c r="A2429" s="52"/>
      <c r="B2429" s="48"/>
      <c r="C2429" s="38">
        <v>43533</v>
      </c>
      <c r="D2429" s="32" t="s">
        <v>124</v>
      </c>
      <c r="E2429" s="32" t="s">
        <v>124</v>
      </c>
      <c r="F2429" s="35"/>
      <c r="G2429" s="36"/>
      <c r="H2429" s="36"/>
      <c r="I2429" s="36"/>
      <c r="J2429" s="36"/>
      <c r="K2429" s="37"/>
    </row>
    <row r="2430" spans="1:11">
      <c r="A2430" s="52"/>
      <c r="B2430" s="48"/>
      <c r="C2430" s="35"/>
      <c r="D2430" s="32" t="s">
        <v>590</v>
      </c>
      <c r="E2430" s="32" t="s">
        <v>920</v>
      </c>
      <c r="F2430" s="35"/>
      <c r="G2430" s="36"/>
      <c r="H2430" s="36"/>
      <c r="I2430" s="36"/>
      <c r="J2430" s="36"/>
      <c r="K2430" s="37"/>
    </row>
    <row r="2431" spans="1:11">
      <c r="A2431" s="52"/>
      <c r="B2431" s="48"/>
      <c r="C2431" s="38">
        <v>43534</v>
      </c>
      <c r="D2431" s="32" t="s">
        <v>124</v>
      </c>
      <c r="E2431" s="32" t="s">
        <v>124</v>
      </c>
      <c r="F2431" s="35"/>
      <c r="G2431" s="36"/>
      <c r="H2431" s="36"/>
      <c r="I2431" s="36"/>
      <c r="J2431" s="36"/>
      <c r="K2431" s="37"/>
    </row>
    <row r="2432" spans="1:11">
      <c r="A2432" s="52"/>
      <c r="B2432" s="48"/>
      <c r="C2432" s="35"/>
      <c r="D2432" s="32" t="s">
        <v>423</v>
      </c>
      <c r="E2432" s="32" t="s">
        <v>796</v>
      </c>
      <c r="F2432" s="35"/>
      <c r="G2432" s="36"/>
      <c r="H2432" s="36"/>
      <c r="I2432" s="36"/>
      <c r="J2432" s="36"/>
      <c r="K2432" s="37"/>
    </row>
    <row r="2433" spans="1:11">
      <c r="A2433" s="52"/>
      <c r="B2433" s="48"/>
      <c r="C2433" s="38">
        <v>43535</v>
      </c>
      <c r="D2433" s="32" t="s">
        <v>124</v>
      </c>
      <c r="E2433" s="32" t="s">
        <v>124</v>
      </c>
      <c r="F2433" s="35"/>
      <c r="G2433" s="36"/>
      <c r="H2433" s="36"/>
      <c r="I2433" s="36"/>
      <c r="J2433" s="36"/>
      <c r="K2433" s="37"/>
    </row>
    <row r="2434" spans="1:11">
      <c r="A2434" s="52"/>
      <c r="B2434" s="48"/>
      <c r="C2434" s="35"/>
      <c r="D2434" s="32" t="s">
        <v>179</v>
      </c>
      <c r="E2434" s="32" t="s">
        <v>796</v>
      </c>
      <c r="F2434" s="35"/>
      <c r="G2434" s="36"/>
      <c r="H2434" s="36"/>
      <c r="I2434" s="36"/>
      <c r="J2434" s="36"/>
      <c r="K2434" s="37"/>
    </row>
    <row r="2435" spans="1:11">
      <c r="A2435" s="52"/>
      <c r="B2435" s="48"/>
      <c r="C2435" s="38">
        <v>43536</v>
      </c>
      <c r="D2435" s="32" t="s">
        <v>124</v>
      </c>
      <c r="E2435" s="32" t="s">
        <v>124</v>
      </c>
      <c r="F2435" s="35"/>
      <c r="G2435" s="36"/>
      <c r="H2435" s="36"/>
      <c r="I2435" s="36"/>
      <c r="J2435" s="36"/>
      <c r="K2435" s="37"/>
    </row>
    <row r="2436" spans="1:11">
      <c r="A2436" s="52"/>
      <c r="B2436" s="48"/>
      <c r="C2436" s="35"/>
      <c r="D2436" s="32" t="s">
        <v>211</v>
      </c>
      <c r="E2436" s="32" t="s">
        <v>996</v>
      </c>
      <c r="F2436" s="35"/>
      <c r="G2436" s="36"/>
      <c r="H2436" s="36"/>
      <c r="I2436" s="36"/>
      <c r="J2436" s="36"/>
      <c r="K2436" s="37"/>
    </row>
    <row r="2437" spans="1:11">
      <c r="A2437" s="52"/>
      <c r="B2437" s="48"/>
      <c r="C2437" s="38">
        <v>43537</v>
      </c>
      <c r="D2437" s="32" t="s">
        <v>124</v>
      </c>
      <c r="E2437" s="32" t="s">
        <v>124</v>
      </c>
      <c r="F2437" s="35"/>
      <c r="G2437" s="36"/>
      <c r="H2437" s="36"/>
      <c r="I2437" s="36"/>
      <c r="J2437" s="36"/>
      <c r="K2437" s="37"/>
    </row>
    <row r="2438" spans="1:11">
      <c r="A2438" s="52"/>
      <c r="B2438" s="48"/>
      <c r="C2438" s="35"/>
      <c r="D2438" s="32" t="s">
        <v>334</v>
      </c>
      <c r="E2438" s="32" t="s">
        <v>1024</v>
      </c>
      <c r="F2438" s="35"/>
      <c r="G2438" s="36"/>
      <c r="H2438" s="36"/>
      <c r="I2438" s="36"/>
      <c r="J2438" s="36"/>
      <c r="K2438" s="37"/>
    </row>
    <row r="2439" spans="1:11">
      <c r="A2439" s="52"/>
      <c r="B2439" s="48"/>
      <c r="C2439" s="38">
        <v>43538</v>
      </c>
      <c r="D2439" s="32" t="s">
        <v>124</v>
      </c>
      <c r="E2439" s="32" t="s">
        <v>124</v>
      </c>
      <c r="F2439" s="35"/>
      <c r="G2439" s="36"/>
      <c r="H2439" s="36"/>
      <c r="I2439" s="36"/>
      <c r="J2439" s="36"/>
      <c r="K2439" s="37"/>
    </row>
    <row r="2440" spans="1:11">
      <c r="A2440" s="52"/>
      <c r="B2440" s="48"/>
      <c r="C2440" s="35"/>
      <c r="D2440" s="32" t="s">
        <v>265</v>
      </c>
      <c r="E2440" s="32" t="s">
        <v>849</v>
      </c>
      <c r="F2440" s="35"/>
      <c r="G2440" s="36"/>
      <c r="H2440" s="36"/>
      <c r="I2440" s="36"/>
      <c r="J2440" s="36"/>
      <c r="K2440" s="37"/>
    </row>
    <row r="2441" spans="1:11">
      <c r="A2441" s="52"/>
      <c r="B2441" s="48"/>
      <c r="C2441" s="38">
        <v>43539</v>
      </c>
      <c r="D2441" s="32" t="s">
        <v>124</v>
      </c>
      <c r="E2441" s="32" t="s">
        <v>124</v>
      </c>
      <c r="F2441" s="35"/>
      <c r="G2441" s="36"/>
      <c r="H2441" s="36"/>
      <c r="I2441" s="36"/>
      <c r="J2441" s="36"/>
      <c r="K2441" s="37"/>
    </row>
    <row r="2442" spans="1:11">
      <c r="A2442" s="52"/>
      <c r="B2442" s="48"/>
      <c r="C2442" s="35"/>
      <c r="D2442" s="32" t="s">
        <v>347</v>
      </c>
      <c r="E2442" s="32" t="s">
        <v>996</v>
      </c>
      <c r="F2442" s="35"/>
      <c r="G2442" s="36"/>
      <c r="H2442" s="36"/>
      <c r="I2442" s="36"/>
      <c r="J2442" s="36"/>
      <c r="K2442" s="37"/>
    </row>
    <row r="2443" spans="1:11">
      <c r="A2443" s="52"/>
      <c r="B2443" s="48"/>
      <c r="C2443" s="38">
        <v>43540</v>
      </c>
      <c r="D2443" s="32" t="s">
        <v>124</v>
      </c>
      <c r="E2443" s="32" t="s">
        <v>124</v>
      </c>
      <c r="F2443" s="35"/>
      <c r="G2443" s="36"/>
      <c r="H2443" s="36"/>
      <c r="I2443" s="36"/>
      <c r="J2443" s="36"/>
      <c r="K2443" s="37"/>
    </row>
    <row r="2444" spans="1:11">
      <c r="A2444" s="52"/>
      <c r="B2444" s="48"/>
      <c r="C2444" s="35"/>
      <c r="D2444" s="32" t="s">
        <v>340</v>
      </c>
      <c r="E2444" s="32" t="s">
        <v>850</v>
      </c>
      <c r="F2444" s="35"/>
      <c r="G2444" s="36"/>
      <c r="H2444" s="36"/>
      <c r="I2444" s="36"/>
      <c r="J2444" s="36"/>
      <c r="K2444" s="37"/>
    </row>
    <row r="2445" spans="1:11">
      <c r="A2445" s="52"/>
      <c r="B2445" s="48"/>
      <c r="C2445" s="38">
        <v>43541</v>
      </c>
      <c r="D2445" s="32" t="s">
        <v>124</v>
      </c>
      <c r="E2445" s="32" t="s">
        <v>124</v>
      </c>
      <c r="F2445" s="35"/>
      <c r="G2445" s="36"/>
      <c r="H2445" s="36"/>
      <c r="I2445" s="36"/>
      <c r="J2445" s="36"/>
      <c r="K2445" s="37"/>
    </row>
    <row r="2446" spans="1:11">
      <c r="A2446" s="52"/>
      <c r="B2446" s="48"/>
      <c r="C2446" s="35"/>
      <c r="D2446" s="32" t="s">
        <v>147</v>
      </c>
      <c r="E2446" s="32" t="s">
        <v>681</v>
      </c>
      <c r="F2446" s="35"/>
      <c r="G2446" s="36"/>
      <c r="H2446" s="36"/>
      <c r="I2446" s="36"/>
      <c r="J2446" s="36"/>
      <c r="K2446" s="37"/>
    </row>
    <row r="2447" spans="1:11">
      <c r="A2447" s="52"/>
      <c r="B2447" s="48"/>
      <c r="C2447" s="38">
        <v>43542</v>
      </c>
      <c r="D2447" s="32" t="s">
        <v>124</v>
      </c>
      <c r="E2447" s="32" t="s">
        <v>124</v>
      </c>
      <c r="F2447" s="35"/>
      <c r="G2447" s="36"/>
      <c r="H2447" s="36"/>
      <c r="I2447" s="36"/>
      <c r="J2447" s="36"/>
      <c r="K2447" s="37"/>
    </row>
    <row r="2448" spans="1:11">
      <c r="A2448" s="52"/>
      <c r="B2448" s="48"/>
      <c r="C2448" s="35"/>
      <c r="D2448" s="32" t="s">
        <v>134</v>
      </c>
      <c r="E2448" s="32" t="s">
        <v>792</v>
      </c>
      <c r="F2448" s="35"/>
      <c r="G2448" s="36"/>
      <c r="H2448" s="36"/>
      <c r="I2448" s="36"/>
      <c r="J2448" s="36"/>
      <c r="K2448" s="37"/>
    </row>
    <row r="2449" spans="1:11">
      <c r="A2449" s="52"/>
      <c r="B2449" s="48"/>
      <c r="C2449" s="38">
        <v>43543</v>
      </c>
      <c r="D2449" s="32" t="s">
        <v>124</v>
      </c>
      <c r="E2449" s="32" t="s">
        <v>124</v>
      </c>
      <c r="F2449" s="35"/>
      <c r="G2449" s="36"/>
      <c r="H2449" s="36"/>
      <c r="I2449" s="36"/>
      <c r="J2449" s="36"/>
      <c r="K2449" s="37"/>
    </row>
    <row r="2450" spans="1:11">
      <c r="A2450" s="52"/>
      <c r="B2450" s="48"/>
      <c r="C2450" s="35"/>
      <c r="D2450" s="32" t="s">
        <v>340</v>
      </c>
      <c r="E2450" s="32" t="s">
        <v>654</v>
      </c>
      <c r="F2450" s="35"/>
      <c r="G2450" s="36"/>
      <c r="H2450" s="36"/>
      <c r="I2450" s="36"/>
      <c r="J2450" s="36"/>
      <c r="K2450" s="37"/>
    </row>
    <row r="2451" spans="1:11">
      <c r="A2451" s="52"/>
      <c r="B2451" s="48"/>
      <c r="C2451" s="38">
        <v>43544</v>
      </c>
      <c r="D2451" s="32" t="s">
        <v>124</v>
      </c>
      <c r="E2451" s="32" t="s">
        <v>124</v>
      </c>
      <c r="F2451" s="35"/>
      <c r="G2451" s="36"/>
      <c r="H2451" s="36"/>
      <c r="I2451" s="36"/>
      <c r="J2451" s="36"/>
      <c r="K2451" s="37"/>
    </row>
    <row r="2452" spans="1:11">
      <c r="A2452" s="52"/>
      <c r="B2452" s="48"/>
      <c r="C2452" s="35"/>
      <c r="D2452" s="32" t="s">
        <v>331</v>
      </c>
      <c r="E2452" s="32" t="s">
        <v>927</v>
      </c>
      <c r="F2452" s="35"/>
      <c r="G2452" s="36"/>
      <c r="H2452" s="36"/>
      <c r="I2452" s="36"/>
      <c r="J2452" s="36"/>
      <c r="K2452" s="37"/>
    </row>
    <row r="2453" spans="1:11">
      <c r="A2453" s="52"/>
      <c r="B2453" s="48"/>
      <c r="C2453" s="38">
        <v>43545</v>
      </c>
      <c r="D2453" s="32" t="s">
        <v>124</v>
      </c>
      <c r="E2453" s="32" t="s">
        <v>124</v>
      </c>
      <c r="F2453" s="35"/>
      <c r="G2453" s="36"/>
      <c r="H2453" s="36"/>
      <c r="I2453" s="36"/>
      <c r="J2453" s="36"/>
      <c r="K2453" s="37"/>
    </row>
    <row r="2454" spans="1:11">
      <c r="A2454" s="52"/>
      <c r="B2454" s="48"/>
      <c r="C2454" s="35"/>
      <c r="D2454" s="32" t="s">
        <v>423</v>
      </c>
      <c r="E2454" s="32" t="s">
        <v>1025</v>
      </c>
      <c r="F2454" s="35"/>
      <c r="G2454" s="36"/>
      <c r="H2454" s="36"/>
      <c r="I2454" s="36"/>
      <c r="J2454" s="36"/>
      <c r="K2454" s="37"/>
    </row>
    <row r="2455" spans="1:11">
      <c r="A2455" s="52"/>
      <c r="B2455" s="48"/>
      <c r="C2455" s="38">
        <v>43546</v>
      </c>
      <c r="D2455" s="32" t="s">
        <v>124</v>
      </c>
      <c r="E2455" s="32" t="s">
        <v>124</v>
      </c>
      <c r="F2455" s="35"/>
      <c r="G2455" s="36"/>
      <c r="H2455" s="36"/>
      <c r="I2455" s="36"/>
      <c r="J2455" s="36"/>
      <c r="K2455" s="37"/>
    </row>
    <row r="2456" spans="1:11">
      <c r="A2456" s="52"/>
      <c r="B2456" s="48"/>
      <c r="C2456" s="35"/>
      <c r="D2456" s="32" t="s">
        <v>335</v>
      </c>
      <c r="E2456" s="32" t="s">
        <v>1050</v>
      </c>
      <c r="F2456" s="35"/>
      <c r="G2456" s="36"/>
      <c r="H2456" s="36"/>
      <c r="I2456" s="36"/>
      <c r="J2456" s="36"/>
      <c r="K2456" s="37"/>
    </row>
    <row r="2457" spans="1:11">
      <c r="A2457" s="52"/>
      <c r="B2457" s="48"/>
      <c r="C2457" s="38">
        <v>43547</v>
      </c>
      <c r="D2457" s="32" t="s">
        <v>124</v>
      </c>
      <c r="E2457" s="32" t="s">
        <v>124</v>
      </c>
      <c r="F2457" s="35"/>
      <c r="G2457" s="36"/>
      <c r="H2457" s="36"/>
      <c r="I2457" s="36"/>
      <c r="J2457" s="36"/>
      <c r="K2457" s="37"/>
    </row>
    <row r="2458" spans="1:11">
      <c r="A2458" s="52"/>
      <c r="B2458" s="48"/>
      <c r="C2458" s="38">
        <v>43548</v>
      </c>
      <c r="D2458" s="32" t="s">
        <v>124</v>
      </c>
      <c r="E2458" s="32" t="s">
        <v>1054</v>
      </c>
      <c r="F2458" s="35"/>
      <c r="G2458" s="36"/>
      <c r="H2458" s="36"/>
      <c r="I2458" s="36"/>
      <c r="J2458" s="36"/>
      <c r="K2458" s="37"/>
    </row>
    <row r="2459" spans="1:11">
      <c r="A2459" s="52"/>
      <c r="B2459" s="48"/>
      <c r="C2459" s="35"/>
      <c r="D2459" s="35"/>
      <c r="E2459" s="39" t="s">
        <v>927</v>
      </c>
      <c r="F2459" s="35"/>
      <c r="G2459" s="36"/>
      <c r="H2459" s="36"/>
      <c r="I2459" s="36"/>
      <c r="J2459" s="36"/>
      <c r="K2459" s="37"/>
    </row>
    <row r="2460" spans="1:11">
      <c r="A2460" s="52"/>
      <c r="B2460" s="48"/>
      <c r="C2460" s="35"/>
      <c r="D2460" s="32" t="s">
        <v>624</v>
      </c>
      <c r="E2460" s="32" t="s">
        <v>647</v>
      </c>
      <c r="F2460" s="35"/>
      <c r="G2460" s="36"/>
      <c r="H2460" s="36"/>
      <c r="I2460" s="36"/>
      <c r="J2460" s="36"/>
      <c r="K2460" s="37"/>
    </row>
    <row r="2461" spans="1:11">
      <c r="A2461" s="52"/>
      <c r="B2461" s="48"/>
      <c r="C2461" s="38">
        <v>43549</v>
      </c>
      <c r="D2461" s="32" t="s">
        <v>124</v>
      </c>
      <c r="E2461" s="32" t="s">
        <v>124</v>
      </c>
      <c r="F2461" s="35"/>
      <c r="G2461" s="36"/>
      <c r="H2461" s="36"/>
      <c r="I2461" s="36"/>
      <c r="J2461" s="36"/>
      <c r="K2461" s="37"/>
    </row>
    <row r="2462" spans="1:11">
      <c r="A2462" s="49">
        <v>1857</v>
      </c>
      <c r="B2462" s="47" t="s">
        <v>110</v>
      </c>
      <c r="C2462" s="38">
        <v>43529</v>
      </c>
      <c r="D2462" s="32" t="s">
        <v>124</v>
      </c>
      <c r="E2462" s="32" t="s">
        <v>645</v>
      </c>
      <c r="F2462" s="35"/>
      <c r="G2462" s="36"/>
      <c r="H2462" s="36"/>
      <c r="I2462" s="36"/>
      <c r="J2462" s="36"/>
      <c r="K2462" s="37"/>
    </row>
    <row r="2463" spans="1:11">
      <c r="A2463" s="52"/>
      <c r="B2463" s="48"/>
      <c r="C2463" s="35"/>
      <c r="D2463" s="32" t="s">
        <v>625</v>
      </c>
      <c r="E2463" s="32" t="s">
        <v>1055</v>
      </c>
      <c r="F2463" s="35"/>
      <c r="G2463" s="36"/>
      <c r="H2463" s="36"/>
      <c r="I2463" s="36"/>
      <c r="J2463" s="36"/>
      <c r="K2463" s="37"/>
    </row>
    <row r="2464" spans="1:11">
      <c r="A2464" s="52"/>
      <c r="B2464" s="48"/>
      <c r="C2464" s="38">
        <v>43530</v>
      </c>
      <c r="D2464" s="32" t="s">
        <v>124</v>
      </c>
      <c r="E2464" s="32" t="s">
        <v>124</v>
      </c>
      <c r="F2464" s="35"/>
      <c r="G2464" s="36"/>
      <c r="H2464" s="36"/>
      <c r="I2464" s="36"/>
      <c r="J2464" s="36"/>
      <c r="K2464" s="37"/>
    </row>
    <row r="2465" spans="1:11">
      <c r="A2465" s="52"/>
      <c r="B2465" s="48"/>
      <c r="C2465" s="35"/>
      <c r="D2465" s="32" t="s">
        <v>626</v>
      </c>
      <c r="E2465" s="32" t="s">
        <v>715</v>
      </c>
      <c r="F2465" s="35"/>
      <c r="G2465" s="36"/>
      <c r="H2465" s="36"/>
      <c r="I2465" s="36"/>
      <c r="J2465" s="36"/>
      <c r="K2465" s="37"/>
    </row>
    <row r="2466" spans="1:11">
      <c r="A2466" s="52"/>
      <c r="B2466" s="48"/>
      <c r="C2466" s="38">
        <v>43531</v>
      </c>
      <c r="D2466" s="32" t="s">
        <v>124</v>
      </c>
      <c r="E2466" s="32" t="s">
        <v>124</v>
      </c>
      <c r="F2466" s="35"/>
      <c r="G2466" s="36"/>
      <c r="H2466" s="36"/>
      <c r="I2466" s="36"/>
      <c r="J2466" s="36"/>
      <c r="K2466" s="37"/>
    </row>
    <row r="2467" spans="1:11">
      <c r="A2467" s="52"/>
      <c r="B2467" s="48"/>
      <c r="C2467" s="35"/>
      <c r="D2467" s="32" t="s">
        <v>197</v>
      </c>
      <c r="E2467" s="32" t="s">
        <v>713</v>
      </c>
      <c r="F2467" s="35"/>
      <c r="G2467" s="36"/>
      <c r="H2467" s="36"/>
      <c r="I2467" s="36"/>
      <c r="J2467" s="36"/>
      <c r="K2467" s="37"/>
    </row>
    <row r="2468" spans="1:11">
      <c r="A2468" s="52"/>
      <c r="B2468" s="48"/>
      <c r="C2468" s="38">
        <v>43532</v>
      </c>
      <c r="D2468" s="32" t="s">
        <v>627</v>
      </c>
      <c r="E2468" s="32" t="s">
        <v>124</v>
      </c>
      <c r="F2468" s="35"/>
      <c r="G2468" s="36"/>
      <c r="H2468" s="36"/>
      <c r="I2468" s="36"/>
      <c r="J2468" s="36"/>
      <c r="K2468" s="37"/>
    </row>
    <row r="2469" spans="1:11">
      <c r="A2469" s="52"/>
      <c r="B2469" s="48"/>
      <c r="C2469" s="38">
        <v>43533</v>
      </c>
      <c r="D2469" s="32" t="s">
        <v>124</v>
      </c>
      <c r="E2469" s="32" t="s">
        <v>124</v>
      </c>
      <c r="F2469" s="35"/>
      <c r="G2469" s="36"/>
      <c r="H2469" s="36"/>
      <c r="I2469" s="36"/>
      <c r="J2469" s="36"/>
      <c r="K2469" s="37"/>
    </row>
    <row r="2470" spans="1:11">
      <c r="A2470" s="52"/>
      <c r="B2470" s="48"/>
      <c r="C2470" s="35"/>
      <c r="D2470" s="32" t="s">
        <v>628</v>
      </c>
      <c r="E2470" s="32" t="s">
        <v>696</v>
      </c>
      <c r="F2470" s="35"/>
      <c r="G2470" s="36"/>
      <c r="H2470" s="36"/>
      <c r="I2470" s="36"/>
      <c r="J2470" s="36"/>
      <c r="K2470" s="37"/>
    </row>
    <row r="2471" spans="1:11">
      <c r="A2471" s="52"/>
      <c r="B2471" s="48"/>
      <c r="C2471" s="38">
        <v>43534</v>
      </c>
      <c r="D2471" s="32" t="s">
        <v>124</v>
      </c>
      <c r="E2471" s="32" t="s">
        <v>124</v>
      </c>
      <c r="F2471" s="35"/>
      <c r="G2471" s="36"/>
      <c r="H2471" s="36"/>
      <c r="I2471" s="36"/>
      <c r="J2471" s="36"/>
      <c r="K2471" s="37"/>
    </row>
    <row r="2472" spans="1:11">
      <c r="A2472" s="52"/>
      <c r="B2472" s="48"/>
      <c r="C2472" s="35"/>
      <c r="D2472" s="32" t="s">
        <v>344</v>
      </c>
      <c r="E2472" s="32" t="s">
        <v>863</v>
      </c>
      <c r="F2472" s="35"/>
      <c r="G2472" s="36"/>
      <c r="H2472" s="36"/>
      <c r="I2472" s="36"/>
      <c r="J2472" s="36"/>
      <c r="K2472" s="37"/>
    </row>
    <row r="2473" spans="1:11">
      <c r="A2473" s="52"/>
      <c r="B2473" s="48"/>
      <c r="C2473" s="38">
        <v>43535</v>
      </c>
      <c r="D2473" s="32" t="s">
        <v>124</v>
      </c>
      <c r="E2473" s="32" t="s">
        <v>124</v>
      </c>
      <c r="F2473" s="35"/>
      <c r="G2473" s="36"/>
      <c r="H2473" s="36"/>
      <c r="I2473" s="36"/>
      <c r="J2473" s="36"/>
      <c r="K2473" s="37"/>
    </row>
    <row r="2474" spans="1:11">
      <c r="A2474" s="52"/>
      <c r="B2474" s="48"/>
      <c r="C2474" s="38">
        <v>43536</v>
      </c>
      <c r="D2474" s="32" t="s">
        <v>124</v>
      </c>
      <c r="E2474" s="32" t="s">
        <v>699</v>
      </c>
      <c r="F2474" s="35"/>
      <c r="G2474" s="36"/>
      <c r="H2474" s="36"/>
      <c r="I2474" s="36"/>
      <c r="J2474" s="36"/>
      <c r="K2474" s="37"/>
    </row>
    <row r="2475" spans="1:11">
      <c r="A2475" s="52"/>
      <c r="B2475" s="48"/>
      <c r="C2475" s="35"/>
      <c r="D2475" s="32" t="s">
        <v>184</v>
      </c>
      <c r="E2475" s="32" t="s">
        <v>1056</v>
      </c>
      <c r="F2475" s="35"/>
      <c r="G2475" s="36"/>
      <c r="H2475" s="36"/>
      <c r="I2475" s="36"/>
      <c r="J2475" s="36"/>
      <c r="K2475" s="37"/>
    </row>
    <row r="2476" spans="1:11">
      <c r="A2476" s="52"/>
      <c r="B2476" s="48"/>
      <c r="C2476" s="38">
        <v>43537</v>
      </c>
      <c r="D2476" s="32" t="s">
        <v>565</v>
      </c>
      <c r="E2476" s="32" t="s">
        <v>124</v>
      </c>
      <c r="F2476" s="35"/>
      <c r="G2476" s="36"/>
      <c r="H2476" s="36"/>
      <c r="I2476" s="36"/>
      <c r="J2476" s="36"/>
      <c r="K2476" s="37"/>
    </row>
    <row r="2477" spans="1:11">
      <c r="A2477" s="52"/>
      <c r="B2477" s="48"/>
      <c r="C2477" s="38">
        <v>43538</v>
      </c>
      <c r="D2477" s="32" t="s">
        <v>402</v>
      </c>
      <c r="E2477" s="32" t="s">
        <v>124</v>
      </c>
      <c r="F2477" s="35"/>
      <c r="G2477" s="36"/>
      <c r="H2477" s="36"/>
      <c r="I2477" s="36"/>
      <c r="J2477" s="36"/>
      <c r="K2477" s="37"/>
    </row>
    <row r="2478" spans="1:11">
      <c r="A2478" s="52"/>
      <c r="B2478" s="48"/>
      <c r="C2478" s="38">
        <v>43539</v>
      </c>
      <c r="D2478" s="32" t="s">
        <v>124</v>
      </c>
      <c r="E2478" s="32" t="s">
        <v>124</v>
      </c>
      <c r="F2478" s="35"/>
      <c r="G2478" s="36"/>
      <c r="H2478" s="36"/>
      <c r="I2478" s="36"/>
      <c r="J2478" s="36"/>
      <c r="K2478" s="37"/>
    </row>
    <row r="2479" spans="1:11">
      <c r="A2479" s="52"/>
      <c r="B2479" s="48"/>
      <c r="C2479" s="35"/>
      <c r="D2479" s="32" t="s">
        <v>587</v>
      </c>
      <c r="E2479" s="32" t="s">
        <v>890</v>
      </c>
      <c r="F2479" s="35"/>
      <c r="G2479" s="36"/>
      <c r="H2479" s="36"/>
      <c r="I2479" s="36"/>
      <c r="J2479" s="36"/>
      <c r="K2479" s="37"/>
    </row>
    <row r="2480" spans="1:11">
      <c r="A2480" s="52"/>
      <c r="B2480" s="48"/>
      <c r="C2480" s="38">
        <v>43540</v>
      </c>
      <c r="D2480" s="32" t="s">
        <v>124</v>
      </c>
      <c r="E2480" s="32" t="s">
        <v>124</v>
      </c>
      <c r="F2480" s="35"/>
      <c r="G2480" s="36"/>
      <c r="H2480" s="36"/>
      <c r="I2480" s="36"/>
      <c r="J2480" s="36"/>
      <c r="K2480" s="37"/>
    </row>
    <row r="2481" spans="1:11">
      <c r="A2481" s="52"/>
      <c r="B2481" s="48"/>
      <c r="C2481" s="35"/>
      <c r="D2481" s="32" t="s">
        <v>340</v>
      </c>
      <c r="E2481" s="32" t="s">
        <v>910</v>
      </c>
      <c r="F2481" s="35"/>
      <c r="G2481" s="36"/>
      <c r="H2481" s="36"/>
      <c r="I2481" s="36"/>
      <c r="J2481" s="36"/>
      <c r="K2481" s="37"/>
    </row>
    <row r="2482" spans="1:11">
      <c r="A2482" s="52"/>
      <c r="B2482" s="48"/>
      <c r="C2482" s="38">
        <v>43541</v>
      </c>
      <c r="D2482" s="32" t="s">
        <v>124</v>
      </c>
      <c r="E2482" s="32" t="s">
        <v>124</v>
      </c>
      <c r="F2482" s="35"/>
      <c r="G2482" s="36"/>
      <c r="H2482" s="36"/>
      <c r="I2482" s="36"/>
      <c r="J2482" s="36"/>
      <c r="K2482" s="37"/>
    </row>
    <row r="2483" spans="1:11">
      <c r="A2483" s="52"/>
      <c r="B2483" s="48"/>
      <c r="C2483" s="35"/>
      <c r="D2483" s="32" t="s">
        <v>191</v>
      </c>
      <c r="E2483" s="32" t="s">
        <v>707</v>
      </c>
      <c r="F2483" s="35"/>
      <c r="G2483" s="36"/>
      <c r="H2483" s="36"/>
      <c r="I2483" s="36"/>
      <c r="J2483" s="36"/>
      <c r="K2483" s="37"/>
    </row>
    <row r="2484" spans="1:11">
      <c r="A2484" s="52"/>
      <c r="B2484" s="48"/>
      <c r="C2484" s="38">
        <v>43542</v>
      </c>
      <c r="D2484" s="32" t="s">
        <v>124</v>
      </c>
      <c r="E2484" s="32" t="s">
        <v>124</v>
      </c>
      <c r="F2484" s="35"/>
      <c r="G2484" s="36"/>
      <c r="H2484" s="36"/>
      <c r="I2484" s="36"/>
      <c r="J2484" s="36"/>
      <c r="K2484" s="37"/>
    </row>
    <row r="2485" spans="1:11">
      <c r="A2485" s="52"/>
      <c r="B2485" s="48"/>
      <c r="C2485" s="35"/>
      <c r="D2485" s="32" t="s">
        <v>128</v>
      </c>
      <c r="E2485" s="32" t="s">
        <v>1057</v>
      </c>
      <c r="F2485" s="35"/>
      <c r="G2485" s="36"/>
      <c r="H2485" s="36"/>
      <c r="I2485" s="36"/>
      <c r="J2485" s="36"/>
      <c r="K2485" s="37"/>
    </row>
    <row r="2486" spans="1:11">
      <c r="A2486" s="52"/>
      <c r="B2486" s="48"/>
      <c r="C2486" s="38">
        <v>43543</v>
      </c>
      <c r="D2486" s="32" t="s">
        <v>581</v>
      </c>
      <c r="E2486" s="32" t="s">
        <v>124</v>
      </c>
      <c r="F2486" s="35"/>
      <c r="G2486" s="36"/>
      <c r="H2486" s="36"/>
      <c r="I2486" s="36"/>
      <c r="J2486" s="36"/>
      <c r="K2486" s="37"/>
    </row>
    <row r="2487" spans="1:11">
      <c r="A2487" s="52"/>
      <c r="B2487" s="48"/>
      <c r="C2487" s="38">
        <v>43544</v>
      </c>
      <c r="D2487" s="32" t="s">
        <v>219</v>
      </c>
      <c r="E2487" s="32" t="s">
        <v>124</v>
      </c>
      <c r="F2487" s="35"/>
      <c r="G2487" s="36"/>
      <c r="H2487" s="36"/>
      <c r="I2487" s="36"/>
      <c r="J2487" s="36"/>
      <c r="K2487" s="37"/>
    </row>
    <row r="2488" spans="1:11">
      <c r="A2488" s="52"/>
      <c r="B2488" s="48"/>
      <c r="C2488" s="38">
        <v>43545</v>
      </c>
      <c r="D2488" s="32" t="s">
        <v>124</v>
      </c>
      <c r="E2488" s="32" t="s">
        <v>989</v>
      </c>
      <c r="F2488" s="35"/>
      <c r="G2488" s="36"/>
      <c r="H2488" s="36"/>
      <c r="I2488" s="36"/>
      <c r="J2488" s="36"/>
      <c r="K2488" s="37"/>
    </row>
    <row r="2489" spans="1:11">
      <c r="A2489" s="52"/>
      <c r="B2489" s="48"/>
      <c r="C2489" s="35"/>
      <c r="D2489" s="35"/>
      <c r="E2489" s="39" t="s">
        <v>124</v>
      </c>
      <c r="F2489" s="35"/>
      <c r="G2489" s="36"/>
      <c r="H2489" s="36"/>
      <c r="I2489" s="36"/>
      <c r="J2489" s="36"/>
      <c r="K2489" s="37"/>
    </row>
    <row r="2490" spans="1:11">
      <c r="A2490" s="52"/>
      <c r="B2490" s="48"/>
      <c r="C2490" s="35"/>
      <c r="D2490" s="32" t="s">
        <v>331</v>
      </c>
      <c r="E2490" s="32" t="s">
        <v>695</v>
      </c>
      <c r="F2490" s="35"/>
      <c r="G2490" s="36"/>
      <c r="H2490" s="36"/>
      <c r="I2490" s="36"/>
      <c r="J2490" s="36"/>
      <c r="K2490" s="37"/>
    </row>
    <row r="2491" spans="1:11">
      <c r="A2491" s="52"/>
      <c r="B2491" s="48"/>
      <c r="C2491" s="38">
        <v>43546</v>
      </c>
      <c r="D2491" s="32" t="s">
        <v>124</v>
      </c>
      <c r="E2491" s="32" t="s">
        <v>124</v>
      </c>
      <c r="F2491" s="35"/>
      <c r="G2491" s="36"/>
      <c r="H2491" s="36"/>
      <c r="I2491" s="36"/>
      <c r="J2491" s="36"/>
      <c r="K2491" s="37"/>
    </row>
    <row r="2492" spans="1:11">
      <c r="A2492" s="52"/>
      <c r="B2492" s="48"/>
      <c r="C2492" s="35"/>
      <c r="D2492" s="32" t="s">
        <v>265</v>
      </c>
      <c r="E2492" s="32" t="s">
        <v>1058</v>
      </c>
      <c r="F2492" s="35"/>
      <c r="G2492" s="36"/>
      <c r="H2492" s="36"/>
      <c r="I2492" s="36"/>
      <c r="J2492" s="36"/>
      <c r="K2492" s="37"/>
    </row>
    <row r="2493" spans="1:11">
      <c r="A2493" s="52"/>
      <c r="B2493" s="48"/>
      <c r="C2493" s="38">
        <v>43547</v>
      </c>
      <c r="D2493" s="32" t="s">
        <v>124</v>
      </c>
      <c r="E2493" s="32" t="s">
        <v>124</v>
      </c>
      <c r="F2493" s="35"/>
      <c r="G2493" s="36"/>
      <c r="H2493" s="36"/>
      <c r="I2493" s="36"/>
      <c r="J2493" s="36"/>
      <c r="K2493" s="37"/>
    </row>
    <row r="2494" spans="1:11">
      <c r="A2494" s="52"/>
      <c r="B2494" s="48"/>
      <c r="C2494" s="38">
        <v>43548</v>
      </c>
      <c r="D2494" s="32" t="s">
        <v>124</v>
      </c>
      <c r="E2494" s="32" t="s">
        <v>905</v>
      </c>
      <c r="F2494" s="35"/>
      <c r="G2494" s="36"/>
      <c r="H2494" s="36"/>
      <c r="I2494" s="36"/>
      <c r="J2494" s="36"/>
      <c r="K2494" s="37"/>
    </row>
    <row r="2495" spans="1:11">
      <c r="A2495" s="52"/>
      <c r="B2495" s="48"/>
      <c r="C2495" s="35"/>
      <c r="D2495" s="35"/>
      <c r="E2495" s="39" t="s">
        <v>686</v>
      </c>
      <c r="F2495" s="35"/>
      <c r="G2495" s="36"/>
      <c r="H2495" s="36"/>
      <c r="I2495" s="36"/>
      <c r="J2495" s="36"/>
      <c r="K2495" s="37"/>
    </row>
    <row r="2496" spans="1:11">
      <c r="A2496" s="52"/>
      <c r="B2496" s="48"/>
      <c r="C2496" s="35"/>
      <c r="D2496" s="32" t="s">
        <v>336</v>
      </c>
      <c r="E2496" s="32" t="s">
        <v>1058</v>
      </c>
      <c r="F2496" s="35"/>
      <c r="G2496" s="36"/>
      <c r="H2496" s="36"/>
      <c r="I2496" s="36"/>
      <c r="J2496" s="36"/>
      <c r="K2496" s="37"/>
    </row>
    <row r="2497" spans="1:11">
      <c r="A2497" s="49">
        <v>1858</v>
      </c>
      <c r="B2497" s="47" t="s">
        <v>119</v>
      </c>
      <c r="C2497" s="38">
        <v>43533</v>
      </c>
      <c r="D2497" s="32" t="s">
        <v>418</v>
      </c>
      <c r="E2497" s="32" t="s">
        <v>124</v>
      </c>
      <c r="F2497" s="35"/>
      <c r="G2497" s="36"/>
      <c r="H2497" s="36"/>
      <c r="I2497" s="36"/>
      <c r="J2497" s="36"/>
      <c r="K2497" s="37"/>
    </row>
    <row r="2498" spans="1:11">
      <c r="A2498" s="52"/>
      <c r="B2498" s="48"/>
      <c r="C2498" s="38">
        <v>43534</v>
      </c>
      <c r="D2498" s="32" t="s">
        <v>124</v>
      </c>
      <c r="E2498" s="32" t="s">
        <v>124</v>
      </c>
      <c r="F2498" s="35"/>
      <c r="G2498" s="36"/>
      <c r="H2498" s="36"/>
      <c r="I2498" s="36"/>
      <c r="J2498" s="36"/>
      <c r="K2498" s="37"/>
    </row>
    <row r="2499" spans="1:11">
      <c r="A2499" s="52"/>
      <c r="B2499" s="48"/>
      <c r="C2499" s="35"/>
      <c r="D2499" s="32" t="s">
        <v>266</v>
      </c>
      <c r="E2499" s="32" t="s">
        <v>1059</v>
      </c>
      <c r="F2499" s="35"/>
      <c r="G2499" s="36"/>
      <c r="H2499" s="36"/>
      <c r="I2499" s="36"/>
      <c r="J2499" s="36"/>
      <c r="K2499" s="37"/>
    </row>
    <row r="2500" spans="1:11">
      <c r="A2500" s="52"/>
      <c r="B2500" s="48"/>
      <c r="C2500" s="38">
        <v>43535</v>
      </c>
      <c r="D2500" s="32" t="s">
        <v>124</v>
      </c>
      <c r="E2500" s="32" t="s">
        <v>124</v>
      </c>
      <c r="F2500" s="35"/>
      <c r="G2500" s="36"/>
      <c r="H2500" s="36"/>
      <c r="I2500" s="36"/>
      <c r="J2500" s="36"/>
      <c r="K2500" s="37"/>
    </row>
    <row r="2501" spans="1:11">
      <c r="A2501" s="52"/>
      <c r="B2501" s="48"/>
      <c r="C2501" s="35"/>
      <c r="D2501" s="32" t="s">
        <v>308</v>
      </c>
      <c r="E2501" s="32" t="s">
        <v>773</v>
      </c>
      <c r="F2501" s="35"/>
      <c r="G2501" s="36"/>
      <c r="H2501" s="36"/>
      <c r="I2501" s="36"/>
      <c r="J2501" s="36"/>
      <c r="K2501" s="37"/>
    </row>
    <row r="2502" spans="1:11">
      <c r="A2502" s="52"/>
      <c r="B2502" s="48"/>
      <c r="C2502" s="38">
        <v>43536</v>
      </c>
      <c r="D2502" s="32" t="s">
        <v>124</v>
      </c>
      <c r="E2502" s="32" t="s">
        <v>124</v>
      </c>
      <c r="F2502" s="35"/>
      <c r="G2502" s="36"/>
      <c r="H2502" s="36"/>
      <c r="I2502" s="36"/>
      <c r="J2502" s="36"/>
      <c r="K2502" s="37"/>
    </row>
    <row r="2503" spans="1:11">
      <c r="A2503" s="52"/>
      <c r="B2503" s="48"/>
      <c r="C2503" s="35"/>
      <c r="D2503" s="32" t="s">
        <v>228</v>
      </c>
      <c r="E2503" s="32" t="s">
        <v>978</v>
      </c>
      <c r="F2503" s="35"/>
      <c r="G2503" s="36"/>
      <c r="H2503" s="36"/>
      <c r="I2503" s="36"/>
      <c r="J2503" s="36"/>
      <c r="K2503" s="37"/>
    </row>
    <row r="2504" spans="1:11">
      <c r="A2504" s="52"/>
      <c r="B2504" s="48"/>
      <c r="C2504" s="38">
        <v>43537</v>
      </c>
      <c r="D2504" s="32" t="s">
        <v>124</v>
      </c>
      <c r="E2504" s="32" t="s">
        <v>124</v>
      </c>
      <c r="F2504" s="35"/>
      <c r="G2504" s="36"/>
      <c r="H2504" s="36"/>
      <c r="I2504" s="36"/>
      <c r="J2504" s="36"/>
      <c r="K2504" s="37"/>
    </row>
    <row r="2505" spans="1:11">
      <c r="A2505" s="52"/>
      <c r="B2505" s="48"/>
      <c r="C2505" s="35"/>
      <c r="D2505" s="32" t="s">
        <v>565</v>
      </c>
      <c r="E2505" s="32" t="s">
        <v>1060</v>
      </c>
      <c r="F2505" s="35"/>
      <c r="G2505" s="36"/>
      <c r="H2505" s="36"/>
      <c r="I2505" s="36"/>
      <c r="J2505" s="36"/>
      <c r="K2505" s="37"/>
    </row>
    <row r="2506" spans="1:11">
      <c r="A2506" s="52"/>
      <c r="B2506" s="48"/>
      <c r="C2506" s="38">
        <v>43538</v>
      </c>
      <c r="D2506" s="32" t="s">
        <v>124</v>
      </c>
      <c r="E2506" s="32" t="s">
        <v>124</v>
      </c>
      <c r="F2506" s="35"/>
      <c r="G2506" s="36"/>
      <c r="H2506" s="36"/>
      <c r="I2506" s="36"/>
      <c r="J2506" s="36"/>
      <c r="K2506" s="37"/>
    </row>
    <row r="2507" spans="1:11">
      <c r="A2507" s="52"/>
      <c r="B2507" s="48"/>
      <c r="C2507" s="35"/>
      <c r="D2507" s="32" t="s">
        <v>553</v>
      </c>
      <c r="E2507" s="32" t="s">
        <v>737</v>
      </c>
      <c r="F2507" s="35"/>
      <c r="G2507" s="36"/>
      <c r="H2507" s="36"/>
      <c r="I2507" s="36"/>
      <c r="J2507" s="36"/>
      <c r="K2507" s="37"/>
    </row>
    <row r="2508" spans="1:11">
      <c r="A2508" s="52"/>
      <c r="B2508" s="48"/>
      <c r="C2508" s="38">
        <v>43539</v>
      </c>
      <c r="D2508" s="32" t="s">
        <v>124</v>
      </c>
      <c r="E2508" s="32" t="s">
        <v>124</v>
      </c>
      <c r="F2508" s="35"/>
      <c r="G2508" s="36"/>
      <c r="H2508" s="36"/>
      <c r="I2508" s="36"/>
      <c r="J2508" s="36"/>
      <c r="K2508" s="37"/>
    </row>
    <row r="2509" spans="1:11">
      <c r="A2509" s="52"/>
      <c r="B2509" s="48"/>
      <c r="C2509" s="35"/>
      <c r="D2509" s="32" t="s">
        <v>531</v>
      </c>
      <c r="E2509" s="32" t="s">
        <v>724</v>
      </c>
      <c r="F2509" s="35"/>
      <c r="G2509" s="36"/>
      <c r="H2509" s="36"/>
      <c r="I2509" s="36"/>
      <c r="J2509" s="36"/>
      <c r="K2509" s="37"/>
    </row>
    <row r="2510" spans="1:11">
      <c r="A2510" s="52"/>
      <c r="B2510" s="48"/>
      <c r="C2510" s="38">
        <v>43540</v>
      </c>
      <c r="D2510" s="32" t="s">
        <v>124</v>
      </c>
      <c r="E2510" s="32" t="s">
        <v>124</v>
      </c>
      <c r="F2510" s="35"/>
      <c r="G2510" s="36"/>
      <c r="H2510" s="36"/>
      <c r="I2510" s="36"/>
      <c r="J2510" s="36"/>
      <c r="K2510" s="37"/>
    </row>
    <row r="2511" spans="1:11">
      <c r="A2511" s="52"/>
      <c r="B2511" s="48"/>
      <c r="C2511" s="35"/>
      <c r="D2511" s="32" t="s">
        <v>629</v>
      </c>
      <c r="E2511" s="32" t="s">
        <v>853</v>
      </c>
      <c r="F2511" s="35"/>
      <c r="G2511" s="36"/>
      <c r="H2511" s="36"/>
      <c r="I2511" s="36"/>
      <c r="J2511" s="36"/>
      <c r="K2511" s="37"/>
    </row>
    <row r="2512" spans="1:11">
      <c r="A2512" s="52"/>
      <c r="B2512" s="48"/>
      <c r="C2512" s="38">
        <v>43541</v>
      </c>
      <c r="D2512" s="32" t="s">
        <v>549</v>
      </c>
      <c r="E2512" s="32" t="s">
        <v>124</v>
      </c>
      <c r="F2512" s="35"/>
      <c r="G2512" s="36"/>
      <c r="H2512" s="36"/>
      <c r="I2512" s="36"/>
      <c r="J2512" s="36"/>
      <c r="K2512" s="37"/>
    </row>
    <row r="2513" spans="1:11">
      <c r="A2513" s="52"/>
      <c r="B2513" s="48"/>
      <c r="C2513" s="35"/>
      <c r="D2513" s="32" t="s">
        <v>389</v>
      </c>
      <c r="E2513" s="32" t="s">
        <v>124</v>
      </c>
      <c r="F2513" s="35"/>
      <c r="G2513" s="36"/>
      <c r="H2513" s="36"/>
      <c r="I2513" s="36"/>
      <c r="J2513" s="36"/>
      <c r="K2513" s="37"/>
    </row>
    <row r="2514" spans="1:11">
      <c r="A2514" s="52"/>
      <c r="B2514" s="48"/>
      <c r="C2514" s="38">
        <v>43542</v>
      </c>
      <c r="D2514" s="32" t="s">
        <v>411</v>
      </c>
      <c r="E2514" s="32" t="s">
        <v>124</v>
      </c>
      <c r="F2514" s="35"/>
      <c r="G2514" s="36"/>
      <c r="H2514" s="36"/>
      <c r="I2514" s="36"/>
      <c r="J2514" s="36"/>
      <c r="K2514" s="37"/>
    </row>
    <row r="2515" spans="1:11">
      <c r="A2515" s="52"/>
      <c r="B2515" s="48"/>
      <c r="C2515" s="35"/>
      <c r="D2515" s="32" t="s">
        <v>630</v>
      </c>
      <c r="E2515" s="32" t="s">
        <v>124</v>
      </c>
      <c r="F2515" s="35"/>
      <c r="G2515" s="36"/>
      <c r="H2515" s="36"/>
      <c r="I2515" s="36"/>
      <c r="J2515" s="36"/>
      <c r="K2515" s="37"/>
    </row>
    <row r="2516" spans="1:11">
      <c r="A2516" s="52"/>
      <c r="B2516" s="48"/>
      <c r="C2516" s="38">
        <v>43543</v>
      </c>
      <c r="D2516" s="32" t="s">
        <v>373</v>
      </c>
      <c r="E2516" s="32" t="s">
        <v>124</v>
      </c>
      <c r="F2516" s="35"/>
      <c r="G2516" s="36"/>
      <c r="H2516" s="36"/>
      <c r="I2516" s="36"/>
      <c r="J2516" s="36"/>
      <c r="K2516" s="37"/>
    </row>
    <row r="2517" spans="1:11">
      <c r="A2517" s="52"/>
      <c r="B2517" s="48"/>
      <c r="C2517" s="38">
        <v>43544</v>
      </c>
      <c r="D2517" s="32" t="s">
        <v>124</v>
      </c>
      <c r="E2517" s="32" t="s">
        <v>124</v>
      </c>
      <c r="F2517" s="35"/>
      <c r="G2517" s="36"/>
      <c r="H2517" s="36"/>
      <c r="I2517" s="36"/>
      <c r="J2517" s="36"/>
      <c r="K2517" s="37"/>
    </row>
    <row r="2518" spans="1:11">
      <c r="A2518" s="52"/>
      <c r="B2518" s="48"/>
      <c r="C2518" s="38">
        <v>43545</v>
      </c>
      <c r="D2518" s="32" t="s">
        <v>563</v>
      </c>
      <c r="E2518" s="32" t="s">
        <v>725</v>
      </c>
      <c r="F2518" s="35"/>
      <c r="G2518" s="36"/>
      <c r="H2518" s="36"/>
      <c r="I2518" s="36"/>
      <c r="J2518" s="36"/>
      <c r="K2518" s="37"/>
    </row>
    <row r="2519" spans="1:11">
      <c r="A2519" s="52"/>
      <c r="B2519" s="48"/>
      <c r="C2519" s="38">
        <v>43546</v>
      </c>
      <c r="D2519" s="32" t="s">
        <v>124</v>
      </c>
      <c r="E2519" s="32" t="s">
        <v>124</v>
      </c>
      <c r="F2519" s="35"/>
      <c r="G2519" s="36"/>
      <c r="H2519" s="36"/>
      <c r="I2519" s="36"/>
      <c r="J2519" s="36"/>
      <c r="K2519" s="37"/>
    </row>
    <row r="2520" spans="1:11">
      <c r="A2520" s="52"/>
      <c r="B2520" s="48"/>
      <c r="C2520" s="35"/>
      <c r="D2520" s="32" t="s">
        <v>364</v>
      </c>
      <c r="E2520" s="32" t="s">
        <v>852</v>
      </c>
      <c r="F2520" s="35"/>
      <c r="G2520" s="36"/>
      <c r="H2520" s="36"/>
      <c r="I2520" s="36"/>
      <c r="J2520" s="36"/>
      <c r="K2520" s="37"/>
    </row>
    <row r="2521" spans="1:11">
      <c r="A2521" s="52"/>
      <c r="B2521" s="48"/>
      <c r="C2521" s="38">
        <v>43547</v>
      </c>
      <c r="D2521" s="32" t="s">
        <v>124</v>
      </c>
      <c r="E2521" s="32" t="s">
        <v>124</v>
      </c>
      <c r="F2521" s="35"/>
      <c r="G2521" s="36"/>
      <c r="H2521" s="36"/>
      <c r="I2521" s="36"/>
      <c r="J2521" s="36"/>
      <c r="K2521" s="37"/>
    </row>
    <row r="2522" spans="1:11">
      <c r="A2522" s="52"/>
      <c r="B2522" s="48"/>
      <c r="C2522" s="35"/>
      <c r="D2522" s="32" t="s">
        <v>373</v>
      </c>
      <c r="E2522" s="32" t="s">
        <v>900</v>
      </c>
      <c r="F2522" s="35"/>
      <c r="G2522" s="36"/>
      <c r="H2522" s="36"/>
      <c r="I2522" s="36"/>
      <c r="J2522" s="36"/>
      <c r="K2522" s="37"/>
    </row>
    <row r="2523" spans="1:11">
      <c r="A2523" s="52"/>
      <c r="B2523" s="48"/>
      <c r="C2523" s="38">
        <v>43548</v>
      </c>
      <c r="D2523" s="32" t="s">
        <v>124</v>
      </c>
      <c r="E2523" s="32" t="s">
        <v>124</v>
      </c>
      <c r="F2523" s="35"/>
      <c r="G2523" s="36"/>
      <c r="H2523" s="36"/>
      <c r="I2523" s="36"/>
      <c r="J2523" s="36"/>
      <c r="K2523" s="37"/>
    </row>
    <row r="2524" spans="1:11">
      <c r="A2524" s="52"/>
      <c r="B2524" s="48"/>
      <c r="C2524" s="35"/>
      <c r="D2524" s="32" t="s">
        <v>554</v>
      </c>
      <c r="E2524" s="32" t="s">
        <v>1061</v>
      </c>
      <c r="F2524" s="35"/>
      <c r="G2524" s="36"/>
      <c r="H2524" s="36"/>
      <c r="I2524" s="36"/>
      <c r="J2524" s="36"/>
      <c r="K2524" s="37"/>
    </row>
    <row r="2525" spans="1:11">
      <c r="A2525" s="52"/>
      <c r="B2525" s="48"/>
      <c r="C2525" s="35"/>
      <c r="D2525" s="32" t="s">
        <v>631</v>
      </c>
      <c r="E2525" s="32" t="s">
        <v>124</v>
      </c>
      <c r="F2525" s="35"/>
      <c r="G2525" s="36"/>
      <c r="H2525" s="36"/>
      <c r="I2525" s="36"/>
      <c r="J2525" s="36"/>
      <c r="K2525" s="37"/>
    </row>
    <row r="2526" spans="1:11">
      <c r="A2526" s="49">
        <v>1859</v>
      </c>
      <c r="B2526" s="47" t="s">
        <v>120</v>
      </c>
      <c r="C2526" s="38">
        <v>43538</v>
      </c>
      <c r="D2526" s="32" t="s">
        <v>124</v>
      </c>
      <c r="E2526" s="32" t="s">
        <v>124</v>
      </c>
      <c r="F2526" s="35"/>
      <c r="G2526" s="36"/>
      <c r="H2526" s="36"/>
      <c r="I2526" s="36"/>
      <c r="J2526" s="36"/>
      <c r="K2526" s="37"/>
    </row>
    <row r="2527" spans="1:11">
      <c r="A2527" s="52"/>
      <c r="B2527" s="48"/>
      <c r="C2527" s="35"/>
      <c r="D2527" s="32" t="s">
        <v>307</v>
      </c>
      <c r="E2527" s="32" t="s">
        <v>665</v>
      </c>
      <c r="F2527" s="35"/>
      <c r="G2527" s="36"/>
      <c r="H2527" s="36"/>
      <c r="I2527" s="36"/>
      <c r="J2527" s="36"/>
      <c r="K2527" s="37"/>
    </row>
    <row r="2528" spans="1:11">
      <c r="A2528" s="52"/>
      <c r="B2528" s="48"/>
      <c r="C2528" s="38">
        <v>43539</v>
      </c>
      <c r="D2528" s="32" t="s">
        <v>124</v>
      </c>
      <c r="E2528" s="32" t="s">
        <v>124</v>
      </c>
      <c r="F2528" s="35"/>
      <c r="G2528" s="36"/>
      <c r="H2528" s="36"/>
      <c r="I2528" s="36"/>
      <c r="J2528" s="36"/>
      <c r="K2528" s="37"/>
    </row>
    <row r="2529" spans="1:11">
      <c r="A2529" s="52"/>
      <c r="B2529" s="48"/>
      <c r="C2529" s="35"/>
      <c r="D2529" s="32" t="s">
        <v>234</v>
      </c>
      <c r="E2529" s="32" t="s">
        <v>785</v>
      </c>
      <c r="F2529" s="35"/>
      <c r="G2529" s="36"/>
      <c r="H2529" s="36"/>
      <c r="I2529" s="36"/>
      <c r="J2529" s="36"/>
      <c r="K2529" s="37"/>
    </row>
    <row r="2530" spans="1:11">
      <c r="A2530" s="52"/>
      <c r="B2530" s="48"/>
      <c r="C2530" s="38">
        <v>43540</v>
      </c>
      <c r="D2530" s="32" t="s">
        <v>124</v>
      </c>
      <c r="E2530" s="32" t="s">
        <v>124</v>
      </c>
      <c r="F2530" s="35"/>
      <c r="G2530" s="36"/>
      <c r="H2530" s="36"/>
      <c r="I2530" s="36"/>
      <c r="J2530" s="36"/>
      <c r="K2530" s="37"/>
    </row>
    <row r="2531" spans="1:11">
      <c r="A2531" s="52"/>
      <c r="B2531" s="48"/>
      <c r="C2531" s="35"/>
      <c r="D2531" s="32" t="s">
        <v>238</v>
      </c>
      <c r="E2531" s="32" t="s">
        <v>785</v>
      </c>
      <c r="F2531" s="35"/>
      <c r="G2531" s="36"/>
      <c r="H2531" s="36"/>
      <c r="I2531" s="36"/>
      <c r="J2531" s="36"/>
      <c r="K2531" s="37"/>
    </row>
    <row r="2532" spans="1:11">
      <c r="A2532" s="52"/>
      <c r="B2532" s="48"/>
      <c r="C2532" s="38">
        <v>43541</v>
      </c>
      <c r="D2532" s="32" t="s">
        <v>124</v>
      </c>
      <c r="E2532" s="32" t="s">
        <v>124</v>
      </c>
      <c r="F2532" s="35"/>
      <c r="G2532" s="36"/>
      <c r="H2532" s="36"/>
      <c r="I2532" s="36"/>
      <c r="J2532" s="36"/>
      <c r="K2532" s="37"/>
    </row>
    <row r="2533" spans="1:11">
      <c r="A2533" s="52"/>
      <c r="B2533" s="48"/>
      <c r="C2533" s="35"/>
      <c r="D2533" s="32" t="s">
        <v>287</v>
      </c>
      <c r="E2533" s="32" t="s">
        <v>790</v>
      </c>
      <c r="F2533" s="35"/>
      <c r="G2533" s="36"/>
      <c r="H2533" s="36"/>
      <c r="I2533" s="36"/>
      <c r="J2533" s="36"/>
      <c r="K2533" s="37"/>
    </row>
    <row r="2534" spans="1:11">
      <c r="A2534" s="52"/>
      <c r="B2534" s="48"/>
      <c r="C2534" s="38">
        <v>43542</v>
      </c>
      <c r="D2534" s="32" t="s">
        <v>124</v>
      </c>
      <c r="E2534" s="32" t="s">
        <v>124</v>
      </c>
      <c r="F2534" s="35"/>
      <c r="G2534" s="36"/>
      <c r="H2534" s="36"/>
      <c r="I2534" s="36"/>
      <c r="J2534" s="36"/>
      <c r="K2534" s="37"/>
    </row>
    <row r="2535" spans="1:11">
      <c r="A2535" s="52"/>
      <c r="B2535" s="48"/>
      <c r="C2535" s="35"/>
      <c r="D2535" s="32" t="s">
        <v>227</v>
      </c>
      <c r="E2535" s="32" t="s">
        <v>667</v>
      </c>
      <c r="F2535" s="35"/>
      <c r="G2535" s="36"/>
      <c r="H2535" s="36"/>
      <c r="I2535" s="36"/>
      <c r="J2535" s="36"/>
      <c r="K2535" s="37"/>
    </row>
    <row r="2536" spans="1:11">
      <c r="A2536" s="52"/>
      <c r="B2536" s="48"/>
      <c r="C2536" s="38">
        <v>43543</v>
      </c>
      <c r="D2536" s="32" t="s">
        <v>124</v>
      </c>
      <c r="E2536" s="32" t="s">
        <v>657</v>
      </c>
      <c r="F2536" s="35"/>
      <c r="G2536" s="36"/>
      <c r="H2536" s="36"/>
      <c r="I2536" s="36"/>
      <c r="J2536" s="36"/>
      <c r="K2536" s="37"/>
    </row>
    <row r="2537" spans="1:11">
      <c r="A2537" s="52"/>
      <c r="B2537" s="48"/>
      <c r="C2537" s="35"/>
      <c r="D2537" s="35"/>
      <c r="E2537" s="39" t="s">
        <v>124</v>
      </c>
      <c r="F2537" s="35"/>
      <c r="G2537" s="36"/>
      <c r="H2537" s="36"/>
      <c r="I2537" s="36"/>
      <c r="J2537" s="36"/>
      <c r="K2537" s="37"/>
    </row>
    <row r="2538" spans="1:11">
      <c r="A2538" s="52"/>
      <c r="B2538" s="48"/>
      <c r="C2538" s="35"/>
      <c r="D2538" s="32" t="s">
        <v>344</v>
      </c>
      <c r="E2538" s="32" t="s">
        <v>681</v>
      </c>
      <c r="F2538" s="35"/>
      <c r="G2538" s="36"/>
      <c r="H2538" s="36"/>
      <c r="I2538" s="36"/>
      <c r="J2538" s="36"/>
      <c r="K2538" s="37"/>
    </row>
    <row r="2539" spans="1:11">
      <c r="A2539" s="52"/>
      <c r="B2539" s="48"/>
      <c r="C2539" s="38">
        <v>43544</v>
      </c>
      <c r="D2539" s="32" t="s">
        <v>562</v>
      </c>
      <c r="E2539" s="32" t="s">
        <v>124</v>
      </c>
      <c r="F2539" s="35"/>
      <c r="G2539" s="36"/>
      <c r="H2539" s="36"/>
      <c r="I2539" s="36"/>
      <c r="J2539" s="36"/>
      <c r="K2539" s="37"/>
    </row>
    <row r="2540" spans="1:11">
      <c r="A2540" s="52"/>
      <c r="B2540" s="48"/>
      <c r="C2540" s="38">
        <v>43545</v>
      </c>
      <c r="D2540" s="32" t="s">
        <v>124</v>
      </c>
      <c r="E2540" s="32" t="s">
        <v>1049</v>
      </c>
      <c r="F2540" s="35"/>
      <c r="G2540" s="36"/>
      <c r="H2540" s="36"/>
      <c r="I2540" s="36"/>
      <c r="J2540" s="36"/>
      <c r="K2540" s="37"/>
    </row>
    <row r="2541" spans="1:11">
      <c r="A2541" s="52"/>
      <c r="B2541" s="48"/>
      <c r="C2541" s="35"/>
      <c r="D2541" s="35"/>
      <c r="E2541" s="39" t="s">
        <v>124</v>
      </c>
      <c r="F2541" s="35"/>
      <c r="G2541" s="36"/>
      <c r="H2541" s="36"/>
      <c r="I2541" s="36"/>
      <c r="J2541" s="36"/>
      <c r="K2541" s="37"/>
    </row>
    <row r="2542" spans="1:11">
      <c r="A2542" s="52"/>
      <c r="B2542" s="48"/>
      <c r="C2542" s="35"/>
      <c r="D2542" s="32" t="s">
        <v>340</v>
      </c>
      <c r="E2542" s="32" t="s">
        <v>1025</v>
      </c>
      <c r="F2542" s="35"/>
      <c r="G2542" s="36"/>
      <c r="H2542" s="36"/>
      <c r="I2542" s="36"/>
      <c r="J2542" s="36"/>
      <c r="K2542" s="37"/>
    </row>
    <row r="2543" spans="1:11">
      <c r="A2543" s="52"/>
      <c r="B2543" s="48"/>
      <c r="C2543" s="38">
        <v>43546</v>
      </c>
      <c r="D2543" s="32" t="s">
        <v>124</v>
      </c>
      <c r="E2543" s="32" t="s">
        <v>124</v>
      </c>
      <c r="F2543" s="35"/>
      <c r="G2543" s="36"/>
      <c r="H2543" s="36"/>
      <c r="I2543" s="36"/>
      <c r="J2543" s="36"/>
      <c r="K2543" s="37"/>
    </row>
    <row r="2544" spans="1:11">
      <c r="A2544" s="52"/>
      <c r="B2544" s="48"/>
      <c r="C2544" s="35"/>
      <c r="D2544" s="32" t="s">
        <v>632</v>
      </c>
      <c r="E2544" s="32" t="s">
        <v>996</v>
      </c>
      <c r="F2544" s="35"/>
      <c r="G2544" s="36"/>
      <c r="H2544" s="36"/>
      <c r="I2544" s="36"/>
      <c r="J2544" s="36"/>
      <c r="K2544" s="37"/>
    </row>
    <row r="2545" spans="1:11">
      <c r="A2545" s="52"/>
      <c r="B2545" s="48"/>
      <c r="C2545" s="38">
        <v>43547</v>
      </c>
      <c r="D2545" s="32" t="s">
        <v>124</v>
      </c>
      <c r="E2545" s="32" t="s">
        <v>124</v>
      </c>
      <c r="F2545" s="35"/>
      <c r="G2545" s="36"/>
      <c r="H2545" s="36"/>
      <c r="I2545" s="36"/>
      <c r="J2545" s="36"/>
      <c r="K2545" s="37"/>
    </row>
    <row r="2546" spans="1:11">
      <c r="A2546" s="52"/>
      <c r="B2546" s="48"/>
      <c r="C2546" s="38">
        <v>43548</v>
      </c>
      <c r="D2546" s="32" t="s">
        <v>124</v>
      </c>
      <c r="E2546" s="32" t="s">
        <v>957</v>
      </c>
      <c r="F2546" s="35"/>
      <c r="G2546" s="36"/>
      <c r="H2546" s="36"/>
      <c r="I2546" s="36"/>
      <c r="J2546" s="36"/>
      <c r="K2546" s="37"/>
    </row>
    <row r="2547" spans="1:11">
      <c r="A2547" s="52"/>
      <c r="B2547" s="48"/>
      <c r="C2547" s="35"/>
      <c r="D2547" s="35"/>
      <c r="E2547" s="39" t="s">
        <v>1062</v>
      </c>
      <c r="F2547" s="35"/>
      <c r="G2547" s="36"/>
      <c r="H2547" s="36"/>
      <c r="I2547" s="36"/>
      <c r="J2547" s="36"/>
      <c r="K2547" s="37"/>
    </row>
    <row r="2548" spans="1:11">
      <c r="A2548" s="52"/>
      <c r="B2548" s="48"/>
      <c r="C2548" s="35"/>
      <c r="D2548" s="32" t="s">
        <v>590</v>
      </c>
      <c r="E2548" s="32" t="s">
        <v>1026</v>
      </c>
      <c r="F2548" s="35"/>
      <c r="G2548" s="36"/>
      <c r="H2548" s="36"/>
      <c r="I2548" s="36"/>
      <c r="J2548" s="36"/>
      <c r="K2548" s="37"/>
    </row>
    <row r="2549" spans="1:11">
      <c r="A2549" s="52"/>
      <c r="B2549" s="48"/>
      <c r="C2549" s="38">
        <v>43549</v>
      </c>
      <c r="D2549" s="32" t="s">
        <v>124</v>
      </c>
      <c r="E2549" s="32" t="s">
        <v>124</v>
      </c>
      <c r="F2549" s="35"/>
      <c r="G2549" s="36"/>
      <c r="H2549" s="36"/>
      <c r="I2549" s="36"/>
      <c r="J2549" s="36"/>
      <c r="K2549" s="37"/>
    </row>
    <row r="2550" spans="1:11">
      <c r="A2550" s="49">
        <v>1860</v>
      </c>
      <c r="B2550" s="47" t="s">
        <v>122</v>
      </c>
      <c r="C2550" s="38">
        <v>43538</v>
      </c>
      <c r="D2550" s="32" t="s">
        <v>124</v>
      </c>
      <c r="E2550" s="32" t="s">
        <v>796</v>
      </c>
      <c r="F2550" s="35"/>
      <c r="G2550" s="36"/>
      <c r="H2550" s="36"/>
      <c r="I2550" s="36"/>
      <c r="J2550" s="36"/>
      <c r="K2550" s="37"/>
    </row>
    <row r="2551" spans="1:11">
      <c r="A2551" s="52"/>
      <c r="B2551" s="48"/>
      <c r="C2551" s="35"/>
      <c r="D2551" s="32" t="s">
        <v>307</v>
      </c>
      <c r="E2551" s="32" t="s">
        <v>665</v>
      </c>
      <c r="F2551" s="35"/>
      <c r="G2551" s="36"/>
      <c r="H2551" s="36"/>
      <c r="I2551" s="36"/>
      <c r="J2551" s="36"/>
      <c r="K2551" s="37"/>
    </row>
    <row r="2552" spans="1:11">
      <c r="A2552" s="52"/>
      <c r="B2552" s="48"/>
      <c r="C2552" s="38">
        <v>43539</v>
      </c>
      <c r="D2552" s="32" t="s">
        <v>124</v>
      </c>
      <c r="E2552" s="32" t="s">
        <v>124</v>
      </c>
      <c r="F2552" s="35"/>
      <c r="G2552" s="36"/>
      <c r="H2552" s="36"/>
      <c r="I2552" s="36"/>
      <c r="J2552" s="36"/>
      <c r="K2552" s="37"/>
    </row>
    <row r="2553" spans="1:11">
      <c r="A2553" s="52"/>
      <c r="B2553" s="48"/>
      <c r="C2553" s="35"/>
      <c r="D2553" s="32" t="s">
        <v>234</v>
      </c>
      <c r="E2553" s="32" t="s">
        <v>874</v>
      </c>
      <c r="F2553" s="35"/>
      <c r="G2553" s="36"/>
      <c r="H2553" s="36"/>
      <c r="I2553" s="36"/>
      <c r="J2553" s="36"/>
      <c r="K2553" s="37"/>
    </row>
    <row r="2554" spans="1:11">
      <c r="A2554" s="52"/>
      <c r="B2554" s="48"/>
      <c r="C2554" s="38">
        <v>43540</v>
      </c>
      <c r="D2554" s="32" t="s">
        <v>124</v>
      </c>
      <c r="E2554" s="32" t="s">
        <v>124</v>
      </c>
      <c r="F2554" s="35"/>
      <c r="G2554" s="36"/>
      <c r="H2554" s="36"/>
      <c r="I2554" s="36"/>
      <c r="J2554" s="36"/>
      <c r="K2554" s="37"/>
    </row>
    <row r="2555" spans="1:11">
      <c r="A2555" s="52"/>
      <c r="B2555" s="48"/>
      <c r="C2555" s="35"/>
      <c r="D2555" s="32" t="s">
        <v>235</v>
      </c>
      <c r="E2555" s="32" t="s">
        <v>770</v>
      </c>
      <c r="F2555" s="35"/>
      <c r="G2555" s="36"/>
      <c r="H2555" s="36"/>
      <c r="I2555" s="36"/>
      <c r="J2555" s="36"/>
      <c r="K2555" s="37"/>
    </row>
    <row r="2556" spans="1:11">
      <c r="A2556" s="52"/>
      <c r="B2556" s="48"/>
      <c r="C2556" s="38">
        <v>43541</v>
      </c>
      <c r="D2556" s="32" t="s">
        <v>124</v>
      </c>
      <c r="E2556" s="32" t="s">
        <v>124</v>
      </c>
      <c r="F2556" s="35"/>
      <c r="G2556" s="36"/>
      <c r="H2556" s="36"/>
      <c r="I2556" s="36"/>
      <c r="J2556" s="36"/>
      <c r="K2556" s="37"/>
    </row>
    <row r="2557" spans="1:11">
      <c r="A2557" s="49">
        <v>1861</v>
      </c>
      <c r="B2557" s="47" t="s">
        <v>108</v>
      </c>
      <c r="C2557" s="38">
        <v>43537</v>
      </c>
      <c r="D2557" s="32" t="s">
        <v>165</v>
      </c>
      <c r="E2557" s="32" t="s">
        <v>673</v>
      </c>
      <c r="F2557" s="35"/>
      <c r="G2557" s="36"/>
      <c r="H2557" s="36"/>
      <c r="I2557" s="36"/>
      <c r="J2557" s="36"/>
      <c r="K2557" s="37"/>
    </row>
    <row r="2558" spans="1:11">
      <c r="A2558" s="52"/>
      <c r="B2558" s="48"/>
      <c r="C2558" s="38">
        <v>43538</v>
      </c>
      <c r="D2558" s="32" t="s">
        <v>124</v>
      </c>
      <c r="E2558" s="32" t="s">
        <v>124</v>
      </c>
      <c r="F2558" s="35"/>
      <c r="G2558" s="36"/>
      <c r="H2558" s="36"/>
      <c r="I2558" s="36"/>
      <c r="J2558" s="36"/>
      <c r="K2558" s="37"/>
    </row>
    <row r="2559" spans="1:11">
      <c r="A2559" s="52"/>
      <c r="B2559" s="48"/>
      <c r="C2559" s="35"/>
      <c r="D2559" s="32" t="s">
        <v>490</v>
      </c>
      <c r="E2559" s="32" t="s">
        <v>1063</v>
      </c>
      <c r="F2559" s="35"/>
      <c r="G2559" s="36"/>
      <c r="H2559" s="36"/>
      <c r="I2559" s="36"/>
      <c r="J2559" s="36"/>
      <c r="K2559" s="37"/>
    </row>
    <row r="2560" spans="1:11">
      <c r="A2560" s="52"/>
      <c r="B2560" s="48"/>
      <c r="C2560" s="38">
        <v>43539</v>
      </c>
      <c r="D2560" s="32" t="s">
        <v>124</v>
      </c>
      <c r="E2560" s="32" t="s">
        <v>124</v>
      </c>
      <c r="F2560" s="35"/>
      <c r="G2560" s="36"/>
      <c r="H2560" s="36"/>
      <c r="I2560" s="36"/>
      <c r="J2560" s="36"/>
      <c r="K2560" s="37"/>
    </row>
    <row r="2561" spans="1:11">
      <c r="A2561" s="52"/>
      <c r="B2561" s="48"/>
      <c r="C2561" s="38">
        <v>43541</v>
      </c>
      <c r="D2561" s="32" t="s">
        <v>124</v>
      </c>
      <c r="E2561" s="32" t="s">
        <v>713</v>
      </c>
      <c r="F2561" s="35"/>
      <c r="G2561" s="36"/>
      <c r="H2561" s="36"/>
      <c r="I2561" s="36"/>
      <c r="J2561" s="36"/>
      <c r="K2561" s="37"/>
    </row>
    <row r="2562" spans="1:11">
      <c r="A2562" s="52"/>
      <c r="B2562" s="48"/>
      <c r="C2562" s="35"/>
      <c r="D2562" s="32" t="s">
        <v>633</v>
      </c>
      <c r="E2562" s="32" t="s">
        <v>645</v>
      </c>
      <c r="F2562" s="35"/>
      <c r="G2562" s="36"/>
      <c r="H2562" s="36"/>
      <c r="I2562" s="36"/>
      <c r="J2562" s="36"/>
      <c r="K2562" s="37"/>
    </row>
    <row r="2563" spans="1:11">
      <c r="A2563" s="52"/>
      <c r="B2563" s="48"/>
      <c r="C2563" s="38">
        <v>43542</v>
      </c>
      <c r="D2563" s="32" t="s">
        <v>124</v>
      </c>
      <c r="E2563" s="32" t="s">
        <v>124</v>
      </c>
      <c r="F2563" s="35"/>
      <c r="G2563" s="36"/>
      <c r="H2563" s="36"/>
      <c r="I2563" s="36"/>
      <c r="J2563" s="36"/>
      <c r="K2563" s="37"/>
    </row>
    <row r="2564" spans="1:11">
      <c r="A2564" s="52"/>
      <c r="B2564" s="48"/>
      <c r="C2564" s="35"/>
      <c r="D2564" s="32" t="s">
        <v>634</v>
      </c>
      <c r="E2564" s="32" t="s">
        <v>1026</v>
      </c>
      <c r="F2564" s="35"/>
      <c r="G2564" s="36"/>
      <c r="H2564" s="36"/>
      <c r="I2564" s="36"/>
      <c r="J2564" s="36"/>
      <c r="K2564" s="37"/>
    </row>
    <row r="2565" spans="1:11">
      <c r="A2565" s="52"/>
      <c r="B2565" s="48"/>
      <c r="C2565" s="38">
        <v>43543</v>
      </c>
      <c r="D2565" s="32" t="s">
        <v>124</v>
      </c>
      <c r="E2565" s="32" t="s">
        <v>124</v>
      </c>
      <c r="F2565" s="35"/>
      <c r="G2565" s="36"/>
      <c r="H2565" s="36"/>
      <c r="I2565" s="36"/>
      <c r="J2565" s="36"/>
      <c r="K2565" s="37"/>
    </row>
    <row r="2566" spans="1:11">
      <c r="A2566" s="52"/>
      <c r="B2566" s="48"/>
      <c r="C2566" s="35"/>
      <c r="D2566" s="32" t="s">
        <v>512</v>
      </c>
      <c r="E2566" s="32" t="s">
        <v>925</v>
      </c>
      <c r="F2566" s="35"/>
      <c r="G2566" s="36"/>
      <c r="H2566" s="36"/>
      <c r="I2566" s="36"/>
      <c r="J2566" s="36"/>
      <c r="K2566" s="37"/>
    </row>
    <row r="2567" spans="1:11">
      <c r="A2567" s="52"/>
      <c r="B2567" s="48"/>
      <c r="C2567" s="38">
        <v>43544</v>
      </c>
      <c r="D2567" s="32" t="s">
        <v>124</v>
      </c>
      <c r="E2567" s="32" t="s">
        <v>124</v>
      </c>
      <c r="F2567" s="35"/>
      <c r="G2567" s="36"/>
      <c r="H2567" s="36"/>
      <c r="I2567" s="36"/>
      <c r="J2567" s="36"/>
      <c r="K2567" s="37"/>
    </row>
    <row r="2568" spans="1:11">
      <c r="A2568" s="52"/>
      <c r="B2568" s="48"/>
      <c r="C2568" s="35"/>
      <c r="D2568" s="32" t="s">
        <v>635</v>
      </c>
      <c r="E2568" s="32" t="s">
        <v>648</v>
      </c>
      <c r="F2568" s="35"/>
      <c r="G2568" s="36"/>
      <c r="H2568" s="36"/>
      <c r="I2568" s="36"/>
      <c r="J2568" s="36"/>
      <c r="K2568" s="37"/>
    </row>
    <row r="2569" spans="1:11">
      <c r="A2569" s="52"/>
      <c r="B2569" s="48"/>
      <c r="C2569" s="38">
        <v>43545</v>
      </c>
      <c r="D2569" s="32" t="s">
        <v>124</v>
      </c>
      <c r="E2569" s="32" t="s">
        <v>124</v>
      </c>
      <c r="F2569" s="35"/>
      <c r="G2569" s="36"/>
      <c r="H2569" s="36"/>
      <c r="I2569" s="36"/>
      <c r="J2569" s="36"/>
      <c r="K2569" s="37"/>
    </row>
    <row r="2570" spans="1:11">
      <c r="A2570" s="52"/>
      <c r="B2570" s="48"/>
      <c r="C2570" s="35"/>
      <c r="D2570" s="32" t="s">
        <v>264</v>
      </c>
      <c r="E2570" s="32" t="s">
        <v>1064</v>
      </c>
      <c r="F2570" s="35"/>
      <c r="G2570" s="36"/>
      <c r="H2570" s="36"/>
      <c r="I2570" s="36"/>
      <c r="J2570" s="36"/>
      <c r="K2570" s="37"/>
    </row>
    <row r="2571" spans="1:11">
      <c r="A2571" s="52"/>
      <c r="B2571" s="48"/>
      <c r="C2571" s="38">
        <v>43546</v>
      </c>
      <c r="D2571" s="32" t="s">
        <v>124</v>
      </c>
      <c r="E2571" s="32" t="s">
        <v>124</v>
      </c>
      <c r="F2571" s="35"/>
      <c r="G2571" s="36"/>
      <c r="H2571" s="36"/>
      <c r="I2571" s="36"/>
      <c r="J2571" s="36"/>
      <c r="K2571" s="37"/>
    </row>
    <row r="2572" spans="1:11">
      <c r="A2572" s="52"/>
      <c r="B2572" s="48"/>
      <c r="C2572" s="35"/>
      <c r="D2572" s="32" t="s">
        <v>636</v>
      </c>
      <c r="E2572" s="32" t="s">
        <v>926</v>
      </c>
      <c r="F2572" s="35"/>
      <c r="G2572" s="36"/>
      <c r="H2572" s="36"/>
      <c r="I2572" s="36"/>
      <c r="J2572" s="36"/>
      <c r="K2572" s="37"/>
    </row>
    <row r="2573" spans="1:11">
      <c r="A2573" s="52"/>
      <c r="B2573" s="48"/>
      <c r="C2573" s="38">
        <v>43547</v>
      </c>
      <c r="D2573" s="32" t="s">
        <v>124</v>
      </c>
      <c r="E2573" s="32" t="s">
        <v>124</v>
      </c>
      <c r="F2573" s="35"/>
      <c r="G2573" s="36"/>
      <c r="H2573" s="36"/>
      <c r="I2573" s="36"/>
      <c r="J2573" s="36"/>
      <c r="K2573" s="37"/>
    </row>
    <row r="2574" spans="1:11">
      <c r="A2574" s="52"/>
      <c r="B2574" s="48"/>
      <c r="C2574" s="35"/>
      <c r="D2574" s="32" t="s">
        <v>145</v>
      </c>
      <c r="E2574" s="32" t="s">
        <v>712</v>
      </c>
      <c r="F2574" s="35"/>
      <c r="G2574" s="36"/>
      <c r="H2574" s="36"/>
      <c r="I2574" s="36"/>
      <c r="J2574" s="36"/>
      <c r="K2574" s="37"/>
    </row>
    <row r="2575" spans="1:11">
      <c r="A2575" s="52"/>
      <c r="B2575" s="48"/>
      <c r="C2575" s="38">
        <v>43548</v>
      </c>
      <c r="D2575" s="32" t="s">
        <v>124</v>
      </c>
      <c r="E2575" s="32" t="s">
        <v>124</v>
      </c>
      <c r="F2575" s="35"/>
      <c r="G2575" s="36"/>
      <c r="H2575" s="36"/>
      <c r="I2575" s="36"/>
      <c r="J2575" s="36"/>
      <c r="K2575" s="37"/>
    </row>
    <row r="2576" spans="1:11">
      <c r="A2576" s="52"/>
      <c r="B2576" s="48"/>
      <c r="C2576" s="35"/>
      <c r="D2576" s="32" t="s">
        <v>351</v>
      </c>
      <c r="E2576" s="32" t="s">
        <v>687</v>
      </c>
      <c r="F2576" s="35"/>
      <c r="G2576" s="36"/>
      <c r="H2576" s="36"/>
      <c r="I2576" s="36"/>
      <c r="J2576" s="36"/>
      <c r="K2576" s="37"/>
    </row>
    <row r="2577" spans="1:11">
      <c r="A2577" s="52"/>
      <c r="B2577" s="48"/>
      <c r="C2577" s="38">
        <v>43549</v>
      </c>
      <c r="D2577" s="32" t="s">
        <v>124</v>
      </c>
      <c r="E2577" s="32" t="s">
        <v>124</v>
      </c>
      <c r="F2577" s="35"/>
      <c r="G2577" s="36"/>
      <c r="H2577" s="36"/>
      <c r="I2577" s="36"/>
      <c r="J2577" s="36"/>
      <c r="K2577" s="37"/>
    </row>
    <row r="2578" spans="1:11">
      <c r="A2578" s="49">
        <v>1862</v>
      </c>
      <c r="B2578" s="47" t="s">
        <v>111</v>
      </c>
      <c r="C2578" s="38">
        <v>43540</v>
      </c>
      <c r="D2578" s="32" t="s">
        <v>235</v>
      </c>
      <c r="E2578" s="32" t="s">
        <v>1015</v>
      </c>
      <c r="F2578" s="35"/>
      <c r="G2578" s="36"/>
      <c r="H2578" s="36"/>
      <c r="I2578" s="36"/>
      <c r="J2578" s="36"/>
      <c r="K2578" s="37"/>
    </row>
    <row r="2579" spans="1:11">
      <c r="A2579" s="52"/>
      <c r="B2579" s="48"/>
      <c r="C2579" s="38">
        <v>43541</v>
      </c>
      <c r="D2579" s="32" t="s">
        <v>124</v>
      </c>
      <c r="E2579" s="32" t="s">
        <v>124</v>
      </c>
      <c r="F2579" s="35"/>
      <c r="G2579" s="36"/>
      <c r="H2579" s="36"/>
      <c r="I2579" s="36"/>
      <c r="J2579" s="36"/>
      <c r="K2579" s="37"/>
    </row>
    <row r="2580" spans="1:11">
      <c r="A2580" s="52"/>
      <c r="B2580" s="48"/>
      <c r="C2580" s="35"/>
      <c r="D2580" s="32" t="s">
        <v>273</v>
      </c>
      <c r="E2580" s="32" t="s">
        <v>909</v>
      </c>
      <c r="F2580" s="35"/>
      <c r="G2580" s="36"/>
      <c r="H2580" s="36"/>
      <c r="I2580" s="36"/>
      <c r="J2580" s="36"/>
      <c r="K2580" s="37"/>
    </row>
    <row r="2581" spans="1:11">
      <c r="A2581" s="52"/>
      <c r="B2581" s="48"/>
      <c r="C2581" s="38">
        <v>43542</v>
      </c>
      <c r="D2581" s="32" t="s">
        <v>124</v>
      </c>
      <c r="E2581" s="32" t="s">
        <v>124</v>
      </c>
      <c r="F2581" s="35"/>
      <c r="G2581" s="36"/>
      <c r="H2581" s="36"/>
      <c r="I2581" s="36"/>
      <c r="J2581" s="36"/>
      <c r="K2581" s="37"/>
    </row>
    <row r="2582" spans="1:11">
      <c r="A2582" s="52"/>
      <c r="B2582" s="48"/>
      <c r="C2582" s="35"/>
      <c r="D2582" s="32" t="s">
        <v>444</v>
      </c>
      <c r="E2582" s="32" t="s">
        <v>1010</v>
      </c>
      <c r="F2582" s="35"/>
      <c r="G2582" s="36"/>
      <c r="H2582" s="36"/>
      <c r="I2582" s="36"/>
      <c r="J2582" s="36"/>
      <c r="K2582" s="37"/>
    </row>
    <row r="2583" spans="1:11">
      <c r="A2583" s="52"/>
      <c r="B2583" s="48"/>
      <c r="C2583" s="38">
        <v>43543</v>
      </c>
      <c r="D2583" s="32" t="s">
        <v>124</v>
      </c>
      <c r="E2583" s="32" t="s">
        <v>124</v>
      </c>
      <c r="F2583" s="35"/>
      <c r="G2583" s="36"/>
      <c r="H2583" s="36"/>
      <c r="I2583" s="36"/>
      <c r="J2583" s="36"/>
      <c r="K2583" s="37"/>
    </row>
    <row r="2584" spans="1:11">
      <c r="A2584" s="52"/>
      <c r="B2584" s="48"/>
      <c r="C2584" s="35"/>
      <c r="D2584" s="32" t="s">
        <v>546</v>
      </c>
      <c r="E2584" s="32" t="s">
        <v>806</v>
      </c>
      <c r="F2584" s="35"/>
      <c r="G2584" s="36"/>
      <c r="H2584" s="36"/>
      <c r="I2584" s="36"/>
      <c r="J2584" s="36"/>
      <c r="K2584" s="37"/>
    </row>
    <row r="2585" spans="1:11">
      <c r="A2585" s="52"/>
      <c r="B2585" s="48"/>
      <c r="C2585" s="38">
        <v>43544</v>
      </c>
      <c r="D2585" s="32" t="s">
        <v>124</v>
      </c>
      <c r="E2585" s="32" t="s">
        <v>124</v>
      </c>
      <c r="F2585" s="35"/>
      <c r="G2585" s="36"/>
      <c r="H2585" s="36"/>
      <c r="I2585" s="36"/>
      <c r="J2585" s="36"/>
      <c r="K2585" s="37"/>
    </row>
    <row r="2586" spans="1:11">
      <c r="A2586" s="49">
        <v>1863</v>
      </c>
      <c r="B2586" s="47" t="s">
        <v>1073</v>
      </c>
      <c r="C2586" s="38">
        <v>43541</v>
      </c>
      <c r="D2586" s="32" t="s">
        <v>514</v>
      </c>
      <c r="E2586" s="32" t="s">
        <v>806</v>
      </c>
      <c r="F2586" s="35"/>
      <c r="G2586" s="36"/>
      <c r="H2586" s="36"/>
      <c r="I2586" s="36"/>
      <c r="J2586" s="36"/>
      <c r="K2586" s="37"/>
    </row>
    <row r="2587" spans="1:11">
      <c r="A2587" s="52"/>
      <c r="B2587" s="48"/>
      <c r="C2587" s="38">
        <v>43542</v>
      </c>
      <c r="D2587" s="32" t="s">
        <v>124</v>
      </c>
      <c r="E2587" s="32" t="s">
        <v>124</v>
      </c>
      <c r="F2587" s="35"/>
      <c r="G2587" s="36"/>
      <c r="H2587" s="36"/>
      <c r="I2587" s="36"/>
      <c r="J2587" s="36"/>
      <c r="K2587" s="37"/>
    </row>
    <row r="2588" spans="1:11">
      <c r="A2588" s="52"/>
      <c r="B2588" s="48"/>
      <c r="C2588" s="35"/>
      <c r="D2588" s="32" t="s">
        <v>538</v>
      </c>
      <c r="E2588" s="32" t="s">
        <v>846</v>
      </c>
      <c r="F2588" s="35"/>
      <c r="G2588" s="36"/>
      <c r="H2588" s="36"/>
      <c r="I2588" s="36"/>
      <c r="J2588" s="36"/>
      <c r="K2588" s="37"/>
    </row>
    <row r="2589" spans="1:11">
      <c r="A2589" s="52"/>
      <c r="B2589" s="48"/>
      <c r="C2589" s="38">
        <v>43543</v>
      </c>
      <c r="D2589" s="32" t="s">
        <v>124</v>
      </c>
      <c r="E2589" s="32" t="s">
        <v>124</v>
      </c>
      <c r="F2589" s="35"/>
      <c r="G2589" s="36"/>
      <c r="H2589" s="36"/>
      <c r="I2589" s="36"/>
      <c r="J2589" s="36"/>
      <c r="K2589" s="37"/>
    </row>
    <row r="2590" spans="1:11">
      <c r="A2590" s="52"/>
      <c r="B2590" s="48"/>
      <c r="C2590" s="35"/>
      <c r="D2590" s="32" t="s">
        <v>512</v>
      </c>
      <c r="E2590" s="32" t="s">
        <v>715</v>
      </c>
      <c r="F2590" s="35"/>
      <c r="G2590" s="36"/>
      <c r="H2590" s="36"/>
      <c r="I2590" s="36"/>
      <c r="J2590" s="36"/>
      <c r="K2590" s="37"/>
    </row>
    <row r="2591" spans="1:11">
      <c r="A2591" s="52"/>
      <c r="B2591" s="48"/>
      <c r="C2591" s="38">
        <v>43544</v>
      </c>
      <c r="D2591" s="32" t="s">
        <v>124</v>
      </c>
      <c r="E2591" s="32" t="s">
        <v>124</v>
      </c>
      <c r="F2591" s="35"/>
      <c r="G2591" s="36"/>
      <c r="H2591" s="36"/>
      <c r="I2591" s="36"/>
      <c r="J2591" s="36"/>
      <c r="K2591" s="37"/>
    </row>
    <row r="2592" spans="1:11">
      <c r="A2592" s="52"/>
      <c r="B2592" s="48"/>
      <c r="C2592" s="35"/>
      <c r="D2592" s="32" t="s">
        <v>584</v>
      </c>
      <c r="E2592" s="32" t="s">
        <v>846</v>
      </c>
      <c r="F2592" s="35"/>
      <c r="G2592" s="36"/>
      <c r="H2592" s="36"/>
      <c r="I2592" s="36"/>
      <c r="J2592" s="36"/>
      <c r="K2592" s="37"/>
    </row>
    <row r="2593" spans="1:11">
      <c r="A2593" s="52"/>
      <c r="B2593" s="48"/>
      <c r="C2593" s="38">
        <v>43547</v>
      </c>
      <c r="D2593" s="32" t="s">
        <v>124</v>
      </c>
      <c r="E2593" s="32" t="s">
        <v>124</v>
      </c>
      <c r="F2593" s="35"/>
      <c r="G2593" s="36"/>
      <c r="H2593" s="36"/>
      <c r="I2593" s="36"/>
      <c r="J2593" s="36"/>
      <c r="K2593" s="37"/>
    </row>
    <row r="2594" spans="1:11">
      <c r="A2594" s="52"/>
      <c r="B2594" s="48"/>
      <c r="C2594" s="35"/>
      <c r="D2594" s="32" t="s">
        <v>637</v>
      </c>
      <c r="E2594" s="32" t="s">
        <v>1018</v>
      </c>
      <c r="F2594" s="35"/>
      <c r="G2594" s="36"/>
      <c r="H2594" s="36"/>
      <c r="I2594" s="36"/>
      <c r="J2594" s="36"/>
      <c r="K2594" s="37"/>
    </row>
    <row r="2595" spans="1:11">
      <c r="A2595" s="52"/>
      <c r="B2595" s="48"/>
      <c r="C2595" s="38">
        <v>43548</v>
      </c>
      <c r="D2595" s="32" t="s">
        <v>124</v>
      </c>
      <c r="E2595" s="32" t="s">
        <v>124</v>
      </c>
      <c r="F2595" s="35"/>
      <c r="G2595" s="36"/>
      <c r="H2595" s="36"/>
      <c r="I2595" s="36"/>
      <c r="J2595" s="36"/>
      <c r="K2595" s="37"/>
    </row>
    <row r="2596" spans="1:11">
      <c r="A2596" s="52"/>
      <c r="B2596" s="48"/>
      <c r="C2596" s="35"/>
      <c r="D2596" s="32" t="s">
        <v>512</v>
      </c>
      <c r="E2596" s="32" t="s">
        <v>684</v>
      </c>
      <c r="F2596" s="35"/>
      <c r="G2596" s="36"/>
      <c r="H2596" s="36"/>
      <c r="I2596" s="36"/>
      <c r="J2596" s="36"/>
      <c r="K2596" s="37"/>
    </row>
    <row r="2597" spans="1:11">
      <c r="A2597" s="49">
        <v>1865</v>
      </c>
      <c r="B2597" s="47" t="s">
        <v>106</v>
      </c>
      <c r="C2597" s="38">
        <v>43542</v>
      </c>
      <c r="D2597" s="32" t="s">
        <v>489</v>
      </c>
      <c r="E2597" s="32" t="s">
        <v>124</v>
      </c>
      <c r="F2597" s="35"/>
      <c r="G2597" s="36"/>
      <c r="H2597" s="36"/>
      <c r="I2597" s="36"/>
      <c r="J2597" s="36"/>
      <c r="K2597" s="37"/>
    </row>
    <row r="2598" spans="1:11">
      <c r="A2598" s="52"/>
      <c r="B2598" s="48"/>
      <c r="C2598" s="38">
        <v>43543</v>
      </c>
      <c r="D2598" s="32" t="s">
        <v>124</v>
      </c>
      <c r="E2598" s="32" t="s">
        <v>124</v>
      </c>
      <c r="F2598" s="35"/>
      <c r="G2598" s="36"/>
      <c r="H2598" s="36"/>
      <c r="I2598" s="36"/>
      <c r="J2598" s="36"/>
      <c r="K2598" s="37"/>
    </row>
    <row r="2599" spans="1:11">
      <c r="A2599" s="52"/>
      <c r="B2599" s="48"/>
      <c r="C2599" s="35"/>
      <c r="D2599" s="32" t="s">
        <v>638</v>
      </c>
      <c r="E2599" s="32" t="s">
        <v>1065</v>
      </c>
      <c r="F2599" s="35"/>
      <c r="G2599" s="36"/>
      <c r="H2599" s="36"/>
      <c r="I2599" s="36"/>
      <c r="J2599" s="36"/>
      <c r="K2599" s="37"/>
    </row>
    <row r="2600" spans="1:11">
      <c r="A2600" s="52"/>
      <c r="B2600" s="48"/>
      <c r="C2600" s="38">
        <v>43544</v>
      </c>
      <c r="D2600" s="32" t="s">
        <v>124</v>
      </c>
      <c r="E2600" s="32" t="s">
        <v>124</v>
      </c>
      <c r="F2600" s="35"/>
      <c r="G2600" s="36"/>
      <c r="H2600" s="36"/>
      <c r="I2600" s="36"/>
      <c r="J2600" s="36"/>
      <c r="K2600" s="37"/>
    </row>
    <row r="2601" spans="1:11">
      <c r="A2601" s="52"/>
      <c r="B2601" s="48"/>
      <c r="C2601" s="35"/>
      <c r="D2601" s="32" t="s">
        <v>489</v>
      </c>
      <c r="E2601" s="32" t="s">
        <v>1066</v>
      </c>
      <c r="F2601" s="35"/>
      <c r="G2601" s="36"/>
      <c r="H2601" s="36"/>
      <c r="I2601" s="36"/>
      <c r="J2601" s="36"/>
      <c r="K2601" s="37"/>
    </row>
    <row r="2602" spans="1:11">
      <c r="A2602" s="52"/>
      <c r="B2602" s="48"/>
      <c r="C2602" s="38">
        <v>43545</v>
      </c>
      <c r="D2602" s="32" t="s">
        <v>124</v>
      </c>
      <c r="E2602" s="32" t="s">
        <v>124</v>
      </c>
      <c r="F2602" s="35"/>
      <c r="G2602" s="36"/>
      <c r="H2602" s="36"/>
      <c r="I2602" s="36"/>
      <c r="J2602" s="36"/>
      <c r="K2602" s="37"/>
    </row>
    <row r="2603" spans="1:11">
      <c r="A2603" s="52"/>
      <c r="B2603" s="48"/>
      <c r="C2603" s="35"/>
      <c r="D2603" s="32" t="s">
        <v>505</v>
      </c>
      <c r="E2603" s="32" t="s">
        <v>826</v>
      </c>
      <c r="F2603" s="35"/>
      <c r="G2603" s="36"/>
      <c r="H2603" s="36"/>
      <c r="I2603" s="36"/>
      <c r="J2603" s="36"/>
      <c r="K2603" s="37"/>
    </row>
    <row r="2604" spans="1:11">
      <c r="A2604" s="52"/>
      <c r="B2604" s="48"/>
      <c r="C2604" s="38">
        <v>43546</v>
      </c>
      <c r="D2604" s="32" t="s">
        <v>124</v>
      </c>
      <c r="E2604" s="32" t="s">
        <v>124</v>
      </c>
      <c r="F2604" s="35"/>
      <c r="G2604" s="36"/>
      <c r="H2604" s="36"/>
      <c r="I2604" s="36"/>
      <c r="J2604" s="36"/>
      <c r="K2604" s="37"/>
    </row>
    <row r="2605" spans="1:11">
      <c r="A2605" s="52"/>
      <c r="B2605" s="48"/>
      <c r="C2605" s="35"/>
      <c r="D2605" s="32" t="s">
        <v>540</v>
      </c>
      <c r="E2605" s="32" t="s">
        <v>759</v>
      </c>
      <c r="F2605" s="35"/>
      <c r="G2605" s="36"/>
      <c r="H2605" s="36"/>
      <c r="I2605" s="36"/>
      <c r="J2605" s="36"/>
      <c r="K2605" s="37"/>
    </row>
    <row r="2606" spans="1:11">
      <c r="A2606" s="52"/>
      <c r="B2606" s="48"/>
      <c r="C2606" s="38">
        <v>43547</v>
      </c>
      <c r="D2606" s="32" t="s">
        <v>124</v>
      </c>
      <c r="E2606" s="32" t="s">
        <v>124</v>
      </c>
      <c r="F2606" s="35"/>
      <c r="G2606" s="36"/>
      <c r="H2606" s="36"/>
      <c r="I2606" s="36"/>
      <c r="J2606" s="36"/>
      <c r="K2606" s="37"/>
    </row>
    <row r="2607" spans="1:11">
      <c r="A2607" s="52"/>
      <c r="B2607" s="48"/>
      <c r="C2607" s="35"/>
      <c r="D2607" s="32" t="s">
        <v>534</v>
      </c>
      <c r="E2607" s="32" t="s">
        <v>1067</v>
      </c>
      <c r="F2607" s="35"/>
      <c r="G2607" s="36"/>
      <c r="H2607" s="36"/>
      <c r="I2607" s="36"/>
      <c r="J2607" s="36"/>
      <c r="K2607" s="37"/>
    </row>
    <row r="2608" spans="1:11">
      <c r="A2608" s="52"/>
      <c r="B2608" s="48"/>
      <c r="C2608" s="38">
        <v>43548</v>
      </c>
      <c r="D2608" s="32" t="s">
        <v>124</v>
      </c>
      <c r="E2608" s="32" t="s">
        <v>124</v>
      </c>
      <c r="F2608" s="35"/>
      <c r="G2608" s="36"/>
      <c r="H2608" s="36"/>
      <c r="I2608" s="36"/>
      <c r="J2608" s="36"/>
      <c r="K2608" s="37"/>
    </row>
    <row r="2609" spans="1:11">
      <c r="A2609" s="52"/>
      <c r="B2609" s="48"/>
      <c r="C2609" s="35"/>
      <c r="D2609" s="32" t="s">
        <v>207</v>
      </c>
      <c r="E2609" s="32" t="s">
        <v>1065</v>
      </c>
      <c r="F2609" s="35"/>
      <c r="G2609" s="36"/>
      <c r="H2609" s="36"/>
      <c r="I2609" s="36"/>
      <c r="J2609" s="36"/>
      <c r="K2609" s="37"/>
    </row>
    <row r="2610" spans="1:11">
      <c r="A2610" s="49">
        <v>1866</v>
      </c>
      <c r="B2610" s="47" t="s">
        <v>79</v>
      </c>
      <c r="C2610" s="38">
        <v>43542</v>
      </c>
      <c r="D2610" s="32" t="s">
        <v>123</v>
      </c>
      <c r="E2610" s="32" t="s">
        <v>1075</v>
      </c>
      <c r="F2610" s="35"/>
      <c r="G2610" s="36"/>
      <c r="H2610" s="36"/>
      <c r="I2610" s="36"/>
      <c r="J2610" s="36"/>
      <c r="K2610" s="37"/>
    </row>
    <row r="2611" spans="1:11">
      <c r="A2611" s="52"/>
      <c r="B2611" s="48"/>
      <c r="C2611" s="35"/>
      <c r="D2611" s="32" t="s">
        <v>639</v>
      </c>
      <c r="E2611" s="32" t="s">
        <v>124</v>
      </c>
      <c r="F2611" s="35"/>
      <c r="G2611" s="36"/>
      <c r="H2611" s="36"/>
      <c r="I2611" s="36"/>
      <c r="J2611" s="36"/>
      <c r="K2611" s="37"/>
    </row>
    <row r="2612" spans="1:11">
      <c r="A2612" s="52"/>
      <c r="B2612" s="48"/>
      <c r="C2612" s="35"/>
      <c r="D2612" s="32" t="s">
        <v>621</v>
      </c>
      <c r="E2612" s="32" t="s">
        <v>124</v>
      </c>
      <c r="F2612" s="35"/>
      <c r="G2612" s="36"/>
      <c r="H2612" s="36"/>
      <c r="I2612" s="36"/>
      <c r="J2612" s="36"/>
      <c r="K2612" s="37"/>
    </row>
    <row r="2613" spans="1:11">
      <c r="A2613" s="52"/>
      <c r="B2613" s="48"/>
      <c r="C2613" s="38">
        <v>43543</v>
      </c>
      <c r="D2613" s="32" t="s">
        <v>124</v>
      </c>
      <c r="E2613" s="32" t="s">
        <v>124</v>
      </c>
      <c r="F2613" s="35"/>
      <c r="G2613" s="36"/>
      <c r="H2613" s="36"/>
      <c r="I2613" s="36"/>
      <c r="J2613" s="36"/>
      <c r="K2613" s="37"/>
    </row>
    <row r="2614" spans="1:11">
      <c r="A2614" s="52"/>
      <c r="B2614" s="48"/>
      <c r="C2614" s="35"/>
      <c r="D2614" s="35"/>
      <c r="E2614" s="39" t="s">
        <v>1075</v>
      </c>
      <c r="F2614" s="35"/>
      <c r="G2614" s="36"/>
      <c r="H2614" s="36"/>
      <c r="I2614" s="36"/>
      <c r="J2614" s="36"/>
      <c r="K2614" s="37"/>
    </row>
    <row r="2615" spans="1:11">
      <c r="A2615" s="52"/>
      <c r="B2615" s="48"/>
      <c r="C2615" s="35"/>
      <c r="D2615" s="32" t="s">
        <v>125</v>
      </c>
      <c r="E2615" s="32" t="s">
        <v>643</v>
      </c>
      <c r="F2615" s="35"/>
      <c r="G2615" s="36"/>
      <c r="H2615" s="36"/>
      <c r="I2615" s="36"/>
      <c r="J2615" s="36"/>
      <c r="K2615" s="37"/>
    </row>
    <row r="2616" spans="1:11">
      <c r="A2616" s="52"/>
      <c r="B2616" s="48"/>
      <c r="C2616" s="35"/>
      <c r="D2616" s="32" t="s">
        <v>187</v>
      </c>
      <c r="E2616" s="32" t="s">
        <v>643</v>
      </c>
      <c r="F2616" s="35"/>
      <c r="G2616" s="36"/>
      <c r="H2616" s="36"/>
      <c r="I2616" s="36"/>
      <c r="J2616" s="36"/>
      <c r="K2616" s="37"/>
    </row>
    <row r="2617" spans="1:11">
      <c r="A2617" s="52"/>
      <c r="B2617" s="48"/>
      <c r="C2617" s="38">
        <v>43544</v>
      </c>
      <c r="D2617" s="32" t="s">
        <v>124</v>
      </c>
      <c r="E2617" s="32" t="s">
        <v>124</v>
      </c>
      <c r="F2617" s="35"/>
      <c r="G2617" s="36"/>
      <c r="H2617" s="36"/>
      <c r="I2617" s="36"/>
      <c r="J2617" s="36"/>
      <c r="K2617" s="37"/>
    </row>
    <row r="2618" spans="1:11">
      <c r="A2618" s="52"/>
      <c r="B2618" s="48"/>
      <c r="C2618" s="35"/>
      <c r="D2618" s="32" t="s">
        <v>126</v>
      </c>
      <c r="E2618" s="32" t="s">
        <v>644</v>
      </c>
      <c r="F2618" s="35"/>
      <c r="G2618" s="36"/>
      <c r="H2618" s="36"/>
      <c r="I2618" s="36"/>
      <c r="J2618" s="36"/>
      <c r="K2618" s="37"/>
    </row>
    <row r="2619" spans="1:11">
      <c r="A2619" s="52"/>
      <c r="B2619" s="48"/>
      <c r="C2619" s="38">
        <v>43545</v>
      </c>
      <c r="D2619" s="32" t="s">
        <v>124</v>
      </c>
      <c r="E2619" s="32" t="s">
        <v>124</v>
      </c>
      <c r="F2619" s="35"/>
      <c r="G2619" s="36"/>
      <c r="H2619" s="36"/>
      <c r="I2619" s="36"/>
      <c r="J2619" s="36"/>
      <c r="K2619" s="37"/>
    </row>
    <row r="2620" spans="1:11">
      <c r="A2620" s="52"/>
      <c r="B2620" s="48"/>
      <c r="C2620" s="35"/>
      <c r="D2620" s="32" t="s">
        <v>127</v>
      </c>
      <c r="E2620" s="32" t="s">
        <v>645</v>
      </c>
      <c r="F2620" s="35"/>
      <c r="G2620" s="36"/>
      <c r="H2620" s="36"/>
      <c r="I2620" s="36"/>
      <c r="J2620" s="36"/>
      <c r="K2620" s="37"/>
    </row>
    <row r="2621" spans="1:11">
      <c r="A2621" s="52"/>
      <c r="B2621" s="48"/>
      <c r="C2621" s="38">
        <v>43546</v>
      </c>
      <c r="D2621" s="32" t="s">
        <v>124</v>
      </c>
      <c r="E2621" s="32" t="s">
        <v>124</v>
      </c>
      <c r="F2621" s="35"/>
      <c r="G2621" s="36"/>
      <c r="H2621" s="36"/>
      <c r="I2621" s="36"/>
      <c r="J2621" s="36"/>
      <c r="K2621" s="37"/>
    </row>
    <row r="2622" spans="1:11">
      <c r="A2622" s="52"/>
      <c r="B2622" s="48"/>
      <c r="C2622" s="35"/>
      <c r="D2622" s="32" t="s">
        <v>128</v>
      </c>
      <c r="E2622" s="32" t="s">
        <v>646</v>
      </c>
      <c r="F2622" s="35"/>
      <c r="G2622" s="36"/>
      <c r="H2622" s="36"/>
      <c r="I2622" s="36"/>
      <c r="J2622" s="36"/>
      <c r="K2622" s="37"/>
    </row>
    <row r="2623" spans="1:11">
      <c r="A2623" s="52"/>
      <c r="B2623" s="48"/>
      <c r="C2623" s="38">
        <v>43547</v>
      </c>
      <c r="D2623" s="32" t="s">
        <v>124</v>
      </c>
      <c r="E2623" s="32" t="s">
        <v>124</v>
      </c>
      <c r="F2623" s="35"/>
      <c r="G2623" s="36"/>
      <c r="H2623" s="36"/>
      <c r="I2623" s="36"/>
      <c r="J2623" s="36"/>
      <c r="K2623" s="37"/>
    </row>
    <row r="2624" spans="1:11">
      <c r="A2624" s="52"/>
      <c r="B2624" s="48"/>
      <c r="C2624" s="35"/>
      <c r="D2624" s="32" t="s">
        <v>129</v>
      </c>
      <c r="E2624" s="32" t="s">
        <v>647</v>
      </c>
      <c r="F2624" s="35"/>
      <c r="G2624" s="36"/>
      <c r="H2624" s="36"/>
      <c r="I2624" s="36"/>
      <c r="J2624" s="36"/>
      <c r="K2624" s="37"/>
    </row>
    <row r="2625" spans="1:11">
      <c r="A2625" s="52"/>
      <c r="B2625" s="48"/>
      <c r="C2625" s="38">
        <v>43549</v>
      </c>
      <c r="D2625" s="32" t="s">
        <v>124</v>
      </c>
      <c r="E2625" s="32" t="s">
        <v>124</v>
      </c>
      <c r="F2625" s="35"/>
      <c r="G2625" s="36"/>
      <c r="H2625" s="36"/>
      <c r="I2625" s="36"/>
      <c r="J2625" s="36"/>
      <c r="K2625" s="37"/>
    </row>
    <row r="2626" spans="1:11">
      <c r="A2626" s="49">
        <v>1867</v>
      </c>
      <c r="B2626" s="47" t="s">
        <v>80</v>
      </c>
      <c r="C2626" s="38">
        <v>43542</v>
      </c>
      <c r="D2626" s="32" t="s">
        <v>133</v>
      </c>
      <c r="E2626" s="32" t="s">
        <v>124</v>
      </c>
      <c r="F2626" s="35"/>
      <c r="G2626" s="36"/>
      <c r="H2626" s="36"/>
      <c r="I2626" s="36"/>
      <c r="J2626" s="36"/>
      <c r="K2626" s="37"/>
    </row>
    <row r="2627" spans="1:11">
      <c r="A2627" s="52"/>
      <c r="B2627" s="48"/>
      <c r="C2627" s="35"/>
      <c r="D2627" s="32" t="s">
        <v>587</v>
      </c>
      <c r="E2627" s="32" t="s">
        <v>648</v>
      </c>
      <c r="F2627" s="35"/>
      <c r="G2627" s="36"/>
      <c r="H2627" s="36"/>
      <c r="I2627" s="36"/>
      <c r="J2627" s="36"/>
      <c r="K2627" s="37"/>
    </row>
    <row r="2628" spans="1:11">
      <c r="A2628" s="52"/>
      <c r="B2628" s="48"/>
      <c r="C2628" s="35"/>
      <c r="D2628" s="32" t="s">
        <v>134</v>
      </c>
      <c r="E2628" s="32" t="s">
        <v>124</v>
      </c>
      <c r="F2628" s="35"/>
      <c r="G2628" s="36"/>
      <c r="H2628" s="36"/>
      <c r="I2628" s="36"/>
      <c r="J2628" s="36"/>
      <c r="K2628" s="37"/>
    </row>
    <row r="2629" spans="1:11">
      <c r="A2629" s="52"/>
      <c r="B2629" s="48"/>
      <c r="C2629" s="38">
        <v>43543</v>
      </c>
      <c r="D2629" s="32" t="s">
        <v>135</v>
      </c>
      <c r="E2629" s="32" t="s">
        <v>124</v>
      </c>
      <c r="F2629" s="35"/>
      <c r="G2629" s="36"/>
      <c r="H2629" s="36"/>
      <c r="I2629" s="36"/>
      <c r="J2629" s="36"/>
      <c r="K2629" s="37"/>
    </row>
    <row r="2630" spans="1:11">
      <c r="A2630" s="52"/>
      <c r="B2630" s="48"/>
      <c r="C2630" s="38">
        <v>43544</v>
      </c>
      <c r="D2630" s="32" t="s">
        <v>124</v>
      </c>
      <c r="E2630" s="32" t="s">
        <v>124</v>
      </c>
      <c r="F2630" s="35"/>
      <c r="G2630" s="36"/>
      <c r="H2630" s="36"/>
      <c r="I2630" s="36"/>
      <c r="J2630" s="36"/>
      <c r="K2630" s="37"/>
    </row>
    <row r="2631" spans="1:11">
      <c r="A2631" s="52"/>
      <c r="B2631" s="48"/>
      <c r="C2631" s="35"/>
      <c r="D2631" s="32" t="s">
        <v>136</v>
      </c>
      <c r="E2631" s="32" t="s">
        <v>650</v>
      </c>
      <c r="F2631" s="35"/>
      <c r="G2631" s="36"/>
      <c r="H2631" s="36"/>
      <c r="I2631" s="36"/>
      <c r="J2631" s="36"/>
      <c r="K2631" s="37"/>
    </row>
    <row r="2632" spans="1:11">
      <c r="A2632" s="52"/>
      <c r="B2632" s="48"/>
      <c r="C2632" s="38">
        <v>43545</v>
      </c>
      <c r="D2632" s="32" t="s">
        <v>124</v>
      </c>
      <c r="E2632" s="32" t="s">
        <v>124</v>
      </c>
      <c r="F2632" s="35"/>
      <c r="G2632" s="36"/>
      <c r="H2632" s="36"/>
      <c r="I2632" s="36"/>
      <c r="J2632" s="36"/>
      <c r="K2632" s="37"/>
    </row>
    <row r="2633" spans="1:11">
      <c r="A2633" s="52"/>
      <c r="B2633" s="48"/>
      <c r="C2633" s="38">
        <v>43546</v>
      </c>
      <c r="D2633" s="32" t="s">
        <v>137</v>
      </c>
      <c r="E2633" s="32" t="s">
        <v>651</v>
      </c>
      <c r="F2633" s="35"/>
      <c r="G2633" s="36"/>
      <c r="H2633" s="36"/>
      <c r="I2633" s="36"/>
      <c r="J2633" s="36"/>
      <c r="K2633" s="37"/>
    </row>
    <row r="2634" spans="1:11">
      <c r="A2634" s="52"/>
      <c r="B2634" s="48"/>
      <c r="C2634" s="38">
        <v>43547</v>
      </c>
      <c r="D2634" s="32" t="s">
        <v>124</v>
      </c>
      <c r="E2634" s="32" t="s">
        <v>124</v>
      </c>
      <c r="F2634" s="35"/>
      <c r="G2634" s="36"/>
      <c r="H2634" s="36"/>
      <c r="I2634" s="36"/>
      <c r="J2634" s="36"/>
      <c r="K2634" s="37"/>
    </row>
    <row r="2635" spans="1:11">
      <c r="A2635" s="52"/>
      <c r="B2635" s="48"/>
      <c r="C2635" s="35"/>
      <c r="D2635" s="32" t="s">
        <v>138</v>
      </c>
      <c r="E2635" s="32" t="s">
        <v>652</v>
      </c>
      <c r="F2635" s="35"/>
      <c r="G2635" s="36"/>
      <c r="H2635" s="36"/>
      <c r="I2635" s="36"/>
      <c r="J2635" s="36"/>
      <c r="K2635" s="37"/>
    </row>
    <row r="2636" spans="1:11">
      <c r="A2636" s="52"/>
      <c r="B2636" s="48"/>
      <c r="C2636" s="38">
        <v>43548</v>
      </c>
      <c r="D2636" s="32" t="s">
        <v>124</v>
      </c>
      <c r="E2636" s="32" t="s">
        <v>124</v>
      </c>
      <c r="F2636" s="35"/>
      <c r="G2636" s="36"/>
      <c r="H2636" s="36"/>
      <c r="I2636" s="36"/>
      <c r="J2636" s="36"/>
      <c r="K2636" s="37"/>
    </row>
    <row r="2637" spans="1:11">
      <c r="A2637" s="52"/>
      <c r="B2637" s="48"/>
      <c r="C2637" s="35"/>
      <c r="D2637" s="32" t="s">
        <v>139</v>
      </c>
      <c r="E2637" s="32" t="s">
        <v>653</v>
      </c>
      <c r="F2637" s="35"/>
      <c r="G2637" s="36"/>
      <c r="H2637" s="36"/>
      <c r="I2637" s="36"/>
      <c r="J2637" s="36"/>
      <c r="K2637" s="37"/>
    </row>
    <row r="2638" spans="1:11">
      <c r="A2638" s="52"/>
      <c r="B2638" s="48"/>
      <c r="C2638" s="35"/>
      <c r="D2638" s="32" t="s">
        <v>140</v>
      </c>
      <c r="E2638" s="32" t="s">
        <v>124</v>
      </c>
      <c r="F2638" s="35"/>
      <c r="G2638" s="36"/>
      <c r="H2638" s="36"/>
      <c r="I2638" s="36"/>
      <c r="J2638" s="36"/>
      <c r="K2638" s="37"/>
    </row>
    <row r="2639" spans="1:11">
      <c r="A2639" s="52"/>
      <c r="B2639" s="48"/>
      <c r="C2639" s="38">
        <v>43549</v>
      </c>
      <c r="D2639" s="32" t="s">
        <v>124</v>
      </c>
      <c r="E2639" s="32" t="s">
        <v>124</v>
      </c>
      <c r="F2639" s="35"/>
      <c r="G2639" s="36"/>
      <c r="H2639" s="36"/>
      <c r="I2639" s="36"/>
      <c r="J2639" s="36"/>
      <c r="K2639" s="37"/>
    </row>
    <row r="2640" spans="1:11">
      <c r="A2640" s="49">
        <v>1868</v>
      </c>
      <c r="B2640" s="47" t="s">
        <v>48</v>
      </c>
      <c r="C2640" s="38">
        <v>43542</v>
      </c>
      <c r="D2640" s="32" t="s">
        <v>267</v>
      </c>
      <c r="E2640" s="32" t="s">
        <v>124</v>
      </c>
      <c r="F2640" s="35"/>
      <c r="G2640" s="36"/>
      <c r="H2640" s="36"/>
      <c r="I2640" s="36"/>
      <c r="J2640" s="36"/>
      <c r="K2640" s="37"/>
    </row>
    <row r="2641" spans="1:11">
      <c r="A2641" s="52"/>
      <c r="B2641" s="48"/>
      <c r="C2641" s="38">
        <v>43543</v>
      </c>
      <c r="D2641" s="32" t="s">
        <v>124</v>
      </c>
      <c r="E2641" s="32" t="s">
        <v>124</v>
      </c>
      <c r="F2641" s="35"/>
      <c r="G2641" s="36"/>
      <c r="H2641" s="36"/>
      <c r="I2641" s="36"/>
      <c r="J2641" s="36"/>
      <c r="K2641" s="37"/>
    </row>
    <row r="2642" spans="1:11">
      <c r="A2642" s="52"/>
      <c r="B2642" s="48"/>
      <c r="C2642" s="35"/>
      <c r="D2642" s="32" t="s">
        <v>640</v>
      </c>
      <c r="E2642" s="32" t="s">
        <v>1068</v>
      </c>
      <c r="F2642" s="35"/>
      <c r="G2642" s="36"/>
      <c r="H2642" s="36"/>
      <c r="I2642" s="36"/>
      <c r="J2642" s="36"/>
      <c r="K2642" s="37"/>
    </row>
    <row r="2643" spans="1:11">
      <c r="A2643" s="52"/>
      <c r="B2643" s="48"/>
      <c r="C2643" s="38">
        <v>43544</v>
      </c>
      <c r="D2643" s="32" t="s">
        <v>124</v>
      </c>
      <c r="E2643" s="32" t="s">
        <v>871</v>
      </c>
      <c r="F2643" s="35"/>
      <c r="G2643" s="36"/>
      <c r="H2643" s="36"/>
      <c r="I2643" s="36"/>
      <c r="J2643" s="36"/>
      <c r="K2643" s="37"/>
    </row>
    <row r="2644" spans="1:11">
      <c r="A2644" s="52"/>
      <c r="B2644" s="48"/>
      <c r="C2644" s="35"/>
      <c r="D2644" s="35"/>
      <c r="E2644" s="39" t="s">
        <v>124</v>
      </c>
      <c r="F2644" s="35"/>
      <c r="G2644" s="36"/>
      <c r="H2644" s="36"/>
      <c r="I2644" s="36"/>
      <c r="J2644" s="36"/>
      <c r="K2644" s="37"/>
    </row>
    <row r="2645" spans="1:11">
      <c r="A2645" s="52"/>
      <c r="B2645" s="48"/>
      <c r="C2645" s="38">
        <v>43545</v>
      </c>
      <c r="D2645" s="32" t="s">
        <v>124</v>
      </c>
      <c r="E2645" s="32" t="s">
        <v>721</v>
      </c>
      <c r="F2645" s="35"/>
      <c r="G2645" s="36"/>
      <c r="H2645" s="36"/>
      <c r="I2645" s="36"/>
      <c r="J2645" s="36"/>
      <c r="K2645" s="37"/>
    </row>
    <row r="2646" spans="1:11">
      <c r="A2646" s="52"/>
      <c r="B2646" s="48"/>
      <c r="C2646" s="35"/>
      <c r="D2646" s="32" t="s">
        <v>641</v>
      </c>
      <c r="E2646" s="32" t="s">
        <v>852</v>
      </c>
      <c r="F2646" s="35"/>
      <c r="G2646" s="36"/>
      <c r="H2646" s="36"/>
      <c r="I2646" s="36"/>
      <c r="J2646" s="36"/>
      <c r="K2646" s="37"/>
    </row>
    <row r="2647" spans="1:11">
      <c r="A2647" s="52"/>
      <c r="B2647" s="48"/>
      <c r="C2647" s="38">
        <v>43546</v>
      </c>
      <c r="D2647" s="32" t="s">
        <v>124</v>
      </c>
      <c r="E2647" s="32" t="s">
        <v>124</v>
      </c>
      <c r="F2647" s="35"/>
      <c r="G2647" s="36"/>
      <c r="H2647" s="36"/>
      <c r="I2647" s="36"/>
      <c r="J2647" s="36"/>
      <c r="K2647" s="37"/>
    </row>
    <row r="2648" spans="1:11">
      <c r="A2648" s="52"/>
      <c r="B2648" s="48"/>
      <c r="C2648" s="35"/>
      <c r="D2648" s="32" t="s">
        <v>642</v>
      </c>
      <c r="E2648" s="32" t="s">
        <v>881</v>
      </c>
      <c r="F2648" s="35"/>
      <c r="G2648" s="36"/>
      <c r="H2648" s="36"/>
      <c r="I2648" s="36"/>
      <c r="J2648" s="36"/>
      <c r="K2648" s="37"/>
    </row>
    <row r="2649" spans="1:11">
      <c r="A2649" s="52"/>
      <c r="B2649" s="48"/>
      <c r="C2649" s="38">
        <v>43547</v>
      </c>
      <c r="D2649" s="32" t="s">
        <v>124</v>
      </c>
      <c r="E2649" s="32" t="s">
        <v>900</v>
      </c>
      <c r="F2649" s="35"/>
      <c r="G2649" s="36"/>
      <c r="H2649" s="36"/>
      <c r="I2649" s="36"/>
      <c r="J2649" s="36"/>
      <c r="K2649" s="37"/>
    </row>
    <row r="2650" spans="1:11">
      <c r="A2650" s="52"/>
      <c r="B2650" s="48"/>
      <c r="C2650" s="35"/>
      <c r="D2650" s="35"/>
      <c r="E2650" s="39" t="s">
        <v>124</v>
      </c>
      <c r="F2650" s="35"/>
      <c r="G2650" s="36"/>
      <c r="H2650" s="36"/>
      <c r="I2650" s="36"/>
      <c r="J2650" s="36"/>
      <c r="K2650" s="37"/>
    </row>
    <row r="2651" spans="1:11">
      <c r="A2651" s="52"/>
      <c r="B2651" s="48"/>
      <c r="C2651" s="38">
        <v>43548</v>
      </c>
      <c r="D2651" s="32" t="s">
        <v>124</v>
      </c>
      <c r="E2651" s="32" t="s">
        <v>1016</v>
      </c>
      <c r="F2651" s="35"/>
      <c r="G2651" s="36"/>
      <c r="H2651" s="36"/>
      <c r="I2651" s="36"/>
      <c r="J2651" s="36"/>
      <c r="K2651" s="37"/>
    </row>
    <row r="2652" spans="1:11">
      <c r="A2652" s="52"/>
      <c r="B2652" s="48"/>
      <c r="C2652" s="35"/>
      <c r="D2652" s="32" t="s">
        <v>457</v>
      </c>
      <c r="E2652" s="32" t="s">
        <v>883</v>
      </c>
      <c r="F2652" s="35"/>
      <c r="G2652" s="36"/>
      <c r="H2652" s="36"/>
      <c r="I2652" s="36"/>
      <c r="J2652" s="36"/>
      <c r="K2652" s="37"/>
    </row>
    <row r="2653" spans="1:11">
      <c r="A2653" s="52"/>
      <c r="B2653" s="48"/>
      <c r="C2653" s="38">
        <v>43549</v>
      </c>
      <c r="D2653" s="32" t="s">
        <v>124</v>
      </c>
      <c r="E2653" s="32" t="s">
        <v>124</v>
      </c>
      <c r="F2653" s="35"/>
      <c r="G2653" s="36"/>
      <c r="H2653" s="36"/>
      <c r="I2653" s="36"/>
      <c r="J2653" s="36"/>
      <c r="K2653" s="37"/>
    </row>
    <row r="2654" spans="1:11">
      <c r="A2654" s="49">
        <v>1869</v>
      </c>
      <c r="B2654" s="47" t="s">
        <v>47</v>
      </c>
      <c r="C2654" s="38">
        <v>43544</v>
      </c>
      <c r="D2654" s="32" t="s">
        <v>283</v>
      </c>
      <c r="E2654" s="32" t="s">
        <v>851</v>
      </c>
      <c r="F2654" s="35"/>
      <c r="G2654" s="36"/>
      <c r="H2654" s="36"/>
      <c r="I2654" s="36"/>
      <c r="J2654" s="36"/>
      <c r="K2654" s="37"/>
    </row>
    <row r="2655" spans="1:11">
      <c r="A2655" s="52"/>
      <c r="B2655" s="48"/>
      <c r="C2655" s="38">
        <v>43545</v>
      </c>
      <c r="D2655" s="32" t="s">
        <v>124</v>
      </c>
      <c r="E2655" s="32" t="s">
        <v>124</v>
      </c>
      <c r="F2655" s="35"/>
      <c r="G2655" s="36"/>
      <c r="H2655" s="36"/>
      <c r="I2655" s="36"/>
      <c r="J2655" s="36"/>
      <c r="K2655" s="37"/>
    </row>
    <row r="2656" spans="1:11">
      <c r="A2656" s="52"/>
      <c r="B2656" s="48"/>
      <c r="C2656" s="35"/>
      <c r="D2656" s="32" t="s">
        <v>307</v>
      </c>
      <c r="E2656" s="32" t="s">
        <v>785</v>
      </c>
      <c r="F2656" s="35"/>
      <c r="G2656" s="36"/>
      <c r="H2656" s="36"/>
      <c r="I2656" s="36"/>
      <c r="J2656" s="36"/>
      <c r="K2656" s="37"/>
    </row>
    <row r="2657" spans="1:11">
      <c r="A2657" s="52"/>
      <c r="B2657" s="48"/>
      <c r="C2657" s="38">
        <v>43546</v>
      </c>
      <c r="D2657" s="32" t="s">
        <v>124</v>
      </c>
      <c r="E2657" s="32" t="s">
        <v>124</v>
      </c>
      <c r="F2657" s="35"/>
      <c r="G2657" s="36"/>
      <c r="H2657" s="36"/>
      <c r="I2657" s="36"/>
      <c r="J2657" s="36"/>
      <c r="K2657" s="37"/>
    </row>
    <row r="2658" spans="1:11">
      <c r="A2658" s="52"/>
      <c r="B2658" s="48"/>
      <c r="C2658" s="35"/>
      <c r="D2658" s="32" t="s">
        <v>138</v>
      </c>
      <c r="E2658" s="32" t="s">
        <v>790</v>
      </c>
      <c r="F2658" s="35"/>
      <c r="G2658" s="36"/>
      <c r="H2658" s="36"/>
      <c r="I2658" s="36"/>
      <c r="J2658" s="36"/>
      <c r="K2658" s="37"/>
    </row>
    <row r="2659" spans="1:11">
      <c r="A2659" s="52"/>
      <c r="B2659" s="48"/>
      <c r="C2659" s="38">
        <v>43547</v>
      </c>
      <c r="D2659" s="32" t="s">
        <v>124</v>
      </c>
      <c r="E2659" s="32" t="s">
        <v>124</v>
      </c>
      <c r="F2659" s="35"/>
      <c r="G2659" s="36"/>
      <c r="H2659" s="36"/>
      <c r="I2659" s="36"/>
      <c r="J2659" s="36"/>
      <c r="K2659" s="37"/>
    </row>
    <row r="2660" spans="1:11">
      <c r="A2660" s="52"/>
      <c r="B2660" s="48"/>
      <c r="C2660" s="35"/>
      <c r="D2660" s="32" t="s">
        <v>406</v>
      </c>
      <c r="E2660" s="32" t="s">
        <v>790</v>
      </c>
      <c r="F2660" s="35"/>
      <c r="G2660" s="36"/>
      <c r="H2660" s="36"/>
      <c r="I2660" s="36"/>
      <c r="J2660" s="36"/>
      <c r="K2660" s="37"/>
    </row>
    <row r="2661" spans="1:11">
      <c r="A2661" s="52"/>
      <c r="B2661" s="48"/>
      <c r="C2661" s="38">
        <v>43548</v>
      </c>
      <c r="D2661" s="32" t="s">
        <v>124</v>
      </c>
      <c r="E2661" s="32" t="s">
        <v>124</v>
      </c>
      <c r="F2661" s="35"/>
      <c r="G2661" s="36"/>
      <c r="H2661" s="36"/>
      <c r="I2661" s="36"/>
      <c r="J2661" s="36"/>
      <c r="K2661" s="37"/>
    </row>
    <row r="2662" spans="1:11">
      <c r="A2662" s="52"/>
      <c r="B2662" s="48"/>
      <c r="C2662" s="35"/>
      <c r="D2662" s="32" t="s">
        <v>239</v>
      </c>
      <c r="E2662" s="32" t="s">
        <v>755</v>
      </c>
      <c r="F2662" s="35"/>
      <c r="G2662" s="36"/>
      <c r="H2662" s="36"/>
      <c r="I2662" s="36"/>
      <c r="J2662" s="36"/>
      <c r="K2662" s="37"/>
    </row>
    <row r="2663" spans="1:11">
      <c r="A2663" s="52"/>
      <c r="B2663" s="48"/>
      <c r="C2663" s="38">
        <v>43549</v>
      </c>
      <c r="D2663" s="32" t="s">
        <v>124</v>
      </c>
      <c r="E2663" s="32" t="s">
        <v>124</v>
      </c>
      <c r="F2663" s="35"/>
      <c r="G2663" s="36"/>
      <c r="H2663" s="36"/>
      <c r="I2663" s="36"/>
      <c r="J2663" s="36"/>
      <c r="K2663" s="37"/>
    </row>
    <row r="2664" spans="1:11">
      <c r="A2664" s="53" t="s">
        <v>1071</v>
      </c>
      <c r="B2664" s="54"/>
      <c r="C2664" s="54"/>
      <c r="D2664" s="54"/>
      <c r="E2664" s="54"/>
      <c r="F2664" s="40"/>
      <c r="G2664" s="41"/>
      <c r="H2664" s="41"/>
      <c r="I2664" s="41"/>
      <c r="J2664" s="41"/>
      <c r="K2664" s="42"/>
    </row>
    <row r="2665" spans="1:11">
      <c r="A2665"/>
      <c r="B2665"/>
      <c r="C2665"/>
      <c r="D2665" s="3"/>
      <c r="E2665" s="3"/>
      <c r="F2665"/>
      <c r="G2665"/>
      <c r="H2665"/>
      <c r="I2665"/>
      <c r="J2665"/>
      <c r="K2665"/>
    </row>
    <row r="2666" spans="1:11">
      <c r="A2666"/>
      <c r="B2666"/>
      <c r="C2666"/>
      <c r="D2666" s="3"/>
      <c r="E2666" s="3"/>
      <c r="F2666"/>
      <c r="G2666"/>
      <c r="H2666"/>
      <c r="I2666"/>
      <c r="J2666"/>
      <c r="K2666"/>
    </row>
    <row r="2667" spans="1:11">
      <c r="A2667"/>
      <c r="B2667"/>
      <c r="C2667"/>
      <c r="D2667" s="3"/>
      <c r="E2667" s="3"/>
      <c r="F2667"/>
      <c r="G2667"/>
      <c r="H2667"/>
      <c r="I2667"/>
      <c r="J2667"/>
      <c r="K2667"/>
    </row>
    <row r="2668" spans="1:11">
      <c r="A2668"/>
      <c r="B2668"/>
      <c r="C2668"/>
      <c r="D2668" s="3"/>
      <c r="E2668" s="3"/>
      <c r="F2668"/>
      <c r="G2668"/>
      <c r="H2668"/>
      <c r="I2668"/>
      <c r="J2668"/>
      <c r="K2668"/>
    </row>
    <row r="2669" spans="1:11">
      <c r="A2669"/>
      <c r="B2669"/>
      <c r="C2669"/>
      <c r="D2669" s="3"/>
      <c r="E2669" s="3"/>
      <c r="F2669"/>
      <c r="G2669"/>
      <c r="H2669"/>
      <c r="I2669"/>
      <c r="J2669"/>
      <c r="K2669"/>
    </row>
    <row r="2670" spans="1:11">
      <c r="A2670"/>
      <c r="B2670"/>
      <c r="C2670"/>
      <c r="D2670" s="3"/>
      <c r="E2670" s="3"/>
      <c r="F2670"/>
      <c r="G2670"/>
      <c r="H2670"/>
      <c r="I2670"/>
      <c r="J2670"/>
      <c r="K2670"/>
    </row>
    <row r="2671" spans="1:11">
      <c r="A2671"/>
      <c r="B2671"/>
      <c r="C2671"/>
      <c r="D2671" s="3"/>
      <c r="E2671" s="3"/>
      <c r="F2671"/>
      <c r="G2671"/>
      <c r="H2671"/>
      <c r="I2671"/>
      <c r="J2671"/>
      <c r="K2671"/>
    </row>
    <row r="2672" spans="1:11">
      <c r="A2672"/>
      <c r="B2672"/>
      <c r="C2672"/>
      <c r="D2672" s="3"/>
      <c r="E2672" s="3"/>
      <c r="F2672"/>
      <c r="G2672"/>
      <c r="H2672"/>
      <c r="I2672"/>
      <c r="J2672"/>
      <c r="K2672"/>
    </row>
    <row r="2673" spans="1:11">
      <c r="A2673"/>
      <c r="B2673"/>
      <c r="C2673"/>
      <c r="D2673" s="3"/>
      <c r="E2673" s="3"/>
      <c r="F2673"/>
      <c r="G2673"/>
      <c r="H2673"/>
      <c r="I2673"/>
      <c r="J2673"/>
      <c r="K2673"/>
    </row>
    <row r="2674" spans="1:11">
      <c r="A2674"/>
      <c r="B2674"/>
      <c r="C2674"/>
      <c r="D2674" s="3"/>
      <c r="E2674" s="3"/>
      <c r="F2674"/>
      <c r="G2674"/>
      <c r="H2674"/>
      <c r="I2674"/>
      <c r="J2674"/>
      <c r="K2674"/>
    </row>
    <row r="2675" spans="1:11">
      <c r="A2675"/>
      <c r="B2675"/>
      <c r="C2675"/>
      <c r="D2675" s="3"/>
      <c r="E2675" s="3"/>
      <c r="F2675"/>
      <c r="G2675"/>
      <c r="H2675"/>
      <c r="I2675"/>
      <c r="J2675"/>
      <c r="K2675"/>
    </row>
    <row r="2676" spans="1:11">
      <c r="A2676"/>
      <c r="B2676"/>
      <c r="C2676"/>
      <c r="D2676" s="3"/>
      <c r="E2676" s="3"/>
      <c r="F2676"/>
      <c r="G2676"/>
      <c r="H2676"/>
      <c r="I2676"/>
      <c r="J2676"/>
      <c r="K2676"/>
    </row>
    <row r="2677" spans="1:11">
      <c r="A2677"/>
      <c r="B2677"/>
      <c r="C2677"/>
      <c r="D2677" s="3"/>
      <c r="E2677" s="3"/>
      <c r="F2677"/>
      <c r="G2677"/>
      <c r="H2677"/>
      <c r="I2677"/>
      <c r="J2677"/>
      <c r="K2677"/>
    </row>
    <row r="2678" spans="1:11">
      <c r="A2678"/>
      <c r="B2678"/>
      <c r="C2678"/>
      <c r="D2678" s="3"/>
      <c r="E2678" s="3"/>
      <c r="F2678"/>
      <c r="G2678"/>
      <c r="H2678"/>
      <c r="I2678"/>
      <c r="J2678"/>
      <c r="K2678"/>
    </row>
    <row r="2679" spans="1:11">
      <c r="A2679"/>
      <c r="B2679"/>
      <c r="C2679"/>
      <c r="D2679" s="3"/>
      <c r="E2679" s="3"/>
      <c r="F2679"/>
      <c r="G2679"/>
      <c r="H2679"/>
      <c r="I2679"/>
      <c r="J2679"/>
      <c r="K2679"/>
    </row>
    <row r="2680" spans="1:11">
      <c r="A2680"/>
      <c r="B2680"/>
      <c r="C2680"/>
      <c r="D2680" s="3"/>
      <c r="E2680" s="3"/>
      <c r="F2680"/>
      <c r="G2680"/>
      <c r="H2680"/>
      <c r="I2680"/>
      <c r="J2680"/>
      <c r="K2680"/>
    </row>
    <row r="2681" spans="1:11">
      <c r="A2681"/>
      <c r="B2681"/>
      <c r="C2681"/>
      <c r="D2681" s="3"/>
      <c r="E2681" s="3"/>
      <c r="F2681"/>
      <c r="G2681"/>
      <c r="H2681"/>
      <c r="I2681"/>
      <c r="J2681"/>
      <c r="K2681"/>
    </row>
    <row r="2682" spans="1:11">
      <c r="A2682"/>
      <c r="B2682"/>
      <c r="C2682"/>
      <c r="D2682" s="3"/>
      <c r="E2682" s="3"/>
      <c r="F2682"/>
      <c r="G2682"/>
      <c r="H2682"/>
      <c r="I2682"/>
      <c r="J2682"/>
      <c r="K2682"/>
    </row>
    <row r="2683" spans="1:11">
      <c r="A2683"/>
      <c r="B2683"/>
      <c r="C2683"/>
      <c r="D2683" s="3"/>
      <c r="E2683" s="3"/>
      <c r="F2683"/>
      <c r="G2683"/>
      <c r="H2683"/>
      <c r="I2683"/>
      <c r="J2683"/>
      <c r="K2683"/>
    </row>
    <row r="2684" spans="1:11">
      <c r="A2684"/>
      <c r="B2684"/>
      <c r="C2684"/>
      <c r="D2684" s="3"/>
      <c r="E2684" s="3"/>
      <c r="F2684"/>
      <c r="G2684"/>
      <c r="H2684"/>
      <c r="I2684"/>
      <c r="J2684"/>
      <c r="K2684"/>
    </row>
    <row r="2685" spans="1:11">
      <c r="A2685"/>
      <c r="B2685"/>
      <c r="C2685"/>
      <c r="D2685" s="3"/>
      <c r="E2685" s="3"/>
      <c r="F2685"/>
      <c r="G2685"/>
      <c r="H2685"/>
      <c r="I2685"/>
      <c r="J2685"/>
      <c r="K2685"/>
    </row>
    <row r="2686" spans="1:11">
      <c r="A2686"/>
      <c r="B2686"/>
      <c r="C2686"/>
      <c r="D2686" s="3"/>
      <c r="E2686" s="3"/>
      <c r="F2686"/>
      <c r="G2686"/>
      <c r="H2686"/>
      <c r="I2686"/>
      <c r="J2686"/>
      <c r="K2686"/>
    </row>
    <row r="2687" spans="1:11">
      <c r="A2687"/>
      <c r="B2687"/>
      <c r="C2687"/>
      <c r="D2687" s="3"/>
      <c r="E2687" s="3"/>
      <c r="F2687"/>
      <c r="G2687"/>
      <c r="H2687"/>
      <c r="I2687"/>
      <c r="J2687"/>
      <c r="K2687"/>
    </row>
    <row r="2688" spans="1:11">
      <c r="A2688"/>
      <c r="B2688"/>
      <c r="C2688"/>
      <c r="D2688" s="3"/>
      <c r="E2688" s="3"/>
      <c r="F2688"/>
      <c r="G2688"/>
      <c r="H2688"/>
      <c r="I2688"/>
      <c r="J2688"/>
      <c r="K2688"/>
    </row>
    <row r="2689" spans="1:11">
      <c r="A2689"/>
      <c r="B2689"/>
      <c r="C2689"/>
      <c r="D2689" s="3"/>
      <c r="E2689" s="3"/>
      <c r="F2689"/>
      <c r="G2689"/>
      <c r="H2689"/>
      <c r="I2689"/>
      <c r="J2689"/>
      <c r="K2689"/>
    </row>
    <row r="2690" spans="1:11">
      <c r="A2690"/>
      <c r="B2690"/>
      <c r="C2690"/>
      <c r="D2690" s="3"/>
      <c r="E2690" s="3"/>
      <c r="F2690"/>
      <c r="G2690"/>
      <c r="H2690"/>
      <c r="I2690"/>
      <c r="J2690"/>
      <c r="K269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1" workbookViewId="0">
      <selection activeCell="D1" sqref="A1:IV65536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 1</vt:lpstr>
      <vt:lpstr>Sheet3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2019-03-25T14:28:48Z</cp:lastPrinted>
  <dcterms:created xsi:type="dcterms:W3CDTF">2019-03-25T11:40:23Z</dcterms:created>
  <dcterms:modified xsi:type="dcterms:W3CDTF">2019-03-27T09:44:04Z</dcterms:modified>
</cp:coreProperties>
</file>