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2240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X8" i="1" l="1"/>
  <c r="W8" i="1"/>
  <c r="V8" i="1"/>
  <c r="W15" i="1"/>
  <c r="V6" i="1" l="1"/>
</calcChain>
</file>

<file path=xl/sharedStrings.xml><?xml version="1.0" encoding="utf-8"?>
<sst xmlns="http://schemas.openxmlformats.org/spreadsheetml/2006/main" count="48" uniqueCount="24">
  <si>
    <t>الاجر الوظيفي</t>
  </si>
  <si>
    <t>المكمل</t>
  </si>
  <si>
    <t>بدل صرافة</t>
  </si>
  <si>
    <t>حافز تميز</t>
  </si>
  <si>
    <t>بدل طبيعة عمل</t>
  </si>
  <si>
    <t>الاجمالي</t>
  </si>
  <si>
    <t>مدة سابقة</t>
  </si>
  <si>
    <t>زمالة</t>
  </si>
  <si>
    <t>الجنة الرياضية</t>
  </si>
  <si>
    <t>تكافل</t>
  </si>
  <si>
    <t>رعاية</t>
  </si>
  <si>
    <t>نهاية الخدمة</t>
  </si>
  <si>
    <t>10%</t>
  </si>
  <si>
    <t>3%</t>
  </si>
  <si>
    <t>1%</t>
  </si>
  <si>
    <t>الدمغة</t>
  </si>
  <si>
    <t>حد الاعفاء</t>
  </si>
  <si>
    <t>اذا كان ناتج حد الاعفاء اكبر من 1833.33 يضرب في 15%</t>
  </si>
  <si>
    <t>ويضرب 1833.33 في 10% ويطرح النواتج وتضرب في 55%</t>
  </si>
  <si>
    <t>الرجاء عمل دالة</t>
  </si>
  <si>
    <t>الضريبة</t>
  </si>
  <si>
    <t xml:space="preserve">اذا كان حد الاعفاء اقل من 1833.33 </t>
  </si>
  <si>
    <t>يضرب في 10%  ويضرب الناتج في 15%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</si>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</sst>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readingOrder="2"/>
    </xf>
    <xf numFmtId="0" fontId="1" fillId="2" borderId="2" xfId="0" applyFont="1" applyFill="1" applyBorder="1" applyAlignment="1">
      <alignment horizontal="center" readingOrder="2"/>
    </xf>
    <xf numFmtId="9" fontId="1" fillId="2" borderId="1" xfId="0" applyNumberFormat="1" applyFont="1" applyFill="1" applyBorder="1" applyAlignment="1">
      <alignment horizontal="center" readingOrder="2"/>
    </xf>
    <xf numFmtId="9" fontId="1" fillId="2" borderId="3" xfId="0" applyNumberFormat="1" applyFont="1" applyFill="1" applyBorder="1" applyAlignment="1">
      <alignment horizontal="center" vertical="center" readingOrder="2"/>
    </xf>
    <xf numFmtId="2" fontId="0" fillId="0" borderId="4" xfId="0" applyNumberFormat="1" applyBorder="1"/>
    <xf numFmtId="2" fontId="0" fillId="0" borderId="5" xfId="0" applyNumberFormat="1" applyBorder="1"/>
    <xf numFmtId="0" fontId="1" fillId="2" borderId="3" xfId="0" applyFont="1" applyFill="1" applyBorder="1" applyAlignment="1">
      <alignment horizontal="center" readingOrder="2"/>
    </xf>
    <xf numFmtId="2" fontId="0" fillId="0" borderId="6" xfId="0" applyNumberFormat="1" applyBorder="1"/>
    <xf numFmtId="2" fontId="0" fillId="0" borderId="3" xfId="0" applyNumberFormat="1" applyBorder="1"/>
    <xf numFmtId="0" fontId="0" fillId="0" borderId="0" xfId="0" applyAlignment="1">
      <alignment horizontal="center"/>
    </xf>
    <xf numFmtId="2" fontId="0" fillId="0" borderId="0" xfId="0" applyNumberFormat="1"/>
    <xf numFmtId="0" fontId="2" fillId="0" borderId="0" xfId="0" applyFont="1"/>
    <xf numFmtId="2" fontId="3" fillId="3" borderId="4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" fontId="0" fillId="4" borderId="4" xfId="0" applyNumberForma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readingOrder="2"/>
    </xf>
    <xf numFmtId="2" fontId="0" fillId="0" borderId="11" xfId="0" applyNumberFormat="1" applyBorder="1"/>
    <xf numFmtId="0" fontId="1" fillId="2" borderId="1" xfId="0" applyFont="1" applyFill="1" applyBorder="1" applyAlignment="1">
      <alignment horizontal="center" vertical="center" readingOrder="2"/>
    </xf>
    <xf numFmtId="2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9"/>
  <sheetViews>
    <sheetView rightToLeft="1" tabSelected="1" topLeftCell="O1" workbookViewId="0">
      <selection activeCell="X8" sqref="X8"/>
    </sheetView>
  </sheetViews>
  <sheetFormatPr defaultRowHeight="14.25" x14ac:dyDescent="0.2"/>
  <cols>
    <col min="3" max="3" width="10.125" bestFit="1" customWidth="1"/>
    <col min="7" max="7" width="10.625" bestFit="1" customWidth="1"/>
    <col min="22" max="22" width="10.125" customWidth="1"/>
    <col min="23" max="23" width="10.375" bestFit="1" customWidth="1"/>
  </cols>
  <sheetData>
    <row r="1" spans="3:24" x14ac:dyDescent="0.2">
      <c r="V1" s="5">
        <v>1833.33</v>
      </c>
    </row>
    <row r="4" spans="3:24" ht="15" thickBot="1" x14ac:dyDescent="0.25"/>
    <row r="5" spans="3:24" ht="16.5" thickBot="1" x14ac:dyDescent="0.3">
      <c r="C5" s="7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2" t="s">
        <v>11</v>
      </c>
      <c r="O5" s="3" t="s">
        <v>12</v>
      </c>
      <c r="P5" s="3" t="s">
        <v>13</v>
      </c>
      <c r="Q5" s="3" t="s">
        <v>14</v>
      </c>
      <c r="R5" s="4">
        <v>0.1</v>
      </c>
      <c r="S5" s="4">
        <v>0.01</v>
      </c>
      <c r="T5" s="3" t="s">
        <v>15</v>
      </c>
      <c r="U5" s="1" t="s">
        <v>5</v>
      </c>
      <c r="V5" s="19" t="s">
        <v>16</v>
      </c>
      <c r="W5" s="21" t="s">
        <v>16</v>
      </c>
      <c r="X5" s="21" t="s">
        <v>16</v>
      </c>
    </row>
    <row r="6" spans="3:24" ht="15" thickBot="1" x14ac:dyDescent="0.25">
      <c r="C6" s="9">
        <v>3065.1027355500005</v>
      </c>
      <c r="D6" s="8">
        <v>760.35999999999967</v>
      </c>
      <c r="E6" s="5">
        <v>0</v>
      </c>
      <c r="F6" s="5">
        <v>0</v>
      </c>
      <c r="G6" s="5">
        <v>0</v>
      </c>
      <c r="H6" s="5">
        <v>3825.4627355500002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107.34</v>
      </c>
      <c r="P6" s="5">
        <v>32.199999999999996</v>
      </c>
      <c r="Q6" s="5">
        <v>10.74</v>
      </c>
      <c r="R6" s="6">
        <v>243</v>
      </c>
      <c r="S6" s="6">
        <v>24.3</v>
      </c>
      <c r="T6" s="5">
        <v>23.5</v>
      </c>
      <c r="U6" s="5">
        <v>441.08</v>
      </c>
      <c r="V6" s="20">
        <f>H6-U6-1250</f>
        <v>2134.3827355500002</v>
      </c>
      <c r="W6" s="22">
        <v>1833.33</v>
      </c>
      <c r="X6" s="22">
        <v>1145.2111631845005</v>
      </c>
    </row>
    <row r="7" spans="3:24" ht="15.75" x14ac:dyDescent="0.25">
      <c r="V7" s="3" t="s">
        <v>20</v>
      </c>
      <c r="W7" s="3" t="s">
        <v>20</v>
      </c>
      <c r="X7" s="3" t="s">
        <v>20</v>
      </c>
    </row>
    <row r="8" spans="3:24" ht="16.5" thickBot="1" x14ac:dyDescent="0.25">
      <c r="V8" s="13">
        <f>IF(V6&gt;V1,((V6*15%)-(V1*10%))*55%,((V6*10%))*15%)</f>
        <v>75.253425682875033</v>
      </c>
      <c r="W8" s="18">
        <f>IF(W6&gt;V1,((W6*15%)-(V1*10%))*55%,((W6*10%))*15%)</f>
        <v>27.499949999999998</v>
      </c>
      <c r="X8" s="18">
        <f>IF(X6&gt;V1,((X6*15%)-(V1*10%))*55%,((X6*10%))*15%)</f>
        <v>17.178167447767507</v>
      </c>
    </row>
    <row r="9" spans="3:24" ht="18" x14ac:dyDescent="0.25">
      <c r="P9" s="14" t="s">
        <v>19</v>
      </c>
      <c r="Q9" s="15"/>
      <c r="R9" s="12" t="s">
        <v>17</v>
      </c>
      <c r="S9" s="12"/>
      <c r="T9" s="12"/>
      <c r="U9" s="12"/>
      <c r="V9" s="12"/>
    </row>
    <row r="10" spans="3:24" ht="18.75" thickBot="1" x14ac:dyDescent="0.3">
      <c r="C10" s="10"/>
      <c r="D10" s="10"/>
      <c r="E10" s="10"/>
      <c r="F10" s="10"/>
      <c r="G10" s="10"/>
      <c r="P10" s="16"/>
      <c r="Q10" s="17"/>
      <c r="R10" s="12" t="s">
        <v>18</v>
      </c>
      <c r="S10" s="12"/>
      <c r="T10" s="12"/>
      <c r="U10" s="12"/>
      <c r="V10" s="12"/>
    </row>
    <row r="11" spans="3:24" x14ac:dyDescent="0.2">
      <c r="T11" s="11"/>
      <c r="U11" s="11"/>
      <c r="V11" s="11"/>
    </row>
    <row r="12" spans="3:24" x14ac:dyDescent="0.2">
      <c r="T12" s="11"/>
      <c r="U12" s="11"/>
      <c r="V12" s="11"/>
    </row>
    <row r="13" spans="3:24" ht="15" thickBot="1" x14ac:dyDescent="0.25">
      <c r="U13" s="11"/>
      <c r="V13" s="11">
        <v>1833.33</v>
      </c>
    </row>
    <row r="14" spans="3:24" ht="16.5" thickBot="1" x14ac:dyDescent="0.3">
      <c r="C14" s="1" t="s">
        <v>0</v>
      </c>
      <c r="D14" s="1" t="s">
        <v>1</v>
      </c>
      <c r="E14" s="1" t="s">
        <v>2</v>
      </c>
      <c r="F14" s="1" t="s">
        <v>3</v>
      </c>
      <c r="G14" s="1" t="s">
        <v>4</v>
      </c>
      <c r="H14" s="1" t="s">
        <v>5</v>
      </c>
      <c r="I14" s="1" t="s">
        <v>6</v>
      </c>
      <c r="J14" s="1" t="s">
        <v>7</v>
      </c>
      <c r="K14" s="1" t="s">
        <v>8</v>
      </c>
      <c r="L14" s="1" t="s">
        <v>9</v>
      </c>
      <c r="M14" s="1" t="s">
        <v>10</v>
      </c>
      <c r="N14" s="2" t="s">
        <v>11</v>
      </c>
      <c r="O14" s="3" t="s">
        <v>12</v>
      </c>
      <c r="P14" s="3" t="s">
        <v>13</v>
      </c>
      <c r="Q14" s="3" t="s">
        <v>14</v>
      </c>
      <c r="R14" s="4">
        <v>0.1</v>
      </c>
      <c r="S14" s="4">
        <v>0.01</v>
      </c>
      <c r="T14" s="3" t="s">
        <v>15</v>
      </c>
      <c r="U14" s="1" t="s">
        <v>5</v>
      </c>
      <c r="V14" s="1" t="s">
        <v>16</v>
      </c>
      <c r="W14" s="3" t="s">
        <v>20</v>
      </c>
    </row>
    <row r="15" spans="3:24" x14ac:dyDescent="0.2">
      <c r="C15" s="5">
        <v>2248.6011631845004</v>
      </c>
      <c r="D15" s="5">
        <v>484.58999999999992</v>
      </c>
      <c r="E15" s="5">
        <v>10.5</v>
      </c>
      <c r="F15" s="5">
        <v>0</v>
      </c>
      <c r="G15" s="5">
        <v>0</v>
      </c>
      <c r="H15" s="5">
        <v>2743.6911631845005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68.410000000000011</v>
      </c>
      <c r="P15" s="5">
        <v>20.53</v>
      </c>
      <c r="Q15" s="5">
        <v>6.85</v>
      </c>
      <c r="R15" s="6">
        <v>214.70999999999998</v>
      </c>
      <c r="S15" s="6">
        <v>21.48</v>
      </c>
      <c r="T15" s="5">
        <v>16.5</v>
      </c>
      <c r="U15" s="5">
        <v>348.48</v>
      </c>
      <c r="V15" s="5">
        <v>1145.2111631845005</v>
      </c>
      <c r="W15" s="5">
        <f>IF(V15&lt;=V1,((V15*10%))*15%)</f>
        <v>17.178167447767507</v>
      </c>
    </row>
    <row r="18" spans="18:25" x14ac:dyDescent="0.2">
      <c r="R18" t="s">
        <v>21</v>
      </c>
      <c r="U18" t="s">
        <v>22</v>
      </c>
    </row>
    <row r="19" spans="18:25" x14ac:dyDescent="0.2">
      <c r="Y19" t="s">
        <v>23</v>
      </c>
    </row>
  </sheetData>
  <mergeCells count="1">
    <mergeCell ref="P9:Q10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2019-03-30T10:16:21Z</dcterms:modified>
</cp:coreProperties>
</file>