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400A4BFE-BFAD-4500-8C38-7E9799859894}" xr6:coauthVersionLast="40" xr6:coauthVersionMax="40" xr10:uidLastSave="{00000000-0000-0000-0000-000000000000}"/>
  <bookViews>
    <workbookView xWindow="480" yWindow="30" windowWidth="18195" windowHeight="11310" activeTab="2" xr2:uid="{00000000-000D-0000-FFFF-FFFF00000000}"/>
  </bookViews>
  <sheets>
    <sheet name="cairo" sheetId="1" r:id="rId1"/>
    <sheet name="Alex." sheetId="3" r:id="rId2"/>
    <sheet name="EXPENSE REPORT" sheetId="2" r:id="rId3"/>
  </sheets>
  <definedNames>
    <definedName name="_xlnm._FilterDatabase" localSheetId="1" hidden="1">Alex.!$A$3:$J$43</definedName>
    <definedName name="_xlnm._FilterDatabase" localSheetId="0" hidden="1">cairo!$A$3:$I$62</definedName>
    <definedName name="Name">OFFSET('EXPENSE REPORT'!$W$1,,,MAX(INDIRECT('EXPENSE REPORT'!$N$1&amp;"!P:P")))</definedName>
    <definedName name="Num">OFFSET('EXPENSE REPORT'!$V$1,,,MAX(INDIRECT('EXPENSE REPORT'!$N$1&amp;"!O:O")))</definedName>
  </definedNames>
  <calcPr calcId="181029"/>
</workbook>
</file>

<file path=xl/calcChain.xml><?xml version="1.0" encoding="utf-8"?>
<calcChain xmlns="http://schemas.openxmlformats.org/spreadsheetml/2006/main">
  <c r="P300" i="3" l="1"/>
  <c r="O300" i="3"/>
  <c r="P299" i="3"/>
  <c r="O299" i="3"/>
  <c r="P298" i="3"/>
  <c r="O298" i="3"/>
  <c r="P297" i="3"/>
  <c r="O297" i="3"/>
  <c r="P296" i="3"/>
  <c r="O296" i="3"/>
  <c r="P295" i="3"/>
  <c r="O295" i="3"/>
  <c r="P294" i="3"/>
  <c r="O294" i="3"/>
  <c r="P293" i="3"/>
  <c r="O293" i="3"/>
  <c r="P292" i="3"/>
  <c r="O292" i="3"/>
  <c r="P291" i="3"/>
  <c r="O291" i="3"/>
  <c r="P290" i="3"/>
  <c r="O290" i="3"/>
  <c r="P289" i="3"/>
  <c r="O289" i="3"/>
  <c r="P288" i="3"/>
  <c r="O288" i="3"/>
  <c r="P287" i="3"/>
  <c r="O287" i="3"/>
  <c r="P286" i="3"/>
  <c r="O286" i="3"/>
  <c r="P285" i="3"/>
  <c r="O285" i="3"/>
  <c r="P284" i="3"/>
  <c r="O284" i="3"/>
  <c r="P283" i="3"/>
  <c r="O283" i="3"/>
  <c r="P282" i="3"/>
  <c r="O282" i="3"/>
  <c r="P281" i="3"/>
  <c r="O281" i="3"/>
  <c r="P280" i="3"/>
  <c r="O280" i="3"/>
  <c r="P279" i="3"/>
  <c r="O279" i="3"/>
  <c r="P278" i="3"/>
  <c r="O278" i="3"/>
  <c r="P277" i="3"/>
  <c r="O277" i="3"/>
  <c r="P276" i="3"/>
  <c r="O276" i="3"/>
  <c r="P275" i="3"/>
  <c r="O275" i="3"/>
  <c r="P274" i="3"/>
  <c r="O274" i="3"/>
  <c r="P273" i="3"/>
  <c r="O273" i="3"/>
  <c r="P272" i="3"/>
  <c r="O272" i="3"/>
  <c r="P271" i="3"/>
  <c r="O271" i="3"/>
  <c r="P270" i="3"/>
  <c r="O270" i="3"/>
  <c r="P269" i="3"/>
  <c r="O269" i="3"/>
  <c r="P268" i="3"/>
  <c r="O268" i="3"/>
  <c r="P267" i="3"/>
  <c r="O267" i="3"/>
  <c r="P266" i="3"/>
  <c r="O266" i="3"/>
  <c r="P265" i="3"/>
  <c r="O265" i="3"/>
  <c r="P264" i="3"/>
  <c r="O264" i="3"/>
  <c r="P263" i="3"/>
  <c r="O263" i="3"/>
  <c r="P262" i="3"/>
  <c r="O262" i="3"/>
  <c r="P261" i="3"/>
  <c r="O261" i="3"/>
  <c r="P260" i="3"/>
  <c r="O260" i="3"/>
  <c r="P259" i="3"/>
  <c r="O259" i="3"/>
  <c r="P258" i="3"/>
  <c r="O258" i="3"/>
  <c r="P257" i="3"/>
  <c r="O257" i="3"/>
  <c r="P256" i="3"/>
  <c r="O256" i="3"/>
  <c r="P255" i="3"/>
  <c r="O255" i="3"/>
  <c r="P254" i="3"/>
  <c r="O254" i="3"/>
  <c r="P253" i="3"/>
  <c r="O253" i="3"/>
  <c r="P252" i="3"/>
  <c r="O252" i="3"/>
  <c r="P251" i="3"/>
  <c r="O251" i="3"/>
  <c r="P250" i="3"/>
  <c r="O250" i="3"/>
  <c r="P249" i="3"/>
  <c r="O249" i="3"/>
  <c r="P248" i="3"/>
  <c r="O248" i="3"/>
  <c r="P247" i="3"/>
  <c r="O247" i="3"/>
  <c r="P246" i="3"/>
  <c r="O246" i="3"/>
  <c r="P245" i="3"/>
  <c r="O245" i="3"/>
  <c r="P244" i="3"/>
  <c r="O244" i="3"/>
  <c r="P243" i="3"/>
  <c r="O243" i="3"/>
  <c r="P242" i="3"/>
  <c r="O242" i="3"/>
  <c r="P241" i="3"/>
  <c r="O241" i="3"/>
  <c r="P240" i="3"/>
  <c r="O240" i="3"/>
  <c r="P239" i="3"/>
  <c r="O239" i="3"/>
  <c r="P238" i="3"/>
  <c r="O238" i="3"/>
  <c r="P237" i="3"/>
  <c r="O237" i="3"/>
  <c r="P236" i="3"/>
  <c r="O236" i="3"/>
  <c r="P235" i="3"/>
  <c r="O235" i="3"/>
  <c r="P234" i="3"/>
  <c r="O234" i="3"/>
  <c r="P233" i="3"/>
  <c r="O233" i="3"/>
  <c r="P232" i="3"/>
  <c r="O232" i="3"/>
  <c r="P231" i="3"/>
  <c r="O231" i="3"/>
  <c r="P230" i="3"/>
  <c r="O230" i="3"/>
  <c r="P229" i="3"/>
  <c r="O229" i="3"/>
  <c r="P228" i="3"/>
  <c r="O228" i="3"/>
  <c r="P227" i="3"/>
  <c r="O227" i="3"/>
  <c r="P226" i="3"/>
  <c r="O226" i="3"/>
  <c r="P225" i="3"/>
  <c r="O225" i="3"/>
  <c r="P224" i="3"/>
  <c r="O224" i="3"/>
  <c r="P223" i="3"/>
  <c r="O223" i="3"/>
  <c r="P222" i="3"/>
  <c r="O222" i="3"/>
  <c r="P221" i="3"/>
  <c r="O221" i="3"/>
  <c r="P220" i="3"/>
  <c r="O220" i="3"/>
  <c r="P219" i="3"/>
  <c r="O219" i="3"/>
  <c r="P218" i="3"/>
  <c r="O218" i="3"/>
  <c r="P217" i="3"/>
  <c r="O217" i="3"/>
  <c r="P216" i="3"/>
  <c r="O216" i="3"/>
  <c r="P215" i="3"/>
  <c r="O215" i="3"/>
  <c r="P214" i="3"/>
  <c r="O214" i="3"/>
  <c r="P213" i="3"/>
  <c r="O213" i="3"/>
  <c r="P212" i="3"/>
  <c r="O212" i="3"/>
  <c r="P211" i="3"/>
  <c r="O211" i="3"/>
  <c r="P210" i="3"/>
  <c r="O210" i="3"/>
  <c r="P209" i="3"/>
  <c r="O209" i="3"/>
  <c r="P208" i="3"/>
  <c r="O208" i="3"/>
  <c r="P207" i="3"/>
  <c r="O207" i="3"/>
  <c r="P206" i="3"/>
  <c r="O206" i="3"/>
  <c r="P205" i="3"/>
  <c r="O205" i="3"/>
  <c r="P204" i="3"/>
  <c r="O204" i="3"/>
  <c r="P203" i="3"/>
  <c r="O203" i="3"/>
  <c r="P202" i="3"/>
  <c r="O202" i="3"/>
  <c r="P201" i="3"/>
  <c r="O201" i="3"/>
  <c r="P200" i="3"/>
  <c r="O200" i="3"/>
  <c r="P199" i="3"/>
  <c r="O199" i="3"/>
  <c r="P198" i="3"/>
  <c r="O198" i="3"/>
  <c r="P197" i="3"/>
  <c r="O197" i="3"/>
  <c r="P196" i="3"/>
  <c r="O196" i="3"/>
  <c r="P195" i="3"/>
  <c r="O195" i="3"/>
  <c r="P194" i="3"/>
  <c r="O194" i="3"/>
  <c r="P193" i="3"/>
  <c r="O193" i="3"/>
  <c r="P192" i="3"/>
  <c r="O192" i="3"/>
  <c r="P191" i="3"/>
  <c r="O191" i="3"/>
  <c r="P190" i="3"/>
  <c r="O190" i="3"/>
  <c r="P189" i="3"/>
  <c r="O189" i="3"/>
  <c r="P188" i="3"/>
  <c r="O188" i="3"/>
  <c r="P187" i="3"/>
  <c r="O187" i="3"/>
  <c r="P186" i="3"/>
  <c r="O186" i="3"/>
  <c r="P185" i="3"/>
  <c r="O185" i="3"/>
  <c r="P184" i="3"/>
  <c r="O184" i="3"/>
  <c r="P183" i="3"/>
  <c r="O183" i="3"/>
  <c r="P182" i="3"/>
  <c r="O182" i="3"/>
  <c r="P181" i="3"/>
  <c r="O181" i="3"/>
  <c r="P180" i="3"/>
  <c r="O180" i="3"/>
  <c r="P179" i="3"/>
  <c r="O179" i="3"/>
  <c r="P178" i="3"/>
  <c r="O178" i="3"/>
  <c r="P177" i="3"/>
  <c r="O177" i="3"/>
  <c r="P176" i="3"/>
  <c r="O176" i="3"/>
  <c r="P175" i="3"/>
  <c r="O175" i="3"/>
  <c r="P174" i="3"/>
  <c r="O174" i="3"/>
  <c r="P173" i="3"/>
  <c r="O173" i="3"/>
  <c r="P172" i="3"/>
  <c r="O172" i="3"/>
  <c r="P171" i="3"/>
  <c r="O171" i="3"/>
  <c r="P170" i="3"/>
  <c r="O170" i="3"/>
  <c r="P169" i="3"/>
  <c r="O169" i="3"/>
  <c r="P168" i="3"/>
  <c r="O168" i="3"/>
  <c r="P167" i="3"/>
  <c r="O167" i="3"/>
  <c r="P166" i="3"/>
  <c r="O166" i="3"/>
  <c r="P165" i="3"/>
  <c r="O165" i="3"/>
  <c r="P164" i="3"/>
  <c r="O164" i="3"/>
  <c r="P163" i="3"/>
  <c r="O163" i="3"/>
  <c r="P162" i="3"/>
  <c r="O162" i="3"/>
  <c r="P161" i="3"/>
  <c r="O161" i="3"/>
  <c r="P160" i="3"/>
  <c r="O160" i="3"/>
  <c r="P159" i="3"/>
  <c r="O159" i="3"/>
  <c r="P158" i="3"/>
  <c r="O158" i="3"/>
  <c r="P157" i="3"/>
  <c r="O157" i="3"/>
  <c r="P156" i="3"/>
  <c r="O156" i="3"/>
  <c r="P155" i="3"/>
  <c r="O155" i="3"/>
  <c r="P154" i="3"/>
  <c r="O154" i="3"/>
  <c r="P153" i="3"/>
  <c r="O153" i="3"/>
  <c r="P152" i="3"/>
  <c r="O152" i="3"/>
  <c r="P151" i="3"/>
  <c r="O151" i="3"/>
  <c r="P150" i="3"/>
  <c r="O150" i="3"/>
  <c r="P149" i="3"/>
  <c r="O149" i="3"/>
  <c r="P148" i="3"/>
  <c r="O148" i="3"/>
  <c r="P147" i="3"/>
  <c r="O147" i="3"/>
  <c r="P146" i="3"/>
  <c r="O146" i="3"/>
  <c r="P145" i="3"/>
  <c r="O145" i="3"/>
  <c r="P144" i="3"/>
  <c r="O144" i="3"/>
  <c r="P143" i="3"/>
  <c r="O143" i="3"/>
  <c r="P142" i="3"/>
  <c r="O142" i="3"/>
  <c r="P141" i="3"/>
  <c r="O141" i="3"/>
  <c r="P140" i="3"/>
  <c r="O140" i="3"/>
  <c r="P139" i="3"/>
  <c r="O139" i="3"/>
  <c r="P138" i="3"/>
  <c r="O138" i="3"/>
  <c r="P137" i="3"/>
  <c r="O137" i="3"/>
  <c r="P136" i="3"/>
  <c r="O136" i="3"/>
  <c r="P135" i="3"/>
  <c r="O135" i="3"/>
  <c r="P134" i="3"/>
  <c r="O134" i="3"/>
  <c r="P133" i="3"/>
  <c r="O133" i="3"/>
  <c r="P132" i="3"/>
  <c r="O132" i="3"/>
  <c r="P131" i="3"/>
  <c r="O131" i="3"/>
  <c r="P130" i="3"/>
  <c r="O130" i="3"/>
  <c r="P129" i="3"/>
  <c r="O129" i="3"/>
  <c r="P128" i="3"/>
  <c r="O128" i="3"/>
  <c r="P127" i="3"/>
  <c r="O127" i="3"/>
  <c r="P126" i="3"/>
  <c r="O126" i="3"/>
  <c r="P125" i="3"/>
  <c r="O125" i="3"/>
  <c r="P124" i="3"/>
  <c r="O124" i="3"/>
  <c r="P123" i="3"/>
  <c r="O123" i="3"/>
  <c r="P122" i="3"/>
  <c r="O122" i="3"/>
  <c r="P121" i="3"/>
  <c r="O121" i="3"/>
  <c r="P120" i="3"/>
  <c r="O120" i="3"/>
  <c r="P119" i="3"/>
  <c r="O119" i="3"/>
  <c r="P118" i="3"/>
  <c r="O118" i="3"/>
  <c r="P117" i="3"/>
  <c r="O117" i="3"/>
  <c r="P116" i="3"/>
  <c r="O116" i="3"/>
  <c r="P115" i="3"/>
  <c r="O115" i="3"/>
  <c r="P114" i="3"/>
  <c r="O114" i="3"/>
  <c r="P113" i="3"/>
  <c r="O113" i="3"/>
  <c r="P112" i="3"/>
  <c r="O112" i="3"/>
  <c r="P111" i="3"/>
  <c r="O111" i="3"/>
  <c r="P110" i="3"/>
  <c r="O110" i="3"/>
  <c r="P109" i="3"/>
  <c r="O109" i="3"/>
  <c r="P108" i="3"/>
  <c r="O108" i="3"/>
  <c r="P107" i="3"/>
  <c r="O107" i="3"/>
  <c r="P106" i="3"/>
  <c r="O106" i="3"/>
  <c r="P105" i="3"/>
  <c r="O105" i="3"/>
  <c r="P104" i="3"/>
  <c r="O104" i="3"/>
  <c r="P103" i="3"/>
  <c r="O103" i="3"/>
  <c r="P102" i="3"/>
  <c r="O102" i="3"/>
  <c r="P101" i="3"/>
  <c r="O101" i="3"/>
  <c r="P100" i="3"/>
  <c r="O100" i="3"/>
  <c r="P99" i="3"/>
  <c r="O99" i="3"/>
  <c r="P98" i="3"/>
  <c r="O98" i="3"/>
  <c r="P97" i="3"/>
  <c r="O97" i="3"/>
  <c r="P96" i="3"/>
  <c r="O96" i="3"/>
  <c r="P95" i="3"/>
  <c r="O95" i="3"/>
  <c r="P94" i="3"/>
  <c r="O94" i="3"/>
  <c r="P93" i="3"/>
  <c r="O93" i="3"/>
  <c r="P92" i="3"/>
  <c r="O92" i="3"/>
  <c r="P91" i="3"/>
  <c r="O91" i="3"/>
  <c r="P90" i="3"/>
  <c r="O90" i="3"/>
  <c r="P89" i="3"/>
  <c r="O89" i="3"/>
  <c r="P88" i="3"/>
  <c r="O88" i="3"/>
  <c r="P87" i="3"/>
  <c r="O87" i="3"/>
  <c r="P86" i="3"/>
  <c r="O86" i="3"/>
  <c r="P85" i="3"/>
  <c r="O85" i="3"/>
  <c r="P84" i="3"/>
  <c r="O84" i="3"/>
  <c r="P83" i="3"/>
  <c r="O83" i="3"/>
  <c r="P82" i="3"/>
  <c r="O82" i="3"/>
  <c r="P81" i="3"/>
  <c r="O81" i="3"/>
  <c r="P80" i="3"/>
  <c r="O80" i="3"/>
  <c r="P79" i="3"/>
  <c r="O79" i="3"/>
  <c r="P78" i="3"/>
  <c r="O78" i="3"/>
  <c r="P77" i="3"/>
  <c r="O77" i="3"/>
  <c r="P76" i="3"/>
  <c r="O76" i="3"/>
  <c r="P75" i="3"/>
  <c r="O75" i="3"/>
  <c r="P74" i="3"/>
  <c r="O74" i="3"/>
  <c r="P73" i="3"/>
  <c r="O73" i="3"/>
  <c r="P72" i="3"/>
  <c r="O72" i="3"/>
  <c r="P71" i="3"/>
  <c r="O71" i="3"/>
  <c r="P70" i="3"/>
  <c r="O70" i="3"/>
  <c r="P69" i="3"/>
  <c r="O69" i="3"/>
  <c r="P68" i="3"/>
  <c r="O68" i="3"/>
  <c r="P67" i="3"/>
  <c r="O67" i="3"/>
  <c r="P66" i="3"/>
  <c r="O66" i="3"/>
  <c r="P65" i="3"/>
  <c r="O65" i="3"/>
  <c r="P64" i="3"/>
  <c r="O64" i="3"/>
  <c r="P63" i="3"/>
  <c r="O63" i="3"/>
  <c r="P62" i="3"/>
  <c r="O62" i="3"/>
  <c r="P61" i="3"/>
  <c r="O61" i="3"/>
  <c r="P60" i="3"/>
  <c r="O60" i="3"/>
  <c r="P59" i="3"/>
  <c r="O59" i="3"/>
  <c r="P58" i="3"/>
  <c r="O58" i="3"/>
  <c r="P57" i="3"/>
  <c r="O57" i="3"/>
  <c r="P56" i="3"/>
  <c r="O56" i="3"/>
  <c r="P55" i="3"/>
  <c r="O55" i="3"/>
  <c r="P54" i="3"/>
  <c r="O54" i="3"/>
  <c r="P53" i="3"/>
  <c r="O53" i="3"/>
  <c r="P52" i="3"/>
  <c r="O52" i="3"/>
  <c r="P51" i="3"/>
  <c r="O51" i="3"/>
  <c r="P50" i="3"/>
  <c r="O50" i="3"/>
  <c r="P49" i="3"/>
  <c r="O49" i="3"/>
  <c r="P48" i="3"/>
  <c r="O48" i="3"/>
  <c r="P47" i="3"/>
  <c r="O47" i="3"/>
  <c r="P46" i="3"/>
  <c r="O46" i="3"/>
  <c r="P45" i="3"/>
  <c r="O45" i="3"/>
  <c r="P44" i="3"/>
  <c r="O44" i="3"/>
  <c r="P43" i="3"/>
  <c r="O43" i="3"/>
  <c r="P42" i="3"/>
  <c r="O42" i="3"/>
  <c r="O41" i="3"/>
  <c r="P40" i="3"/>
  <c r="O40" i="3"/>
  <c r="P39" i="3"/>
  <c r="P38" i="3"/>
  <c r="O38" i="3"/>
  <c r="P37" i="3"/>
  <c r="O37" i="3"/>
  <c r="P36" i="3"/>
  <c r="P35" i="3"/>
  <c r="P34" i="3"/>
  <c r="O34" i="3"/>
  <c r="O33" i="3"/>
  <c r="P32" i="3"/>
  <c r="O32" i="3"/>
  <c r="P31" i="3"/>
  <c r="O31" i="3"/>
  <c r="P30" i="3"/>
  <c r="O30" i="3"/>
  <c r="P29" i="3"/>
  <c r="O29" i="3"/>
  <c r="P28" i="3"/>
  <c r="O28" i="3"/>
  <c r="P27" i="3"/>
  <c r="O27" i="3"/>
  <c r="P26" i="3"/>
  <c r="O25" i="3"/>
  <c r="P24" i="3"/>
  <c r="P23" i="3"/>
  <c r="P22" i="3"/>
  <c r="P21" i="3"/>
  <c r="P20" i="3"/>
  <c r="P19" i="3"/>
  <c r="P18" i="3"/>
  <c r="P17" i="3"/>
  <c r="P16" i="3"/>
  <c r="P15" i="3"/>
  <c r="P13" i="3"/>
  <c r="P12" i="3"/>
  <c r="P11" i="3"/>
  <c r="O11" i="3"/>
  <c r="P9" i="3"/>
  <c r="P8" i="3"/>
  <c r="P6" i="3"/>
  <c r="P5" i="3"/>
  <c r="P7" i="3" s="1"/>
  <c r="O5" i="3"/>
  <c r="O295" i="1"/>
  <c r="P295" i="1"/>
  <c r="O296" i="1"/>
  <c r="P296" i="1"/>
  <c r="O297" i="1"/>
  <c r="P297" i="1"/>
  <c r="O298" i="1"/>
  <c r="P298" i="1"/>
  <c r="O299" i="1"/>
  <c r="P299" i="1"/>
  <c r="O300" i="1"/>
  <c r="P300" i="1"/>
  <c r="O58" i="1"/>
  <c r="P58" i="1"/>
  <c r="O59" i="1"/>
  <c r="P59" i="1"/>
  <c r="O60" i="1"/>
  <c r="P60" i="1"/>
  <c r="O61" i="1"/>
  <c r="P61" i="1"/>
  <c r="P62" i="1"/>
  <c r="O63" i="1"/>
  <c r="P63" i="1"/>
  <c r="O64" i="1"/>
  <c r="P64" i="1"/>
  <c r="O65" i="1"/>
  <c r="P65" i="1"/>
  <c r="O66" i="1"/>
  <c r="P66" i="1"/>
  <c r="O67" i="1"/>
  <c r="P67" i="1"/>
  <c r="O68" i="1"/>
  <c r="P68" i="1"/>
  <c r="O69" i="1"/>
  <c r="P69" i="1"/>
  <c r="O70" i="1"/>
  <c r="P70" i="1"/>
  <c r="O71" i="1"/>
  <c r="P71" i="1"/>
  <c r="O72" i="1"/>
  <c r="P72" i="1"/>
  <c r="O73" i="1"/>
  <c r="P73" i="1"/>
  <c r="O74" i="1"/>
  <c r="P74" i="1"/>
  <c r="O75" i="1"/>
  <c r="P75" i="1"/>
  <c r="O76" i="1"/>
  <c r="P76" i="1"/>
  <c r="O77" i="1"/>
  <c r="P77" i="1"/>
  <c r="O78" i="1"/>
  <c r="P78" i="1"/>
  <c r="O79" i="1"/>
  <c r="P79" i="1"/>
  <c r="O80" i="1"/>
  <c r="P80" i="1"/>
  <c r="O81" i="1"/>
  <c r="P81" i="1"/>
  <c r="O82" i="1"/>
  <c r="P82" i="1"/>
  <c r="O83" i="1"/>
  <c r="P83" i="1"/>
  <c r="O84" i="1"/>
  <c r="P84" i="1"/>
  <c r="O85" i="1"/>
  <c r="P85" i="1"/>
  <c r="O86" i="1"/>
  <c r="P86" i="1"/>
  <c r="O87" i="1"/>
  <c r="P87" i="1"/>
  <c r="O88" i="1"/>
  <c r="P88" i="1"/>
  <c r="O89" i="1"/>
  <c r="P89" i="1"/>
  <c r="O90" i="1"/>
  <c r="P90" i="1"/>
  <c r="O91" i="1"/>
  <c r="P91" i="1"/>
  <c r="O92" i="1"/>
  <c r="P92" i="1"/>
  <c r="O93" i="1"/>
  <c r="P93" i="1"/>
  <c r="O94" i="1"/>
  <c r="P94" i="1"/>
  <c r="O95" i="1"/>
  <c r="P95" i="1"/>
  <c r="O96" i="1"/>
  <c r="P96" i="1"/>
  <c r="O97" i="1"/>
  <c r="P97" i="1"/>
  <c r="O98" i="1"/>
  <c r="P98" i="1"/>
  <c r="O99" i="1"/>
  <c r="P99" i="1"/>
  <c r="O100" i="1"/>
  <c r="P100" i="1"/>
  <c r="O101" i="1"/>
  <c r="P101" i="1"/>
  <c r="O102" i="1"/>
  <c r="P102" i="1"/>
  <c r="O103" i="1"/>
  <c r="P103" i="1"/>
  <c r="O104" i="1"/>
  <c r="P104" i="1"/>
  <c r="O105" i="1"/>
  <c r="P105" i="1"/>
  <c r="O106" i="1"/>
  <c r="P106" i="1"/>
  <c r="O107" i="1"/>
  <c r="P107" i="1"/>
  <c r="O108" i="1"/>
  <c r="P108" i="1"/>
  <c r="O109" i="1"/>
  <c r="P109" i="1"/>
  <c r="O110" i="1"/>
  <c r="P110" i="1"/>
  <c r="O111" i="1"/>
  <c r="P111" i="1"/>
  <c r="O112" i="1"/>
  <c r="P112" i="1"/>
  <c r="O113" i="1"/>
  <c r="P113" i="1"/>
  <c r="O114" i="1"/>
  <c r="P114" i="1"/>
  <c r="O115" i="1"/>
  <c r="P115" i="1"/>
  <c r="O116" i="1"/>
  <c r="P116" i="1"/>
  <c r="O117" i="1"/>
  <c r="P117" i="1"/>
  <c r="O118" i="1"/>
  <c r="P118" i="1"/>
  <c r="O119" i="1"/>
  <c r="P119" i="1"/>
  <c r="O120" i="1"/>
  <c r="P120" i="1"/>
  <c r="O121" i="1"/>
  <c r="P121" i="1"/>
  <c r="O122" i="1"/>
  <c r="P122" i="1"/>
  <c r="O123" i="1"/>
  <c r="P123" i="1"/>
  <c r="O124" i="1"/>
  <c r="P124" i="1"/>
  <c r="O125" i="1"/>
  <c r="P125" i="1"/>
  <c r="O126" i="1"/>
  <c r="P126" i="1"/>
  <c r="O127" i="1"/>
  <c r="P127" i="1"/>
  <c r="O128" i="1"/>
  <c r="P128" i="1"/>
  <c r="O129" i="1"/>
  <c r="P129" i="1"/>
  <c r="O130" i="1"/>
  <c r="P130" i="1"/>
  <c r="O131" i="1"/>
  <c r="P131" i="1"/>
  <c r="O132" i="1"/>
  <c r="P132" i="1"/>
  <c r="O133" i="1"/>
  <c r="P133" i="1"/>
  <c r="O134" i="1"/>
  <c r="P134" i="1"/>
  <c r="O135" i="1"/>
  <c r="P135" i="1"/>
  <c r="O136" i="1"/>
  <c r="P136" i="1"/>
  <c r="O137" i="1"/>
  <c r="P137" i="1"/>
  <c r="O138" i="1"/>
  <c r="P138" i="1"/>
  <c r="O139" i="1"/>
  <c r="P139" i="1"/>
  <c r="O140" i="1"/>
  <c r="P140" i="1"/>
  <c r="O141" i="1"/>
  <c r="P141" i="1"/>
  <c r="O142" i="1"/>
  <c r="P142" i="1"/>
  <c r="O143" i="1"/>
  <c r="P143" i="1"/>
  <c r="O144" i="1"/>
  <c r="P144" i="1"/>
  <c r="O145" i="1"/>
  <c r="P145" i="1"/>
  <c r="O146" i="1"/>
  <c r="P146" i="1"/>
  <c r="O147" i="1"/>
  <c r="P147" i="1"/>
  <c r="O148" i="1"/>
  <c r="P148" i="1"/>
  <c r="O149" i="1"/>
  <c r="P149" i="1"/>
  <c r="O150" i="1"/>
  <c r="P150" i="1"/>
  <c r="O151" i="1"/>
  <c r="P151" i="1"/>
  <c r="O152" i="1"/>
  <c r="P152" i="1"/>
  <c r="O153" i="1"/>
  <c r="P153" i="1"/>
  <c r="O154" i="1"/>
  <c r="P154" i="1"/>
  <c r="O155" i="1"/>
  <c r="P155" i="1"/>
  <c r="O156" i="1"/>
  <c r="P156" i="1"/>
  <c r="O157" i="1"/>
  <c r="P157" i="1"/>
  <c r="O158" i="1"/>
  <c r="P158" i="1"/>
  <c r="O159" i="1"/>
  <c r="P159" i="1"/>
  <c r="O160" i="1"/>
  <c r="P160" i="1"/>
  <c r="O161" i="1"/>
  <c r="P161" i="1"/>
  <c r="O162" i="1"/>
  <c r="P162" i="1"/>
  <c r="O163" i="1"/>
  <c r="P163" i="1"/>
  <c r="O164" i="1"/>
  <c r="P164" i="1"/>
  <c r="O165" i="1"/>
  <c r="P165" i="1"/>
  <c r="O166" i="1"/>
  <c r="P166" i="1"/>
  <c r="O167" i="1"/>
  <c r="P167" i="1"/>
  <c r="O168" i="1"/>
  <c r="P168" i="1"/>
  <c r="O169" i="1"/>
  <c r="P169" i="1"/>
  <c r="O170" i="1"/>
  <c r="P170" i="1"/>
  <c r="O171" i="1"/>
  <c r="P171" i="1"/>
  <c r="O172" i="1"/>
  <c r="P172" i="1"/>
  <c r="O173" i="1"/>
  <c r="P173" i="1"/>
  <c r="O174" i="1"/>
  <c r="P174" i="1"/>
  <c r="O175" i="1"/>
  <c r="P175" i="1"/>
  <c r="O176" i="1"/>
  <c r="P176" i="1"/>
  <c r="O177" i="1"/>
  <c r="P177" i="1"/>
  <c r="O178" i="1"/>
  <c r="P178" i="1"/>
  <c r="O179" i="1"/>
  <c r="P179" i="1"/>
  <c r="O180" i="1"/>
  <c r="P180" i="1"/>
  <c r="O181" i="1"/>
  <c r="P181" i="1"/>
  <c r="O182" i="1"/>
  <c r="P182" i="1"/>
  <c r="O183" i="1"/>
  <c r="P183" i="1"/>
  <c r="O184" i="1"/>
  <c r="P184" i="1"/>
  <c r="O185" i="1"/>
  <c r="P185" i="1"/>
  <c r="O186" i="1"/>
  <c r="P186" i="1"/>
  <c r="O187" i="1"/>
  <c r="P187" i="1"/>
  <c r="O188" i="1"/>
  <c r="P188" i="1"/>
  <c r="O189" i="1"/>
  <c r="P189" i="1"/>
  <c r="O190" i="1"/>
  <c r="P190" i="1"/>
  <c r="O191" i="1"/>
  <c r="P191" i="1"/>
  <c r="O192" i="1"/>
  <c r="P192" i="1"/>
  <c r="O193" i="1"/>
  <c r="P193" i="1"/>
  <c r="O194" i="1"/>
  <c r="P194" i="1"/>
  <c r="O195" i="1"/>
  <c r="P195" i="1"/>
  <c r="O196" i="1"/>
  <c r="P196" i="1"/>
  <c r="O197" i="1"/>
  <c r="P197" i="1"/>
  <c r="O198" i="1"/>
  <c r="P198" i="1"/>
  <c r="O199" i="1"/>
  <c r="P199" i="1"/>
  <c r="O200" i="1"/>
  <c r="P200" i="1"/>
  <c r="O201" i="1"/>
  <c r="P201" i="1"/>
  <c r="O202" i="1"/>
  <c r="P202" i="1"/>
  <c r="O203" i="1"/>
  <c r="P203" i="1"/>
  <c r="O204" i="1"/>
  <c r="P204" i="1"/>
  <c r="O205" i="1"/>
  <c r="P205" i="1"/>
  <c r="O206" i="1"/>
  <c r="P206" i="1"/>
  <c r="O207" i="1"/>
  <c r="P207" i="1"/>
  <c r="O208" i="1"/>
  <c r="P208" i="1"/>
  <c r="O209" i="1"/>
  <c r="P209" i="1"/>
  <c r="O210" i="1"/>
  <c r="P210" i="1"/>
  <c r="O211" i="1"/>
  <c r="P211" i="1"/>
  <c r="O212" i="1"/>
  <c r="P212" i="1"/>
  <c r="O213" i="1"/>
  <c r="P213" i="1"/>
  <c r="O214" i="1"/>
  <c r="P214" i="1"/>
  <c r="O215" i="1"/>
  <c r="P215" i="1"/>
  <c r="O216" i="1"/>
  <c r="P216" i="1"/>
  <c r="O217" i="1"/>
  <c r="P217" i="1"/>
  <c r="O218" i="1"/>
  <c r="P218" i="1"/>
  <c r="O219" i="1"/>
  <c r="P219" i="1"/>
  <c r="O220" i="1"/>
  <c r="P220" i="1"/>
  <c r="O221" i="1"/>
  <c r="P221" i="1"/>
  <c r="O222" i="1"/>
  <c r="P222" i="1"/>
  <c r="O223" i="1"/>
  <c r="P223" i="1"/>
  <c r="O224" i="1"/>
  <c r="P224" i="1"/>
  <c r="O225" i="1"/>
  <c r="P225" i="1"/>
  <c r="O226" i="1"/>
  <c r="P226" i="1"/>
  <c r="O227" i="1"/>
  <c r="P227" i="1"/>
  <c r="O228" i="1"/>
  <c r="P228" i="1"/>
  <c r="O229" i="1"/>
  <c r="P229" i="1"/>
  <c r="O230" i="1"/>
  <c r="P230" i="1"/>
  <c r="O231" i="1"/>
  <c r="P231" i="1"/>
  <c r="O232" i="1"/>
  <c r="P232" i="1"/>
  <c r="O233" i="1"/>
  <c r="P233" i="1"/>
  <c r="O234" i="1"/>
  <c r="P234" i="1"/>
  <c r="O235" i="1"/>
  <c r="P235" i="1"/>
  <c r="O236" i="1"/>
  <c r="P236" i="1"/>
  <c r="O237" i="1"/>
  <c r="P237" i="1"/>
  <c r="O238" i="1"/>
  <c r="P238" i="1"/>
  <c r="O239" i="1"/>
  <c r="P239" i="1"/>
  <c r="O240" i="1"/>
  <c r="P240" i="1"/>
  <c r="O241" i="1"/>
  <c r="P241" i="1"/>
  <c r="O242" i="1"/>
  <c r="P242" i="1"/>
  <c r="O243" i="1"/>
  <c r="P243" i="1"/>
  <c r="O244" i="1"/>
  <c r="P244" i="1"/>
  <c r="O245" i="1"/>
  <c r="P245" i="1"/>
  <c r="O246" i="1"/>
  <c r="P246" i="1"/>
  <c r="O247" i="1"/>
  <c r="P247" i="1"/>
  <c r="O248" i="1"/>
  <c r="P248" i="1"/>
  <c r="O249" i="1"/>
  <c r="P249" i="1"/>
  <c r="O250" i="1"/>
  <c r="P250" i="1"/>
  <c r="O251" i="1"/>
  <c r="P251" i="1"/>
  <c r="O252" i="1"/>
  <c r="P252" i="1"/>
  <c r="O253" i="1"/>
  <c r="P253" i="1"/>
  <c r="O254" i="1"/>
  <c r="P254" i="1"/>
  <c r="O255" i="1"/>
  <c r="P255" i="1"/>
  <c r="O256" i="1"/>
  <c r="P256" i="1"/>
  <c r="O257" i="1"/>
  <c r="P257" i="1"/>
  <c r="O258" i="1"/>
  <c r="P258" i="1"/>
  <c r="O259" i="1"/>
  <c r="P259" i="1"/>
  <c r="O260" i="1"/>
  <c r="P260" i="1"/>
  <c r="O261" i="1"/>
  <c r="P261" i="1"/>
  <c r="O262" i="1"/>
  <c r="P262" i="1"/>
  <c r="O263" i="1"/>
  <c r="P263" i="1"/>
  <c r="O264" i="1"/>
  <c r="P264" i="1"/>
  <c r="O265" i="1"/>
  <c r="P265" i="1"/>
  <c r="O266" i="1"/>
  <c r="P266" i="1"/>
  <c r="O267" i="1"/>
  <c r="P267" i="1"/>
  <c r="O268" i="1"/>
  <c r="P268" i="1"/>
  <c r="O269" i="1"/>
  <c r="P269" i="1"/>
  <c r="O270" i="1"/>
  <c r="P270" i="1"/>
  <c r="O271" i="1"/>
  <c r="P271" i="1"/>
  <c r="O272" i="1"/>
  <c r="P272" i="1"/>
  <c r="O273" i="1"/>
  <c r="P273" i="1"/>
  <c r="O274" i="1"/>
  <c r="P274" i="1"/>
  <c r="O275" i="1"/>
  <c r="P275" i="1"/>
  <c r="O276" i="1"/>
  <c r="P276" i="1"/>
  <c r="O277" i="1"/>
  <c r="P277" i="1"/>
  <c r="O278" i="1"/>
  <c r="P278" i="1"/>
  <c r="O279" i="1"/>
  <c r="P279" i="1"/>
  <c r="O280" i="1"/>
  <c r="P280" i="1"/>
  <c r="O281" i="1"/>
  <c r="P281" i="1"/>
  <c r="O282" i="1"/>
  <c r="P282" i="1"/>
  <c r="O283" i="1"/>
  <c r="P283" i="1"/>
  <c r="O284" i="1"/>
  <c r="P284" i="1"/>
  <c r="O285" i="1"/>
  <c r="P285" i="1"/>
  <c r="O286" i="1"/>
  <c r="P286" i="1"/>
  <c r="O287" i="1"/>
  <c r="P287" i="1"/>
  <c r="O288" i="1"/>
  <c r="P288" i="1"/>
  <c r="O289" i="1"/>
  <c r="P289" i="1"/>
  <c r="O290" i="1"/>
  <c r="P290" i="1"/>
  <c r="O291" i="1"/>
  <c r="P291" i="1"/>
  <c r="O292" i="1"/>
  <c r="P292" i="1"/>
  <c r="O293" i="1"/>
  <c r="P293" i="1"/>
  <c r="O294" i="1"/>
  <c r="P294" i="1"/>
  <c r="P57" i="1"/>
  <c r="O57" i="1"/>
  <c r="P56" i="1"/>
  <c r="O56" i="1"/>
  <c r="O55" i="1"/>
  <c r="P54" i="1"/>
  <c r="O54" i="1"/>
  <c r="P53" i="1"/>
  <c r="P52" i="1"/>
  <c r="P51" i="1"/>
  <c r="P50" i="1"/>
  <c r="O50" i="1"/>
  <c r="P49" i="1"/>
  <c r="P48" i="1"/>
  <c r="P47" i="1"/>
  <c r="P46" i="1"/>
  <c r="P45" i="1"/>
  <c r="O45" i="1"/>
  <c r="P44" i="1"/>
  <c r="O44" i="1"/>
  <c r="P43" i="1"/>
  <c r="O43" i="1"/>
  <c r="P42" i="1"/>
  <c r="O42" i="1"/>
  <c r="P41" i="1"/>
  <c r="O41" i="1"/>
  <c r="P40" i="1"/>
  <c r="O40" i="1"/>
  <c r="P39" i="1"/>
  <c r="P38" i="1"/>
  <c r="O38" i="1"/>
  <c r="P37" i="1"/>
  <c r="P36" i="1"/>
  <c r="P35" i="1"/>
  <c r="P34" i="1"/>
  <c r="P33" i="1"/>
  <c r="P32" i="1"/>
  <c r="P31" i="1"/>
  <c r="P30" i="1"/>
  <c r="P29" i="1"/>
  <c r="P28" i="1"/>
  <c r="O28" i="1"/>
  <c r="O27" i="1"/>
  <c r="P26" i="1"/>
  <c r="P25" i="1"/>
  <c r="P24" i="1"/>
  <c r="P23" i="1"/>
  <c r="O22" i="1"/>
  <c r="P21" i="1"/>
  <c r="P20" i="1"/>
  <c r="P19" i="1"/>
  <c r="P18" i="1"/>
  <c r="P17" i="1"/>
  <c r="P16" i="1"/>
  <c r="P14" i="1"/>
  <c r="P13" i="1"/>
  <c r="P11" i="1"/>
  <c r="O10" i="1"/>
  <c r="P9" i="1"/>
  <c r="P8" i="1"/>
  <c r="P7" i="1"/>
  <c r="P6" i="1"/>
  <c r="P5" i="1"/>
  <c r="O5" i="1"/>
  <c r="O6" i="1" s="1"/>
  <c r="U1" i="2"/>
  <c r="K8" i="2"/>
  <c r="P10" i="1" l="1"/>
  <c r="P12" i="1"/>
  <c r="P15" i="1" s="1"/>
  <c r="P10" i="3"/>
  <c r="P41" i="3" s="1"/>
  <c r="P25" i="3"/>
  <c r="O7" i="1"/>
  <c r="O6" i="3"/>
  <c r="K10" i="2"/>
  <c r="P27" i="1" l="1"/>
  <c r="P22" i="1"/>
  <c r="P55" i="1"/>
  <c r="P14" i="3"/>
  <c r="P33" i="3" s="1"/>
  <c r="O8" i="1"/>
  <c r="O7" i="3"/>
  <c r="W2" i="2"/>
  <c r="W4" i="2"/>
  <c r="W6" i="2"/>
  <c r="W8" i="2"/>
  <c r="W10" i="2"/>
  <c r="W12" i="2"/>
  <c r="W14" i="2"/>
  <c r="W16" i="2"/>
  <c r="W18" i="2"/>
  <c r="W20" i="2"/>
  <c r="W22" i="2"/>
  <c r="W24" i="2"/>
  <c r="W26" i="2"/>
  <c r="W28" i="2"/>
  <c r="W30" i="2"/>
  <c r="W32" i="2"/>
  <c r="W34" i="2"/>
  <c r="W36" i="2"/>
  <c r="W38" i="2"/>
  <c r="W40" i="2"/>
  <c r="W42" i="2"/>
  <c r="W44" i="2"/>
  <c r="W46" i="2"/>
  <c r="W48" i="2"/>
  <c r="W50" i="2"/>
  <c r="W52" i="2"/>
  <c r="W54" i="2"/>
  <c r="W56" i="2"/>
  <c r="W58" i="2"/>
  <c r="W60" i="2"/>
  <c r="W62" i="2"/>
  <c r="W64" i="2"/>
  <c r="W66" i="2"/>
  <c r="W68" i="2"/>
  <c r="W70" i="2"/>
  <c r="W72" i="2"/>
  <c r="W74" i="2"/>
  <c r="W76" i="2"/>
  <c r="W78" i="2"/>
  <c r="W80" i="2"/>
  <c r="W82" i="2"/>
  <c r="W84" i="2"/>
  <c r="W86" i="2"/>
  <c r="W88" i="2"/>
  <c r="W90" i="2"/>
  <c r="W92" i="2"/>
  <c r="W94" i="2"/>
  <c r="W96" i="2"/>
  <c r="W98" i="2"/>
  <c r="W100" i="2"/>
  <c r="W102" i="2"/>
  <c r="W104" i="2"/>
  <c r="W106" i="2"/>
  <c r="W108" i="2"/>
  <c r="W110" i="2"/>
  <c r="W112" i="2"/>
  <c r="W114" i="2"/>
  <c r="W116" i="2"/>
  <c r="W118" i="2"/>
  <c r="W120" i="2"/>
  <c r="W122" i="2"/>
  <c r="W124" i="2"/>
  <c r="W126" i="2"/>
  <c r="W128" i="2"/>
  <c r="W130" i="2"/>
  <c r="W132" i="2"/>
  <c r="W134" i="2"/>
  <c r="W136" i="2"/>
  <c r="W138" i="2"/>
  <c r="W140" i="2"/>
  <c r="W142" i="2"/>
  <c r="W144" i="2"/>
  <c r="W146" i="2"/>
  <c r="W148" i="2"/>
  <c r="W150" i="2"/>
  <c r="W152" i="2"/>
  <c r="W154" i="2"/>
  <c r="W156" i="2"/>
  <c r="W158" i="2"/>
  <c r="W160" i="2"/>
  <c r="W162" i="2"/>
  <c r="W164" i="2"/>
  <c r="W166" i="2"/>
  <c r="W168" i="2"/>
  <c r="W170" i="2"/>
  <c r="W172" i="2"/>
  <c r="W174" i="2"/>
  <c r="W176" i="2"/>
  <c r="W178" i="2"/>
  <c r="W180" i="2"/>
  <c r="W182" i="2"/>
  <c r="W184" i="2"/>
  <c r="W186" i="2"/>
  <c r="W188" i="2"/>
  <c r="W190" i="2"/>
  <c r="W192" i="2"/>
  <c r="W194" i="2"/>
  <c r="W196" i="2"/>
  <c r="W198" i="2"/>
  <c r="W200" i="2"/>
  <c r="W202" i="2"/>
  <c r="W204" i="2"/>
  <c r="W206" i="2"/>
  <c r="W208" i="2"/>
  <c r="W210" i="2"/>
  <c r="W212" i="2"/>
  <c r="W214" i="2"/>
  <c r="W216" i="2"/>
  <c r="W218" i="2"/>
  <c r="W220" i="2"/>
  <c r="W222" i="2"/>
  <c r="W224" i="2"/>
  <c r="W226" i="2"/>
  <c r="W228" i="2"/>
  <c r="W230" i="2"/>
  <c r="W232" i="2"/>
  <c r="W234" i="2"/>
  <c r="W236" i="2"/>
  <c r="W238" i="2"/>
  <c r="W240" i="2"/>
  <c r="W242" i="2"/>
  <c r="W244" i="2"/>
  <c r="W246" i="2"/>
  <c r="W248" i="2"/>
  <c r="W250" i="2"/>
  <c r="W252" i="2"/>
  <c r="W254" i="2"/>
  <c r="W251" i="2"/>
  <c r="W256" i="2"/>
  <c r="W258" i="2"/>
  <c r="W260" i="2"/>
  <c r="W262" i="2"/>
  <c r="W264" i="2"/>
  <c r="W266" i="2"/>
  <c r="W268" i="2"/>
  <c r="W270" i="2"/>
  <c r="W272" i="2"/>
  <c r="W274" i="2"/>
  <c r="W276" i="2"/>
  <c r="W278" i="2"/>
  <c r="W280" i="2"/>
  <c r="W282" i="2"/>
  <c r="W284" i="2"/>
  <c r="W286" i="2"/>
  <c r="W288" i="2"/>
  <c r="W290" i="2"/>
  <c r="W292" i="2"/>
  <c r="W294" i="2"/>
  <c r="W296" i="2"/>
  <c r="W298" i="2"/>
  <c r="W300" i="2"/>
  <c r="W259" i="2"/>
  <c r="W265" i="2"/>
  <c r="W271" i="2"/>
  <c r="W277" i="2"/>
  <c r="W283" i="2"/>
  <c r="W287" i="2"/>
  <c r="W291" i="2"/>
  <c r="W297" i="2"/>
  <c r="W5" i="2"/>
  <c r="W21" i="2"/>
  <c r="W29" i="2"/>
  <c r="W41" i="2"/>
  <c r="W49" i="2"/>
  <c r="W61" i="2"/>
  <c r="W77" i="2"/>
  <c r="W85" i="2"/>
  <c r="W101" i="2"/>
  <c r="W113" i="2"/>
  <c r="W125" i="2"/>
  <c r="W133" i="2"/>
  <c r="W145" i="2"/>
  <c r="W157" i="2"/>
  <c r="W169" i="2"/>
  <c r="W181" i="2"/>
  <c r="W193" i="2"/>
  <c r="W209" i="2"/>
  <c r="W221" i="2"/>
  <c r="W233" i="2"/>
  <c r="W241" i="2"/>
  <c r="W3" i="2"/>
  <c r="W7" i="2"/>
  <c r="W11" i="2"/>
  <c r="W15" i="2"/>
  <c r="W19" i="2"/>
  <c r="W23" i="2"/>
  <c r="W27" i="2"/>
  <c r="W31" i="2"/>
  <c r="W35" i="2"/>
  <c r="W39" i="2"/>
  <c r="W43" i="2"/>
  <c r="W47" i="2"/>
  <c r="W51" i="2"/>
  <c r="W55" i="2"/>
  <c r="W59" i="2"/>
  <c r="W63" i="2"/>
  <c r="W67" i="2"/>
  <c r="W71" i="2"/>
  <c r="W75" i="2"/>
  <c r="W79" i="2"/>
  <c r="W83" i="2"/>
  <c r="W87" i="2"/>
  <c r="W91" i="2"/>
  <c r="W95" i="2"/>
  <c r="W99" i="2"/>
  <c r="W103" i="2"/>
  <c r="W107" i="2"/>
  <c r="W111" i="2"/>
  <c r="W115" i="2"/>
  <c r="W119" i="2"/>
  <c r="W123" i="2"/>
  <c r="W127" i="2"/>
  <c r="W131" i="2"/>
  <c r="W135" i="2"/>
  <c r="W139" i="2"/>
  <c r="W143" i="2"/>
  <c r="W147" i="2"/>
  <c r="W151" i="2"/>
  <c r="W155" i="2"/>
  <c r="W159" i="2"/>
  <c r="W163" i="2"/>
  <c r="W167" i="2"/>
  <c r="W171" i="2"/>
  <c r="W175" i="2"/>
  <c r="W179" i="2"/>
  <c r="W183" i="2"/>
  <c r="W187" i="2"/>
  <c r="W191" i="2"/>
  <c r="W195" i="2"/>
  <c r="W199" i="2"/>
  <c r="W203" i="2"/>
  <c r="W207" i="2"/>
  <c r="W211" i="2"/>
  <c r="W215" i="2"/>
  <c r="W219" i="2"/>
  <c r="W223" i="2"/>
  <c r="W227" i="2"/>
  <c r="W231" i="2"/>
  <c r="W235" i="2"/>
  <c r="W239" i="2"/>
  <c r="W243" i="2"/>
  <c r="W249" i="2"/>
  <c r="W257" i="2"/>
  <c r="W263" i="2"/>
  <c r="W269" i="2"/>
  <c r="W275" i="2"/>
  <c r="W281" i="2"/>
  <c r="W285" i="2"/>
  <c r="W293" i="2"/>
  <c r="W299" i="2"/>
  <c r="W9" i="2"/>
  <c r="W17" i="2"/>
  <c r="W25" i="2"/>
  <c r="W37" i="2"/>
  <c r="W53" i="2"/>
  <c r="W65" i="2"/>
  <c r="W73" i="2"/>
  <c r="W89" i="2"/>
  <c r="W97" i="2"/>
  <c r="W109" i="2"/>
  <c r="W121" i="2"/>
  <c r="W137" i="2"/>
  <c r="W149" i="2"/>
  <c r="W161" i="2"/>
  <c r="W173" i="2"/>
  <c r="W185" i="2"/>
  <c r="W197" i="2"/>
  <c r="W205" i="2"/>
  <c r="W217" i="2"/>
  <c r="W225" i="2"/>
  <c r="W237" i="2"/>
  <c r="W247" i="2"/>
  <c r="W255" i="2"/>
  <c r="W261" i="2"/>
  <c r="W267" i="2"/>
  <c r="W273" i="2"/>
  <c r="W279" i="2"/>
  <c r="W289" i="2"/>
  <c r="W295" i="2"/>
  <c r="W13" i="2"/>
  <c r="W33" i="2"/>
  <c r="W45" i="2"/>
  <c r="W57" i="2"/>
  <c r="W69" i="2"/>
  <c r="W81" i="2"/>
  <c r="W93" i="2"/>
  <c r="W105" i="2"/>
  <c r="W117" i="2"/>
  <c r="W129" i="2"/>
  <c r="W141" i="2"/>
  <c r="W153" i="2"/>
  <c r="W165" i="2"/>
  <c r="W177" i="2"/>
  <c r="W189" i="2"/>
  <c r="W201" i="2"/>
  <c r="W213" i="2"/>
  <c r="W229" i="2"/>
  <c r="W245" i="2"/>
  <c r="W253" i="2"/>
  <c r="W1" i="2"/>
  <c r="O9" i="1" l="1"/>
  <c r="O8" i="3"/>
  <c r="O11" i="1" l="1"/>
  <c r="O9" i="3"/>
  <c r="O12" i="1" l="1"/>
  <c r="O13" i="1"/>
  <c r="O10" i="3"/>
  <c r="O14" i="1" l="1"/>
  <c r="O12" i="3"/>
  <c r="O15" i="1" l="1"/>
  <c r="O17" i="1" s="1"/>
  <c r="O18" i="1" s="1"/>
  <c r="O19" i="1" s="1"/>
  <c r="O16" i="1"/>
  <c r="O13" i="3"/>
  <c r="O20" i="1" l="1"/>
  <c r="O14" i="3"/>
  <c r="O21" i="1" l="1"/>
  <c r="O15" i="3"/>
  <c r="O23" i="1" l="1"/>
  <c r="O16" i="3"/>
  <c r="O17" i="3" s="1"/>
  <c r="O18" i="3" s="1"/>
  <c r="O19" i="3" s="1"/>
  <c r="O20" i="3" s="1"/>
  <c r="O21" i="3" s="1"/>
  <c r="O22" i="3" s="1"/>
  <c r="O23" i="3" s="1"/>
  <c r="O24" i="3" s="1"/>
  <c r="O26" i="3" s="1"/>
  <c r="O35" i="3" s="1"/>
  <c r="O36" i="3" s="1"/>
  <c r="O39" i="3" s="1"/>
  <c r="O24" i="1" l="1"/>
  <c r="O25" i="1" l="1"/>
  <c r="O26" i="1" l="1"/>
  <c r="O29" i="1" l="1"/>
  <c r="O30" i="1" l="1"/>
  <c r="O31" i="1" l="1"/>
  <c r="O32" i="1" l="1"/>
  <c r="O33" i="1" l="1"/>
  <c r="O34" i="1" l="1"/>
  <c r="O35" i="1" l="1"/>
  <c r="O36" i="1" l="1"/>
  <c r="O37" i="1" l="1"/>
  <c r="O39" i="1" l="1"/>
  <c r="O46" i="1" l="1"/>
  <c r="O47" i="1" l="1"/>
  <c r="O48" i="1" l="1"/>
  <c r="O49" i="1" l="1"/>
  <c r="O51" i="1" l="1"/>
  <c r="O52" i="1" l="1"/>
  <c r="O53" i="1" l="1"/>
  <c r="O62" i="1" l="1"/>
  <c r="V300" i="2"/>
  <c r="V298" i="2"/>
  <c r="V296" i="2"/>
  <c r="V294" i="2"/>
  <c r="V290" i="2"/>
  <c r="V284" i="2"/>
  <c r="V278" i="2"/>
  <c r="V272" i="2"/>
  <c r="V266" i="2"/>
  <c r="V260" i="2"/>
  <c r="V237" i="2"/>
  <c r="V233" i="2"/>
  <c r="V229" i="2"/>
  <c r="V225" i="2"/>
  <c r="V221" i="2"/>
  <c r="V217" i="2"/>
  <c r="V213" i="2"/>
  <c r="V201" i="2"/>
  <c r="V197" i="2"/>
  <c r="V193" i="2"/>
  <c r="V189" i="2"/>
  <c r="V185" i="2"/>
  <c r="V181" i="2"/>
  <c r="V177" i="2"/>
  <c r="V173" i="2"/>
  <c r="V169" i="2"/>
  <c r="V165" i="2"/>
  <c r="V161" i="2"/>
  <c r="V157" i="2"/>
  <c r="V153" i="2"/>
  <c r="V149" i="2"/>
  <c r="V145" i="2"/>
  <c r="V141" i="2"/>
  <c r="V137" i="2"/>
  <c r="V133" i="2"/>
  <c r="V129" i="2"/>
  <c r="V125" i="2"/>
  <c r="V121" i="2"/>
  <c r="V117" i="2"/>
  <c r="V113" i="2"/>
  <c r="V109" i="2"/>
  <c r="V105" i="2"/>
  <c r="V101" i="2"/>
  <c r="V97" i="2"/>
  <c r="V93" i="2"/>
  <c r="V89" i="2"/>
  <c r="V85" i="2"/>
  <c r="V81" i="2"/>
  <c r="V77" i="2"/>
  <c r="V73" i="2"/>
  <c r="V69" i="2"/>
  <c r="V65" i="2"/>
  <c r="V61" i="2"/>
  <c r="V57" i="2"/>
  <c r="V53" i="2"/>
  <c r="V49" i="2"/>
  <c r="V45" i="2"/>
  <c r="V41" i="2"/>
  <c r="V37" i="2"/>
  <c r="V33" i="2"/>
  <c r="V29" i="2"/>
  <c r="V25" i="2"/>
  <c r="V21" i="2"/>
  <c r="V17" i="2"/>
  <c r="V13" i="2"/>
  <c r="V9" i="2"/>
  <c r="V5" i="2"/>
  <c r="V292" i="2"/>
  <c r="V288" i="2"/>
  <c r="V282" i="2"/>
  <c r="V276" i="2"/>
  <c r="V270" i="2"/>
  <c r="V264" i="2"/>
  <c r="V258" i="2"/>
  <c r="V251" i="2"/>
  <c r="V250" i="2"/>
  <c r="V245" i="2"/>
  <c r="V205" i="2"/>
  <c r="V299" i="2"/>
  <c r="V297" i="2"/>
  <c r="V295" i="2"/>
  <c r="V293" i="2"/>
  <c r="V291" i="2"/>
  <c r="V289" i="2"/>
  <c r="V287" i="2"/>
  <c r="V285" i="2"/>
  <c r="V283" i="2"/>
  <c r="V281" i="2"/>
  <c r="V279" i="2"/>
  <c r="V277" i="2"/>
  <c r="V275" i="2"/>
  <c r="V273" i="2"/>
  <c r="V271" i="2"/>
  <c r="V269" i="2"/>
  <c r="V267" i="2"/>
  <c r="V265" i="2"/>
  <c r="V263" i="2"/>
  <c r="V261" i="2"/>
  <c r="V259" i="2"/>
  <c r="V257" i="2"/>
  <c r="V255" i="2"/>
  <c r="V252" i="2"/>
  <c r="V247" i="2"/>
  <c r="V286" i="2"/>
  <c r="V280" i="2"/>
  <c r="V274" i="2"/>
  <c r="V268" i="2"/>
  <c r="V262" i="2"/>
  <c r="V256" i="2"/>
  <c r="V248" i="2"/>
  <c r="V253" i="2"/>
  <c r="V241" i="2"/>
  <c r="V209" i="2"/>
  <c r="V254" i="2"/>
  <c r="V249" i="2"/>
  <c r="V246" i="2"/>
  <c r="V243" i="2"/>
  <c r="V239" i="2"/>
  <c r="V235" i="2"/>
  <c r="V231" i="2"/>
  <c r="V227" i="2"/>
  <c r="V223" i="2"/>
  <c r="V219" i="2"/>
  <c r="V215" i="2"/>
  <c r="V211" i="2"/>
  <c r="V207" i="2"/>
  <c r="V203" i="2"/>
  <c r="V199" i="2"/>
  <c r="V195" i="2"/>
  <c r="V191" i="2"/>
  <c r="V187" i="2"/>
  <c r="V183" i="2"/>
  <c r="V179" i="2"/>
  <c r="V175" i="2"/>
  <c r="V171" i="2"/>
  <c r="V167" i="2"/>
  <c r="V163" i="2"/>
  <c r="V159" i="2"/>
  <c r="V155" i="2"/>
  <c r="V151" i="2"/>
  <c r="V147" i="2"/>
  <c r="V143" i="2"/>
  <c r="V139" i="2"/>
  <c r="V135" i="2"/>
  <c r="V131" i="2"/>
  <c r="V127" i="2"/>
  <c r="V123" i="2"/>
  <c r="V119" i="2"/>
  <c r="V115" i="2"/>
  <c r="V111" i="2"/>
  <c r="V107" i="2"/>
  <c r="V103" i="2"/>
  <c r="V99" i="2"/>
  <c r="V95" i="2"/>
  <c r="V91" i="2"/>
  <c r="V87" i="2"/>
  <c r="V83" i="2"/>
  <c r="V79" i="2"/>
  <c r="V75" i="2"/>
  <c r="V71" i="2"/>
  <c r="V67" i="2"/>
  <c r="V63" i="2"/>
  <c r="V59" i="2"/>
  <c r="V55" i="2"/>
  <c r="V51" i="2"/>
  <c r="V47" i="2"/>
  <c r="V43" i="2"/>
  <c r="V39" i="2"/>
  <c r="V35" i="2"/>
  <c r="V31" i="2"/>
  <c r="V27" i="2"/>
  <c r="V23" i="2"/>
  <c r="V19" i="2"/>
  <c r="V15" i="2"/>
  <c r="V11" i="2"/>
  <c r="V7" i="2"/>
  <c r="V3" i="2"/>
  <c r="V244" i="2"/>
  <c r="V242" i="2"/>
  <c r="V240" i="2"/>
  <c r="V238" i="2"/>
  <c r="V236" i="2"/>
  <c r="V234" i="2"/>
  <c r="V232" i="2"/>
  <c r="V230" i="2"/>
  <c r="V228" i="2"/>
  <c r="V226" i="2"/>
  <c r="V224" i="2"/>
  <c r="V222" i="2"/>
  <c r="V220" i="2"/>
  <c r="V218" i="2"/>
  <c r="V216" i="2"/>
  <c r="V214" i="2"/>
  <c r="V212" i="2"/>
  <c r="V210" i="2"/>
  <c r="V208" i="2"/>
  <c r="V206" i="2"/>
  <c r="V204" i="2"/>
  <c r="V202" i="2"/>
  <c r="V200" i="2"/>
  <c r="V198" i="2"/>
  <c r="V196" i="2"/>
  <c r="V194" i="2"/>
  <c r="V192" i="2"/>
  <c r="V190" i="2"/>
  <c r="V188" i="2"/>
  <c r="V186" i="2"/>
  <c r="V184" i="2"/>
  <c r="V182" i="2"/>
  <c r="V180" i="2"/>
  <c r="V178" i="2"/>
  <c r="V176" i="2"/>
  <c r="V174" i="2"/>
  <c r="V172" i="2"/>
  <c r="V170" i="2"/>
  <c r="V168" i="2"/>
  <c r="V166" i="2"/>
  <c r="V164" i="2"/>
  <c r="V162" i="2"/>
  <c r="V160" i="2"/>
  <c r="V158" i="2"/>
  <c r="V156" i="2"/>
  <c r="V154" i="2"/>
  <c r="V152" i="2"/>
  <c r="V150" i="2"/>
  <c r="V148" i="2"/>
  <c r="V146" i="2"/>
  <c r="V144" i="2"/>
  <c r="V142" i="2"/>
  <c r="V140" i="2"/>
  <c r="V138" i="2"/>
  <c r="V136" i="2"/>
  <c r="V134" i="2"/>
  <c r="V132" i="2"/>
  <c r="V130" i="2"/>
  <c r="V128" i="2"/>
  <c r="V126" i="2"/>
  <c r="V124" i="2"/>
  <c r="V122" i="2"/>
  <c r="V120" i="2"/>
  <c r="V118" i="2"/>
  <c r="V116" i="2"/>
  <c r="V114" i="2"/>
  <c r="V112" i="2"/>
  <c r="V110" i="2"/>
  <c r="V108" i="2"/>
  <c r="V106" i="2"/>
  <c r="V104" i="2"/>
  <c r="V102" i="2"/>
  <c r="V100" i="2"/>
  <c r="V98" i="2"/>
  <c r="V96" i="2"/>
  <c r="V94" i="2"/>
  <c r="V92" i="2"/>
  <c r="V90" i="2"/>
  <c r="V88" i="2"/>
  <c r="V86" i="2"/>
  <c r="V84" i="2"/>
  <c r="V82" i="2"/>
  <c r="V80" i="2"/>
  <c r="V78" i="2"/>
  <c r="V76" i="2"/>
  <c r="V74" i="2"/>
  <c r="V72" i="2"/>
  <c r="V70" i="2"/>
  <c r="V68" i="2"/>
  <c r="V66" i="2"/>
  <c r="V64" i="2"/>
  <c r="V62" i="2"/>
  <c r="V60" i="2"/>
  <c r="V58" i="2"/>
  <c r="V56" i="2"/>
  <c r="V54" i="2"/>
  <c r="V52" i="2"/>
  <c r="V50" i="2"/>
  <c r="V48" i="2"/>
  <c r="V46" i="2"/>
  <c r="V44" i="2"/>
  <c r="V42" i="2"/>
  <c r="V40" i="2"/>
  <c r="V38" i="2"/>
  <c r="V36" i="2"/>
  <c r="V34" i="2"/>
  <c r="V32" i="2"/>
  <c r="V30" i="2"/>
  <c r="V28" i="2"/>
  <c r="V26" i="2"/>
  <c r="V24" i="2"/>
  <c r="V22" i="2"/>
  <c r="V20" i="2"/>
  <c r="V18" i="2"/>
  <c r="V16" i="2"/>
  <c r="V14" i="2"/>
  <c r="V12" i="2"/>
  <c r="V10" i="2"/>
  <c r="V8" i="2"/>
  <c r="V6" i="2"/>
  <c r="V4" i="2"/>
  <c r="V2" i="2"/>
  <c r="V1" i="2"/>
</calcChain>
</file>

<file path=xl/sharedStrings.xml><?xml version="1.0" encoding="utf-8"?>
<sst xmlns="http://schemas.openxmlformats.org/spreadsheetml/2006/main" count="774" uniqueCount="283">
  <si>
    <t>S.R</t>
  </si>
  <si>
    <t>P/N</t>
  </si>
  <si>
    <t>Name</t>
  </si>
  <si>
    <t>Phone Numb.</t>
  </si>
  <si>
    <t>Current Position</t>
  </si>
  <si>
    <t>Address (Gover.)</t>
  </si>
  <si>
    <t xml:space="preserve">Program code </t>
  </si>
  <si>
    <t>Training Course</t>
  </si>
  <si>
    <t>The cost of trai.</t>
  </si>
  <si>
    <t>Address for Traini.</t>
  </si>
  <si>
    <t>Residence Starts on</t>
  </si>
  <si>
    <t>Program start date</t>
  </si>
  <si>
    <t>Program End date</t>
  </si>
  <si>
    <t>م</t>
  </si>
  <si>
    <t>الرقم</t>
  </si>
  <si>
    <t>رقم موبايل العامل</t>
  </si>
  <si>
    <t>الوظيفه الحاليه</t>
  </si>
  <si>
    <t>محافظة المتدرب</t>
  </si>
  <si>
    <t>كود البرنامج</t>
  </si>
  <si>
    <t>اســـــــــــــــــــــــــــــــــم البرنامج</t>
  </si>
  <si>
    <t>تكلفة البرنامج</t>
  </si>
  <si>
    <t>عنوان مركز التدريب</t>
  </si>
  <si>
    <t>ايام التدريب</t>
  </si>
  <si>
    <t>بداية الاقامة</t>
  </si>
  <si>
    <t>بدء التدريب</t>
  </si>
  <si>
    <t>انتهاء التدريب</t>
  </si>
  <si>
    <t>GMG28S</t>
  </si>
  <si>
    <t>ES156</t>
  </si>
  <si>
    <t>DPC35S</t>
  </si>
  <si>
    <t>DMS04S</t>
  </si>
  <si>
    <t>DMS09S</t>
  </si>
  <si>
    <t>GMG12S</t>
  </si>
  <si>
    <t xml:space="preserve">G419 </t>
  </si>
  <si>
    <t>GLT09L</t>
  </si>
  <si>
    <t>EK620</t>
  </si>
  <si>
    <t>MPI04S</t>
  </si>
  <si>
    <t>DMS29S</t>
  </si>
  <si>
    <t>GMG01S</t>
  </si>
  <si>
    <t>DMS19S</t>
  </si>
  <si>
    <t>DCA28S</t>
  </si>
  <si>
    <t>SSH05S</t>
  </si>
  <si>
    <t>DCA10S</t>
  </si>
  <si>
    <t>IJE03S</t>
  </si>
  <si>
    <t>EK626</t>
  </si>
  <si>
    <t>DMS16S</t>
  </si>
  <si>
    <t>DMC07S</t>
  </si>
  <si>
    <t>GMG07S</t>
  </si>
  <si>
    <t>DMC08S</t>
  </si>
  <si>
    <t>SSH22S</t>
  </si>
  <si>
    <t>DPC28S</t>
  </si>
  <si>
    <t>DCA06S</t>
  </si>
  <si>
    <t>EK251</t>
  </si>
  <si>
    <t>EK619</t>
  </si>
  <si>
    <t>SSH18S</t>
  </si>
  <si>
    <t>DPC23S</t>
  </si>
  <si>
    <t>SIC07S</t>
  </si>
  <si>
    <t>SSH04S</t>
  </si>
  <si>
    <t>SSH21S</t>
  </si>
  <si>
    <t>DMS28S</t>
  </si>
  <si>
    <t>GMG37S</t>
  </si>
  <si>
    <t>DMS14S</t>
  </si>
  <si>
    <t>SSH02S</t>
  </si>
  <si>
    <t>FLD.Tarek &lt;FLD.Tarek@khalda-eg.com&gt;</t>
  </si>
  <si>
    <t>SIC01S</t>
  </si>
  <si>
    <t>DMS30S</t>
  </si>
  <si>
    <t>SSH07S</t>
  </si>
  <si>
    <t>EK623</t>
  </si>
  <si>
    <t>DCA01S</t>
  </si>
  <si>
    <t>GMG02S</t>
  </si>
  <si>
    <t>EK622</t>
  </si>
  <si>
    <t>ITC02S</t>
  </si>
  <si>
    <t>EK433</t>
  </si>
  <si>
    <t>SSH11S</t>
  </si>
  <si>
    <t>SSH25S</t>
  </si>
  <si>
    <t>GMG48S</t>
  </si>
  <si>
    <t>DCA02S</t>
  </si>
  <si>
    <t>DPC30S</t>
  </si>
  <si>
    <t>Ahmed mohamed said</t>
  </si>
  <si>
    <t>First engneer</t>
  </si>
  <si>
    <t>الشرقية</t>
  </si>
  <si>
    <t>Mind Mapping</t>
  </si>
  <si>
    <t>1600 LE</t>
  </si>
  <si>
    <t>Cairo</t>
  </si>
  <si>
    <t>Mahmoud atteya abd el latief</t>
  </si>
  <si>
    <t>Technician</t>
  </si>
  <si>
    <t>القليوبية</t>
  </si>
  <si>
    <t>Gas Chromatography and Gas Sampling (Basic) New!</t>
  </si>
  <si>
    <t>3500 LE</t>
  </si>
  <si>
    <t>Mahmoud mohamed el-sayed areef</t>
  </si>
  <si>
    <t xml:space="preserve">Section head </t>
  </si>
  <si>
    <t>القاهرة</t>
  </si>
  <si>
    <t>Project Management For Instrumentation Engineering</t>
  </si>
  <si>
    <t>4000 LE</t>
  </si>
  <si>
    <t>Osman abd elfatah elhabeby</t>
  </si>
  <si>
    <t>Engineer</t>
  </si>
  <si>
    <t>الدقهلية</t>
  </si>
  <si>
    <t>Ismail sayed ismail ali</t>
  </si>
  <si>
    <t>القاهره</t>
  </si>
  <si>
    <t xml:space="preserve">Distributed Control Systems DCS 
(Communication protocols and Alarm Management System)
</t>
  </si>
  <si>
    <t xml:space="preserve">Effective Negotiation Skills </t>
  </si>
  <si>
    <t>Mohamed el sayed mahmoud farag</t>
  </si>
  <si>
    <t>Asst. Gen. Mgr.-oper.</t>
  </si>
  <si>
    <t>Certified Manager - CM</t>
  </si>
  <si>
    <t xml:space="preserve">13500 LE $ 850 / Materials &amp; Exam </t>
  </si>
  <si>
    <t>Ghareb mohamed abd alla</t>
  </si>
  <si>
    <t>شمال سيناء</t>
  </si>
  <si>
    <t>Valve Types, selection, operation, installation, maintenance and troubleshooting</t>
  </si>
  <si>
    <t>3000 LE</t>
  </si>
  <si>
    <t>Mohamed mahoud azzam</t>
  </si>
  <si>
    <t>الجيزة</t>
  </si>
  <si>
    <t>ControlLogix Advanced Programming</t>
  </si>
  <si>
    <t>500$</t>
  </si>
  <si>
    <t>Hassan el-sayed ali ahmed</t>
  </si>
  <si>
    <t xml:space="preserve">Act. Section head </t>
  </si>
  <si>
    <t>Management Skills &amp; Techniques</t>
  </si>
  <si>
    <t>2600 LE</t>
  </si>
  <si>
    <t>Haysam hassan abd el fatah</t>
  </si>
  <si>
    <t>Senior engineer</t>
  </si>
  <si>
    <t>المنوفية</t>
  </si>
  <si>
    <t>SIMATIC S7 Programming 1 ( ST-PRO1)</t>
  </si>
  <si>
    <t>Hafez ade elaziem hafez</t>
  </si>
  <si>
    <t xml:space="preserve">CompEX Ex01-Ex04 Gas &amp; Vapors Electrical/Instrumentation installation, maintenance &amp; inspection </t>
  </si>
  <si>
    <t>Mohamed gamal hamed</t>
  </si>
  <si>
    <t>Amr ahmed abd el-moncif</t>
  </si>
  <si>
    <t>Department head</t>
  </si>
  <si>
    <t xml:space="preserve">FS Engineer Safety Instrumented System (SIS) </t>
  </si>
  <si>
    <t>3000$</t>
  </si>
  <si>
    <t>Ahmed hassan ramdan</t>
  </si>
  <si>
    <t>Electrical / Instrumentation Installation In hazard area and EX Equipment</t>
  </si>
  <si>
    <t>Adel shaban ismaiel</t>
  </si>
  <si>
    <t>البحيرة</t>
  </si>
  <si>
    <t>Project Planning,Scheduling &amp; Cost Control</t>
  </si>
  <si>
    <t>Ibrahem mohamed hamed</t>
  </si>
  <si>
    <t>Operator</t>
  </si>
  <si>
    <t>الإسماعلية</t>
  </si>
  <si>
    <t>Safety Instrumented System SIS Design and applications</t>
  </si>
  <si>
    <t>Shiref hassan abdo</t>
  </si>
  <si>
    <t xml:space="preserve"> Skilled technician</t>
  </si>
  <si>
    <t>نظم إدارة الصيانة للفنيين !New</t>
  </si>
  <si>
    <t>Aymn abd el-nour mohamed</t>
  </si>
  <si>
    <t>Problem Solving and Decision Making</t>
  </si>
  <si>
    <t>Islam mohamed abo elnaga</t>
  </si>
  <si>
    <t>الاسماعلية</t>
  </si>
  <si>
    <t xml:space="preserve">Shutdown and Turnaround Planning </t>
  </si>
  <si>
    <t>5000 LE</t>
  </si>
  <si>
    <t>Mohamed maher hussein</t>
  </si>
  <si>
    <t>Dep. Head-oper.</t>
  </si>
  <si>
    <t>الشرقيه</t>
  </si>
  <si>
    <t>Confined Space Entry Program</t>
  </si>
  <si>
    <t>1800 L.E</t>
  </si>
  <si>
    <t xml:space="preserve">crude oil surface production and treatment </t>
  </si>
  <si>
    <t>Advanced Electric power system protection</t>
  </si>
  <si>
    <t>Abdel halim ahmed abdel halim</t>
  </si>
  <si>
    <t>Atef abd alla hamdey</t>
  </si>
  <si>
    <t>Head of unit</t>
  </si>
  <si>
    <t xml:space="preserve">Working at Heights, Fall Protection and Rescue Plan  </t>
  </si>
  <si>
    <t xml:space="preserve">3000 L.E </t>
  </si>
  <si>
    <t>Saad el-dein mohamed</t>
  </si>
  <si>
    <t>Pressure Relieving System, Components, Design, Commissioning, Startup, Troubleshooting and Shutdown</t>
  </si>
  <si>
    <t>Mohamed ibrahim yousef</t>
  </si>
  <si>
    <t>Mohamed fathy mohamed</t>
  </si>
  <si>
    <t>Specialist</t>
  </si>
  <si>
    <t>قنا</t>
  </si>
  <si>
    <t>ISO 14001: 2015 Environmental Management Systems EMS (Lead Auditor)</t>
  </si>
  <si>
    <t>6000 L.E</t>
  </si>
  <si>
    <t>Adel mohamed abd_elsamee</t>
  </si>
  <si>
    <t>Hazard Identification and Risk Assessment (HAZID &amp; RA)</t>
  </si>
  <si>
    <t>Abd el_baset mohamed salama</t>
  </si>
  <si>
    <t>Permit to Work System    (PTW)</t>
  </si>
  <si>
    <t>1200 L.E</t>
  </si>
  <si>
    <t>Mahmoud abd el-kareem</t>
  </si>
  <si>
    <t>ControlLogix Fundamentals, Maintenance &amp; Troubleshooting (RSLogix5000)</t>
  </si>
  <si>
    <t>Ahmed salem ahmed</t>
  </si>
  <si>
    <t>التخطيط التشغيلي (البرنامج موجه لرؤساء الأقسام ومديري الإدارات)    جديد!</t>
  </si>
  <si>
    <t>Valve control, sizing and actuators technology</t>
  </si>
  <si>
    <t>Naser kamal mohamed</t>
  </si>
  <si>
    <t xml:space="preserve">Dept. Head -oper </t>
  </si>
  <si>
    <t>الجيزه</t>
  </si>
  <si>
    <t xml:space="preserve">Process Hazard &amp; Risk Analysis (PH &amp; RA )  NEW </t>
  </si>
  <si>
    <t>$ 2900</t>
  </si>
  <si>
    <t xml:space="preserve">NEBOSH International General Certificate IGC  </t>
  </si>
  <si>
    <t>NetLinx Industrial Communication(EtherNet /IP Network, ControlNet &amp; DeviceNet Communication)</t>
  </si>
  <si>
    <t xml:space="preserve">Hazardous Materials Handling </t>
  </si>
  <si>
    <t>Thrwat hassan attya</t>
  </si>
  <si>
    <t>Power Generation System</t>
  </si>
  <si>
    <t>Mohamed hussein taher</t>
  </si>
  <si>
    <t>Strategic Management</t>
  </si>
  <si>
    <t>Essam mohame el rakabawey</t>
  </si>
  <si>
    <t>Islam mohamed najib</t>
  </si>
  <si>
    <t>Chemist first</t>
  </si>
  <si>
    <t>Haney hamed shaker</t>
  </si>
  <si>
    <t xml:space="preserve">Microsoft Excel 2013 </t>
  </si>
  <si>
    <t>2350 LE</t>
  </si>
  <si>
    <t>Mohamed aly abdo</t>
  </si>
  <si>
    <t>Yasser Hussen Ahmed</t>
  </si>
  <si>
    <t>Dept. Head</t>
  </si>
  <si>
    <t xml:space="preserve">Crisis Management &amp; Emergency Plans  </t>
  </si>
  <si>
    <t>Lifting Equipment Safe Operation and Inspection</t>
  </si>
  <si>
    <t>كيفية التعامل مع الشخصيات الصعبة  جديد!</t>
  </si>
  <si>
    <t xml:space="preserve">Uninterruptible Power Supply (UPS),Batteries Maintenance and Power Electronics Applications </t>
  </si>
  <si>
    <t>Chemical treatment (downhole injection, oil &amp; Gas Treatment)</t>
  </si>
  <si>
    <t>Ragab rashdey mohamed</t>
  </si>
  <si>
    <t>الفيوم</t>
  </si>
  <si>
    <t>cairo</t>
  </si>
  <si>
    <t>Alex.</t>
  </si>
  <si>
    <t xml:space="preserve"> Nominations Tarek Field</t>
  </si>
  <si>
    <t>From OCT, 2018 TO JUNE 2019</t>
  </si>
  <si>
    <t>O.G.S TRAINING</t>
  </si>
  <si>
    <t>Day</t>
  </si>
  <si>
    <t>الاســـــــــــــــــــــــــم</t>
  </si>
  <si>
    <t>Khaled kamel mohamed</t>
  </si>
  <si>
    <t>DPC26S</t>
  </si>
  <si>
    <t>Natural gas Plant startup, shutdown, troubleshooting and special problems (Advanced) New!</t>
  </si>
  <si>
    <t>S340</t>
  </si>
  <si>
    <t>Abd elhamed abo elsoud abd elhamed</t>
  </si>
  <si>
    <t xml:space="preserve"> section head </t>
  </si>
  <si>
    <t>ASC01S</t>
  </si>
  <si>
    <t>أمن المنشآت البترولية</t>
  </si>
  <si>
    <t>Mohamed ali kamel</t>
  </si>
  <si>
    <t>الاسكندرية</t>
  </si>
  <si>
    <t>DMC12S</t>
  </si>
  <si>
    <t>Compressors design, installation, operation, maintenance and troubleshooting</t>
  </si>
  <si>
    <t>Tamer rashad abd el gafar</t>
  </si>
  <si>
    <t>الغربية</t>
  </si>
  <si>
    <t>Samer zahey el-sayed</t>
  </si>
  <si>
    <t>EK627</t>
  </si>
  <si>
    <t>Ibrahiem abd al a kamel</t>
  </si>
  <si>
    <t>ASC02S</t>
  </si>
  <si>
    <t>إعداد و تأهيل رجال الأمن</t>
  </si>
  <si>
    <t>Mohamed hassan mohamed</t>
  </si>
  <si>
    <t>SSH15S</t>
  </si>
  <si>
    <t xml:space="preserve">Supervisor performance observation Techniques  audit (SPOT) </t>
  </si>
  <si>
    <t>dca06s</t>
  </si>
  <si>
    <t>EK352</t>
  </si>
  <si>
    <t>Emad elsaied abd allah</t>
  </si>
  <si>
    <t>DCA11S</t>
  </si>
  <si>
    <t xml:space="preserve">Electrical Motor Control, Operation, Protection, Testing and Maintenance </t>
  </si>
  <si>
    <t>EK632</t>
  </si>
  <si>
    <t>Sameh ahmed nada</t>
  </si>
  <si>
    <t>بور سعيد</t>
  </si>
  <si>
    <t>EK360</t>
  </si>
  <si>
    <t>Yaser gmal abd elnaser</t>
  </si>
  <si>
    <t>Hesham fathy mosa hussein</t>
  </si>
  <si>
    <t>HHR13S</t>
  </si>
  <si>
    <t>تطبيقات قانون العمل بشركات قطاع البترول</t>
  </si>
  <si>
    <t>Farrg mesadef mohamed</t>
  </si>
  <si>
    <t xml:space="preserve"> Section head </t>
  </si>
  <si>
    <t>مطروح</t>
  </si>
  <si>
    <t>Attya kamel mohamed</t>
  </si>
  <si>
    <t>Ayman badr a. El-nabei mousa</t>
  </si>
  <si>
    <t xml:space="preserve"> skilled technician</t>
  </si>
  <si>
    <t>Ehab mohamed ahmed wlbaz</t>
  </si>
  <si>
    <t>الدقهليه</t>
  </si>
  <si>
    <t>DPC07S</t>
  </si>
  <si>
    <t xml:space="preserve">Basic Process Simulation and calculation </t>
  </si>
  <si>
    <t>Ahmed yahya awad</t>
  </si>
  <si>
    <t>DMS03S</t>
  </si>
  <si>
    <t>Calibration, Maintenance and Troubleshooting for Instrumentation Systems</t>
  </si>
  <si>
    <t>Mohamed abd elrsol abd elal</t>
  </si>
  <si>
    <t>Abd el- hamed sadek a.el-hamed</t>
  </si>
  <si>
    <t>DMC18S</t>
  </si>
  <si>
    <t>Lubrication, Hydraulic and Pneumatic Circuits New!</t>
  </si>
  <si>
    <t>Ek488</t>
  </si>
  <si>
    <t>Abdallahamdy esmaul</t>
  </si>
  <si>
    <t>البحيره</t>
  </si>
  <si>
    <t>DPC29S</t>
  </si>
  <si>
    <t xml:space="preserve">Fundamentals of Crude Oil Refinery processing </t>
  </si>
  <si>
    <t>HHR15S</t>
  </si>
  <si>
    <t xml:space="preserve">الملتقى التطبيقى للتنظيم و شئون العاملين  </t>
  </si>
  <si>
    <t>DMC14S</t>
  </si>
  <si>
    <t xml:space="preserve">Gas Turbine Operation , Maintenance and Inspection  </t>
  </si>
  <si>
    <t>DPC24S</t>
  </si>
  <si>
    <t xml:space="preserve">Natural Gas production and processing facilities </t>
  </si>
  <si>
    <t>DPC06S</t>
  </si>
  <si>
    <t>Interpreting of Technical Drawings (P&amp;ID, PFD and UFD) and Documentation</t>
  </si>
  <si>
    <t>Ahmed beshir ibrahem</t>
  </si>
  <si>
    <t>Hosam khaled abd elwasea</t>
  </si>
  <si>
    <t>DMC22S</t>
  </si>
  <si>
    <t xml:space="preserve">العدد و القياسات المستخدمة فى الصيانة الميكانيكية   </t>
  </si>
  <si>
    <t>رقم العامل</t>
  </si>
  <si>
    <t>تاريخ بدء البرنامج التدريبى</t>
  </si>
  <si>
    <t>تاريخ البرنامج التدريبي</t>
  </si>
  <si>
    <t>اسم البرنامج التدريبي للعامل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</si>
</sst>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1010000]yyyy/mm/dd;@"/>
  </numFmts>
  <fonts count="9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32"/>
      <color theme="1"/>
      <name val="Sakkal Majalla"/>
    </font>
    <font>
      <b/>
      <sz val="32"/>
      <color theme="0"/>
      <name val="Sakkal Majalla"/>
    </font>
    <font>
      <sz val="11"/>
      <color theme="1"/>
      <name val="Calibri"/>
      <family val="2"/>
      <scheme val="minor"/>
    </font>
    <font>
      <b/>
      <sz val="14"/>
      <name val="Arial Rounded MT Bold"/>
      <family val="2"/>
    </font>
    <font>
      <b/>
      <sz val="16"/>
      <color rgb="FF0070C0"/>
      <name val="Calibri"/>
      <family val="2"/>
      <scheme val="minor"/>
    </font>
    <font>
      <sz val="8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28">
    <xf numFmtId="0" fontId="0" fillId="0" borderId="0" xfId="0"/>
    <xf numFmtId="164" fontId="2" fillId="3" borderId="2" xfId="0" applyNumberFormat="1" applyFont="1" applyFill="1" applyBorder="1" applyAlignment="1">
      <alignment horizontal="center" vertical="center" shrinkToFit="1"/>
    </xf>
    <xf numFmtId="164" fontId="3" fillId="3" borderId="4" xfId="0" applyNumberFormat="1" applyFont="1" applyFill="1" applyBorder="1" applyAlignment="1" applyProtection="1">
      <alignment horizontal="center" vertical="center" shrinkToFit="1"/>
      <protection hidden="1"/>
    </xf>
    <xf numFmtId="164" fontId="2" fillId="3" borderId="6" xfId="0" applyNumberFormat="1" applyFont="1" applyFill="1" applyBorder="1" applyAlignment="1">
      <alignment horizontal="center" vertical="center" shrinkToFit="1"/>
    </xf>
    <xf numFmtId="164" fontId="3" fillId="3" borderId="7" xfId="0" applyNumberFormat="1" applyFont="1" applyFill="1" applyBorder="1" applyAlignment="1" applyProtection="1">
      <alignment horizontal="center" vertical="center" shrinkToFit="1"/>
      <protection hidden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5" fillId="2" borderId="13" xfId="0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165" fontId="6" fillId="2" borderId="2" xfId="0" applyNumberFormat="1" applyFont="1" applyFill="1" applyBorder="1" applyAlignment="1">
      <alignment horizontal="center" vertical="center" shrinkToFit="1" readingOrder="2"/>
    </xf>
    <xf numFmtId="0" fontId="8" fillId="4" borderId="2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0" fillId="5" borderId="0" xfId="0" applyFill="1" applyAlignment="1">
      <alignment horizontal="center" vertical="center"/>
    </xf>
  </cellXfs>
  <cellStyles count="5">
    <cellStyle name="Normal" xfId="0" builtinId="0"/>
    <cellStyle name="Normal 16" xfId="4" xr:uid="{00000000-0005-0000-0000-000001000000}"/>
    <cellStyle name="Normal 2 10 2 2" xfId="3" xr:uid="{00000000-0005-0000-0000-000002000000}"/>
    <cellStyle name="Normal 2 2 7 2 2" xfId="2" xr:uid="{00000000-0005-0000-0000-000003000000}"/>
    <cellStyle name="Normal 4 6 2 2" xfId="1" xr:uid="{00000000-0005-0000-0000-000004000000}"/>
  </cellStyles>
  <dxfs count="3">
    <dxf>
      <font>
        <color theme="1"/>
      </font>
    </dxf>
    <dxf>
      <font>
        <color theme="1"/>
      </font>
    </dxf>
    <dxf>
      <font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0"/>
  <sheetViews>
    <sheetView rightToLeft="1" workbookViewId="0">
      <selection activeCell="M7" sqref="M7"/>
    </sheetView>
  </sheetViews>
  <sheetFormatPr baseColWidth="10" defaultColWidth="9.140625" defaultRowHeight="22.5" customHeight="1"/>
  <cols>
    <col min="1" max="1" width="6.42578125" style="5" customWidth="1"/>
    <col min="2" max="2" width="9.140625" style="5"/>
    <col min="3" max="3" width="33.7109375" style="5" customWidth="1"/>
    <col min="4" max="14" width="13" style="5" customWidth="1"/>
    <col min="15" max="16" width="4.7109375" style="5" customWidth="1"/>
    <col min="17" max="16384" width="9.140625" style="5"/>
  </cols>
  <sheetData>
    <row r="1" spans="1:16" ht="22.5" customHeight="1" thickTop="1">
      <c r="A1" s="13" t="s">
        <v>205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6" ht="22.5" customHeight="1">
      <c r="A2" s="16" t="s">
        <v>206</v>
      </c>
      <c r="B2" s="17"/>
      <c r="C2" s="18"/>
      <c r="D2" s="7"/>
      <c r="E2" s="7"/>
      <c r="F2" s="7"/>
      <c r="G2" s="7"/>
      <c r="H2" s="7" t="s">
        <v>207</v>
      </c>
      <c r="I2" s="7"/>
      <c r="J2" s="7"/>
      <c r="K2" s="7"/>
      <c r="L2" s="7"/>
      <c r="M2" s="7"/>
      <c r="N2" s="8" t="s">
        <v>204</v>
      </c>
    </row>
    <row r="3" spans="1:16" ht="22.5" customHeigh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208</v>
      </c>
      <c r="L3" s="1" t="s">
        <v>10</v>
      </c>
      <c r="M3" s="1" t="s">
        <v>11</v>
      </c>
      <c r="N3" s="2" t="s">
        <v>12</v>
      </c>
    </row>
    <row r="4" spans="1:16" ht="22.5" customHeight="1">
      <c r="A4" s="6" t="s">
        <v>13</v>
      </c>
      <c r="B4" s="7" t="s">
        <v>14</v>
      </c>
      <c r="C4" s="7" t="s">
        <v>209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7" t="s">
        <v>22</v>
      </c>
      <c r="L4" s="1" t="s">
        <v>23</v>
      </c>
      <c r="M4" s="1" t="s">
        <v>24</v>
      </c>
      <c r="N4" s="2" t="s">
        <v>25</v>
      </c>
    </row>
    <row r="5" spans="1:16" ht="22.5" customHeight="1">
      <c r="A5" s="6">
        <v>1</v>
      </c>
      <c r="B5" s="7">
        <v>2337</v>
      </c>
      <c r="C5" s="7" t="s">
        <v>77</v>
      </c>
      <c r="D5" s="7"/>
      <c r="E5" s="7" t="s">
        <v>78</v>
      </c>
      <c r="F5" s="7" t="s">
        <v>79</v>
      </c>
      <c r="G5" s="7" t="s">
        <v>26</v>
      </c>
      <c r="H5" s="7" t="s">
        <v>80</v>
      </c>
      <c r="I5" s="7" t="s">
        <v>81</v>
      </c>
      <c r="J5" s="7" t="s">
        <v>82</v>
      </c>
      <c r="K5" s="7">
        <v>3</v>
      </c>
      <c r="L5" s="1">
        <v>43400</v>
      </c>
      <c r="M5" s="1">
        <v>43401</v>
      </c>
      <c r="N5" s="2">
        <v>43403</v>
      </c>
      <c r="O5" s="19">
        <f>IF(AND($J5='EXPENSE REPORT'!$N$1,COUNTIF($B$5:$B5,$B5)=1),MAX($O$4:$O4)+1,"")</f>
        <v>1</v>
      </c>
      <c r="P5" s="19">
        <f>IF(AND($J5='EXPENSE REPORT'!$N$1,$B5='EXPENSE REPORT'!$K$4),MAX($P$4:$P4)+1,"")</f>
        <v>1</v>
      </c>
    </row>
    <row r="6" spans="1:16" ht="22.5" customHeight="1">
      <c r="A6" s="6">
        <v>2</v>
      </c>
      <c r="B6" s="7" t="s">
        <v>27</v>
      </c>
      <c r="C6" s="7" t="s">
        <v>83</v>
      </c>
      <c r="D6" s="7"/>
      <c r="E6" s="7" t="s">
        <v>84</v>
      </c>
      <c r="F6" s="7" t="s">
        <v>85</v>
      </c>
      <c r="G6" s="7" t="s">
        <v>28</v>
      </c>
      <c r="H6" s="7" t="s">
        <v>86</v>
      </c>
      <c r="I6" s="7" t="s">
        <v>87</v>
      </c>
      <c r="J6" s="7" t="s">
        <v>82</v>
      </c>
      <c r="K6" s="7">
        <v>5</v>
      </c>
      <c r="L6" s="1"/>
      <c r="M6" s="1">
        <v>43401</v>
      </c>
      <c r="N6" s="2">
        <v>43405</v>
      </c>
      <c r="O6" s="19">
        <f>IF(AND($J6='EXPENSE REPORT'!$N$1,COUNTIF($B$5:$B6,$B6)=1),MAX($O$4:$O5)+1,"")</f>
        <v>2</v>
      </c>
      <c r="P6" s="19" t="str">
        <f>IF(AND($J6='EXPENSE REPORT'!$N$1,$B6='EXPENSE REPORT'!$K$4),MAX($P$4:$P5)+1,"")</f>
        <v/>
      </c>
    </row>
    <row r="7" spans="1:16" ht="22.5" customHeight="1">
      <c r="A7" s="6">
        <v>3</v>
      </c>
      <c r="B7" s="7">
        <v>1314</v>
      </c>
      <c r="C7" s="7" t="s">
        <v>88</v>
      </c>
      <c r="D7" s="7"/>
      <c r="E7" s="7" t="s">
        <v>89</v>
      </c>
      <c r="F7" s="7" t="s">
        <v>90</v>
      </c>
      <c r="G7" s="7" t="s">
        <v>29</v>
      </c>
      <c r="H7" s="7" t="s">
        <v>91</v>
      </c>
      <c r="I7" s="7" t="s">
        <v>92</v>
      </c>
      <c r="J7" s="7" t="s">
        <v>82</v>
      </c>
      <c r="K7" s="7">
        <v>5</v>
      </c>
      <c r="L7" s="1"/>
      <c r="M7" s="1">
        <v>43408</v>
      </c>
      <c r="N7" s="2">
        <v>43412</v>
      </c>
      <c r="O7" s="19">
        <f>IF(AND($J7='EXPENSE REPORT'!$N$1,COUNTIF($B$5:$B7,$B7)=1),MAX($O$4:$O6)+1,"")</f>
        <v>3</v>
      </c>
      <c r="P7" s="19" t="str">
        <f>IF(AND($J7='EXPENSE REPORT'!$N$1,$B7='EXPENSE REPORT'!$K$4),MAX($P$4:$P6)+1,"")</f>
        <v/>
      </c>
    </row>
    <row r="8" spans="1:16" ht="22.5" customHeight="1">
      <c r="A8" s="6">
        <v>4</v>
      </c>
      <c r="B8" s="7">
        <v>2402</v>
      </c>
      <c r="C8" s="7" t="s">
        <v>93</v>
      </c>
      <c r="D8" s="7"/>
      <c r="E8" s="7" t="s">
        <v>94</v>
      </c>
      <c r="F8" s="7" t="s">
        <v>95</v>
      </c>
      <c r="G8" s="7" t="s">
        <v>29</v>
      </c>
      <c r="H8" s="7" t="s">
        <v>91</v>
      </c>
      <c r="I8" s="7" t="s">
        <v>92</v>
      </c>
      <c r="J8" s="7" t="s">
        <v>82</v>
      </c>
      <c r="K8" s="7">
        <v>5</v>
      </c>
      <c r="L8" s="1">
        <v>43407</v>
      </c>
      <c r="M8" s="1">
        <v>43408</v>
      </c>
      <c r="N8" s="2">
        <v>43412</v>
      </c>
      <c r="O8" s="19">
        <f>IF(AND($J8='EXPENSE REPORT'!$N$1,COUNTIF($B$5:$B8,$B8)=1),MAX($O$4:$O7)+1,"")</f>
        <v>4</v>
      </c>
      <c r="P8" s="19" t="str">
        <f>IF(AND($J8='EXPENSE REPORT'!$N$1,$B8='EXPENSE REPORT'!$K$4),MAX($P$4:$P7)+1,"")</f>
        <v/>
      </c>
    </row>
    <row r="9" spans="1:16" ht="22.5" customHeight="1">
      <c r="A9" s="6">
        <v>5</v>
      </c>
      <c r="B9" s="7">
        <v>1991</v>
      </c>
      <c r="C9" s="7" t="s">
        <v>96</v>
      </c>
      <c r="D9" s="7"/>
      <c r="E9" s="7" t="s">
        <v>94</v>
      </c>
      <c r="F9" s="7" t="s">
        <v>97</v>
      </c>
      <c r="G9" s="7" t="s">
        <v>30</v>
      </c>
      <c r="H9" s="7" t="s">
        <v>98</v>
      </c>
      <c r="I9" s="7" t="s">
        <v>87</v>
      </c>
      <c r="J9" s="7" t="s">
        <v>82</v>
      </c>
      <c r="K9" s="7">
        <v>5</v>
      </c>
      <c r="L9" s="1"/>
      <c r="M9" s="1">
        <v>43415</v>
      </c>
      <c r="N9" s="2">
        <v>43419</v>
      </c>
      <c r="O9" s="19">
        <f>IF(AND($J9='EXPENSE REPORT'!$N$1,COUNTIF($B$5:$B9,$B9)=1),MAX($O$4:$O8)+1,"")</f>
        <v>5</v>
      </c>
      <c r="P9" s="19" t="str">
        <f>IF(AND($J9='EXPENSE REPORT'!$N$1,$B9='EXPENSE REPORT'!$K$4),MAX($P$4:$P8)+1,"")</f>
        <v/>
      </c>
    </row>
    <row r="10" spans="1:16" ht="22.5" customHeight="1">
      <c r="A10" s="6">
        <v>6</v>
      </c>
      <c r="B10" s="7">
        <v>2337</v>
      </c>
      <c r="C10" s="7" t="s">
        <v>77</v>
      </c>
      <c r="D10" s="7"/>
      <c r="E10" s="7" t="s">
        <v>78</v>
      </c>
      <c r="F10" s="7" t="s">
        <v>79</v>
      </c>
      <c r="G10" s="7" t="s">
        <v>31</v>
      </c>
      <c r="H10" s="7" t="s">
        <v>99</v>
      </c>
      <c r="I10" s="7" t="s">
        <v>81</v>
      </c>
      <c r="J10" s="7" t="s">
        <v>82</v>
      </c>
      <c r="K10" s="7">
        <v>3</v>
      </c>
      <c r="L10" s="1">
        <v>43414</v>
      </c>
      <c r="M10" s="1">
        <v>43415</v>
      </c>
      <c r="N10" s="2">
        <v>43417</v>
      </c>
      <c r="O10" s="19" t="str">
        <f>IF(AND($J10='EXPENSE REPORT'!$N$1,COUNTIF($B$5:$B10,$B10)=1),MAX($O$4:$O9)+1,"")</f>
        <v/>
      </c>
      <c r="P10" s="19">
        <f>IF(AND($J10='EXPENSE REPORT'!$N$1,$B10='EXPENSE REPORT'!$K$4),MAX($P$4:$P9)+1,"")</f>
        <v>2</v>
      </c>
    </row>
    <row r="11" spans="1:16" ht="22.5" customHeight="1">
      <c r="A11" s="6">
        <v>7</v>
      </c>
      <c r="B11" s="7" t="s">
        <v>32</v>
      </c>
      <c r="C11" s="7" t="s">
        <v>100</v>
      </c>
      <c r="D11" s="7"/>
      <c r="E11" s="7" t="s">
        <v>101</v>
      </c>
      <c r="F11" s="7" t="s">
        <v>79</v>
      </c>
      <c r="G11" s="7" t="s">
        <v>33</v>
      </c>
      <c r="H11" s="7" t="s">
        <v>102</v>
      </c>
      <c r="I11" s="7" t="s">
        <v>103</v>
      </c>
      <c r="J11" s="7" t="s">
        <v>82</v>
      </c>
      <c r="K11" s="7">
        <v>15</v>
      </c>
      <c r="L11" s="1">
        <v>43414</v>
      </c>
      <c r="M11" s="1">
        <v>43415</v>
      </c>
      <c r="N11" s="2">
        <v>43429</v>
      </c>
      <c r="O11" s="19">
        <f>IF(AND($J11='EXPENSE REPORT'!$N$1,COUNTIF($B$5:$B11,$B11)=1),MAX($O$4:$O10)+1,"")</f>
        <v>6</v>
      </c>
      <c r="P11" s="19" t="str">
        <f>IF(AND($J11='EXPENSE REPORT'!$N$1,$B11='EXPENSE REPORT'!$K$4),MAX($P$4:$P10)+1,"")</f>
        <v/>
      </c>
    </row>
    <row r="12" spans="1:16" ht="22.5" customHeight="1">
      <c r="A12" s="6">
        <v>8</v>
      </c>
      <c r="B12" s="7" t="s">
        <v>34</v>
      </c>
      <c r="C12" s="7" t="s">
        <v>104</v>
      </c>
      <c r="D12" s="7"/>
      <c r="E12" s="7" t="s">
        <v>84</v>
      </c>
      <c r="F12" s="7" t="s">
        <v>105</v>
      </c>
      <c r="G12" s="7" t="s">
        <v>35</v>
      </c>
      <c r="H12" s="7" t="s">
        <v>106</v>
      </c>
      <c r="I12" s="7" t="s">
        <v>107</v>
      </c>
      <c r="J12" s="7" t="s">
        <v>82</v>
      </c>
      <c r="K12" s="7">
        <v>5</v>
      </c>
      <c r="L12" s="1">
        <v>43435</v>
      </c>
      <c r="M12" s="1">
        <v>43436</v>
      </c>
      <c r="N12" s="2">
        <v>43440</v>
      </c>
      <c r="O12" s="19">
        <f>IF(AND($J12='EXPENSE REPORT'!$N$1,COUNTIF($B$5:$B12,$B12)=1),MAX($O$4:$O11)+1,"")</f>
        <v>7</v>
      </c>
      <c r="P12" s="19" t="str">
        <f>IF(AND($J12='EXPENSE REPORT'!$N$1,$B12='EXPENSE REPORT'!$K$4),MAX($P$4:$P11)+1,"")</f>
        <v/>
      </c>
    </row>
    <row r="13" spans="1:16" ht="22.5" customHeight="1">
      <c r="A13" s="6">
        <v>9</v>
      </c>
      <c r="B13" s="7">
        <v>2581</v>
      </c>
      <c r="C13" s="7" t="s">
        <v>108</v>
      </c>
      <c r="D13" s="7"/>
      <c r="E13" s="7" t="s">
        <v>94</v>
      </c>
      <c r="F13" s="7" t="s">
        <v>109</v>
      </c>
      <c r="G13" s="7" t="s">
        <v>36</v>
      </c>
      <c r="H13" s="7" t="s">
        <v>110</v>
      </c>
      <c r="I13" s="7" t="s">
        <v>111</v>
      </c>
      <c r="J13" s="7" t="s">
        <v>82</v>
      </c>
      <c r="K13" s="7">
        <v>5</v>
      </c>
      <c r="L13" s="1">
        <v>43443</v>
      </c>
      <c r="M13" s="1">
        <v>43443</v>
      </c>
      <c r="N13" s="2">
        <v>43447</v>
      </c>
      <c r="O13" s="19">
        <f>IF(AND($J13='EXPENSE REPORT'!$N$1,COUNTIF($B$5:$B13,$B13)=1),MAX($O$4:$O12)+1,"")</f>
        <v>8</v>
      </c>
      <c r="P13" s="19" t="str">
        <f>IF(AND($J13='EXPENSE REPORT'!$N$1,$B13='EXPENSE REPORT'!$K$4),MAX($P$4:$P12)+1,"")</f>
        <v/>
      </c>
    </row>
    <row r="14" spans="1:16" ht="22.5" customHeight="1">
      <c r="A14" s="6">
        <v>10</v>
      </c>
      <c r="B14" s="7">
        <v>1270</v>
      </c>
      <c r="C14" s="7" t="s">
        <v>112</v>
      </c>
      <c r="D14" s="7"/>
      <c r="E14" s="7" t="s">
        <v>113</v>
      </c>
      <c r="F14" s="7" t="s">
        <v>90</v>
      </c>
      <c r="G14" s="7" t="s">
        <v>37</v>
      </c>
      <c r="H14" s="7" t="s">
        <v>114</v>
      </c>
      <c r="I14" s="7" t="s">
        <v>115</v>
      </c>
      <c r="J14" s="7" t="s">
        <v>82</v>
      </c>
      <c r="K14" s="7">
        <v>5</v>
      </c>
      <c r="L14" s="1"/>
      <c r="M14" s="1">
        <v>43450</v>
      </c>
      <c r="N14" s="2">
        <v>43454</v>
      </c>
      <c r="O14" s="19">
        <f>IF(AND($J14='EXPENSE REPORT'!$N$1,COUNTIF($B$5:$B14,$B14)=1),MAX($O$4:$O13)+1,"")</f>
        <v>9</v>
      </c>
      <c r="P14" s="19" t="str">
        <f>IF(AND($J14='EXPENSE REPORT'!$N$1,$B14='EXPENSE REPORT'!$K$4),MAX($P$4:$P13)+1,"")</f>
        <v/>
      </c>
    </row>
    <row r="15" spans="1:16" ht="22.5" customHeight="1">
      <c r="A15" s="6">
        <v>11</v>
      </c>
      <c r="B15" s="7">
        <v>1738</v>
      </c>
      <c r="C15" s="7" t="s">
        <v>116</v>
      </c>
      <c r="D15" s="7"/>
      <c r="E15" s="7" t="s">
        <v>117</v>
      </c>
      <c r="F15" s="7" t="s">
        <v>118</v>
      </c>
      <c r="G15" s="7" t="s">
        <v>38</v>
      </c>
      <c r="H15" s="7" t="s">
        <v>119</v>
      </c>
      <c r="I15" s="7">
        <v>500</v>
      </c>
      <c r="J15" s="7" t="s">
        <v>82</v>
      </c>
      <c r="K15" s="7">
        <v>5</v>
      </c>
      <c r="L15" s="1">
        <v>43449</v>
      </c>
      <c r="M15" s="1">
        <v>43450</v>
      </c>
      <c r="N15" s="2">
        <v>43454</v>
      </c>
      <c r="O15" s="19">
        <f>IF(AND($J15='EXPENSE REPORT'!$N$1,COUNTIF($B$5:$B15,$B15)=1),MAX($O$4:$O14)+1,"")</f>
        <v>10</v>
      </c>
      <c r="P15" s="19" t="str">
        <f>IF(AND($J15='EXPENSE REPORT'!$N$1,$B15='EXPENSE REPORT'!$K$4),MAX($P$4:$P14)+1,"")</f>
        <v/>
      </c>
    </row>
    <row r="16" spans="1:16" ht="22.5" customHeight="1">
      <c r="A16" s="6">
        <v>11</v>
      </c>
      <c r="B16" s="7">
        <v>2407</v>
      </c>
      <c r="C16" s="7" t="s">
        <v>120</v>
      </c>
      <c r="D16" s="7"/>
      <c r="E16" s="7" t="s">
        <v>117</v>
      </c>
      <c r="F16" s="7" t="s">
        <v>79</v>
      </c>
      <c r="G16" s="7" t="s">
        <v>39</v>
      </c>
      <c r="H16" s="7" t="s">
        <v>121</v>
      </c>
      <c r="I16" s="7">
        <v>2500</v>
      </c>
      <c r="J16" s="7" t="s">
        <v>82</v>
      </c>
      <c r="K16" s="7">
        <v>5</v>
      </c>
      <c r="L16" s="1">
        <v>43449</v>
      </c>
      <c r="M16" s="1">
        <v>43450</v>
      </c>
      <c r="N16" s="2">
        <v>43454</v>
      </c>
      <c r="O16" s="19">
        <f>IF(AND($J16='EXPENSE REPORT'!$N$1,COUNTIF($B$5:$B16,$B16)=1),MAX($O$4:$O15)+1,"")</f>
        <v>11</v>
      </c>
      <c r="P16" s="19" t="str">
        <f>IF(AND($J16='EXPENSE REPORT'!$N$1,$B16='EXPENSE REPORT'!$K$4),MAX($P$4:$P15)+1,"")</f>
        <v/>
      </c>
    </row>
    <row r="17" spans="1:16" ht="22.5" customHeight="1">
      <c r="A17" s="6">
        <v>11</v>
      </c>
      <c r="B17" s="7">
        <v>2414</v>
      </c>
      <c r="C17" s="7" t="s">
        <v>122</v>
      </c>
      <c r="D17" s="7"/>
      <c r="E17" s="7" t="s">
        <v>78</v>
      </c>
      <c r="F17" s="7" t="s">
        <v>95</v>
      </c>
      <c r="G17" s="7" t="s">
        <v>39</v>
      </c>
      <c r="H17" s="7" t="s">
        <v>121</v>
      </c>
      <c r="I17" s="7">
        <v>2500</v>
      </c>
      <c r="J17" s="7" t="s">
        <v>82</v>
      </c>
      <c r="K17" s="7">
        <v>5</v>
      </c>
      <c r="L17" s="1">
        <v>43449</v>
      </c>
      <c r="M17" s="1">
        <v>43450</v>
      </c>
      <c r="N17" s="2">
        <v>43454</v>
      </c>
      <c r="O17" s="19">
        <f>IF(AND($J17='EXPENSE REPORT'!$N$1,COUNTIF($B$5:$B17,$B17)=1),MAX($O$4:$O16)+1,"")</f>
        <v>12</v>
      </c>
      <c r="P17" s="19" t="str">
        <f>IF(AND($J17='EXPENSE REPORT'!$N$1,$B17='EXPENSE REPORT'!$K$4),MAX($P$4:$P16)+1,"")</f>
        <v/>
      </c>
    </row>
    <row r="18" spans="1:16" ht="22.5" customHeight="1">
      <c r="A18" s="6">
        <v>11</v>
      </c>
      <c r="B18" s="7">
        <v>2498</v>
      </c>
      <c r="C18" s="7" t="s">
        <v>123</v>
      </c>
      <c r="D18" s="7"/>
      <c r="E18" s="7" t="s">
        <v>124</v>
      </c>
      <c r="F18" s="7" t="s">
        <v>79</v>
      </c>
      <c r="G18" s="7" t="s">
        <v>40</v>
      </c>
      <c r="H18" s="7" t="s">
        <v>125</v>
      </c>
      <c r="I18" s="7" t="s">
        <v>126</v>
      </c>
      <c r="J18" s="7" t="s">
        <v>82</v>
      </c>
      <c r="K18" s="7">
        <v>5</v>
      </c>
      <c r="L18" s="1">
        <v>43449</v>
      </c>
      <c r="M18" s="1">
        <v>43450</v>
      </c>
      <c r="N18" s="2">
        <v>43454</v>
      </c>
      <c r="O18" s="19">
        <f>IF(AND($J18='EXPENSE REPORT'!$N$1,COUNTIF($B$5:$B18,$B18)=1),MAX($O$4:$O17)+1,"")</f>
        <v>13</v>
      </c>
      <c r="P18" s="19" t="str">
        <f>IF(AND($J18='EXPENSE REPORT'!$N$1,$B18='EXPENSE REPORT'!$K$4),MAX($P$4:$P17)+1,"")</f>
        <v/>
      </c>
    </row>
    <row r="19" spans="1:16" ht="22.5" customHeight="1">
      <c r="A19" s="6">
        <v>11</v>
      </c>
      <c r="B19" s="7">
        <v>2816</v>
      </c>
      <c r="C19" s="7" t="s">
        <v>127</v>
      </c>
      <c r="D19" s="7"/>
      <c r="E19" s="7" t="s">
        <v>94</v>
      </c>
      <c r="F19" s="7" t="s">
        <v>97</v>
      </c>
      <c r="G19" s="7" t="s">
        <v>41</v>
      </c>
      <c r="H19" s="7" t="s">
        <v>128</v>
      </c>
      <c r="I19" s="7" t="s">
        <v>87</v>
      </c>
      <c r="J19" s="7" t="s">
        <v>82</v>
      </c>
      <c r="K19" s="7">
        <v>5</v>
      </c>
      <c r="L19" s="1"/>
      <c r="M19" s="1">
        <v>43464</v>
      </c>
      <c r="N19" s="2">
        <v>43468</v>
      </c>
      <c r="O19" s="19">
        <f>IF(AND($J19='EXPENSE REPORT'!$N$1,COUNTIF($B$5:$B19,$B19)=1),MAX($O$4:$O18)+1,"")</f>
        <v>14</v>
      </c>
      <c r="P19" s="19" t="str">
        <f>IF(AND($J19='EXPENSE REPORT'!$N$1,$B19='EXPENSE REPORT'!$K$4),MAX($P$4:$P18)+1,"")</f>
        <v/>
      </c>
    </row>
    <row r="20" spans="1:16" ht="22.5" customHeight="1">
      <c r="A20" s="6">
        <v>11</v>
      </c>
      <c r="B20" s="7">
        <v>2875</v>
      </c>
      <c r="C20" s="7" t="s">
        <v>129</v>
      </c>
      <c r="D20" s="7"/>
      <c r="E20" s="7" t="s">
        <v>94</v>
      </c>
      <c r="F20" s="7" t="s">
        <v>130</v>
      </c>
      <c r="G20" s="7" t="s">
        <v>42</v>
      </c>
      <c r="H20" s="7" t="s">
        <v>131</v>
      </c>
      <c r="I20" s="7" t="s">
        <v>115</v>
      </c>
      <c r="J20" s="7" t="s">
        <v>82</v>
      </c>
      <c r="K20" s="7">
        <v>5</v>
      </c>
      <c r="L20" s="1">
        <v>43463</v>
      </c>
      <c r="M20" s="1">
        <v>43464</v>
      </c>
      <c r="N20" s="2">
        <v>43468</v>
      </c>
      <c r="O20" s="19">
        <f>IF(AND($J20='EXPENSE REPORT'!$N$1,COUNTIF($B$5:$B20,$B20)=1),MAX($O$4:$O19)+1,"")</f>
        <v>15</v>
      </c>
      <c r="P20" s="19" t="str">
        <f>IF(AND($J20='EXPENSE REPORT'!$N$1,$B20='EXPENSE REPORT'!$K$4),MAX($P$4:$P19)+1,"")</f>
        <v/>
      </c>
    </row>
    <row r="21" spans="1:16" ht="22.5" customHeight="1">
      <c r="A21" s="6">
        <v>11</v>
      </c>
      <c r="B21" s="7" t="s">
        <v>43</v>
      </c>
      <c r="C21" s="7" t="s">
        <v>132</v>
      </c>
      <c r="D21" s="7"/>
      <c r="E21" s="7" t="s">
        <v>133</v>
      </c>
      <c r="F21" s="7" t="s">
        <v>134</v>
      </c>
      <c r="G21" s="7" t="s">
        <v>41</v>
      </c>
      <c r="H21" s="7" t="s">
        <v>128</v>
      </c>
      <c r="I21" s="7" t="s">
        <v>87</v>
      </c>
      <c r="J21" s="7" t="s">
        <v>82</v>
      </c>
      <c r="K21" s="7">
        <v>5</v>
      </c>
      <c r="L21" s="1">
        <v>43463</v>
      </c>
      <c r="M21" s="1">
        <v>43464</v>
      </c>
      <c r="N21" s="2">
        <v>43468</v>
      </c>
      <c r="O21" s="19">
        <f>IF(AND($J21='EXPENSE REPORT'!$N$1,COUNTIF($B$5:$B21,$B21)=1),MAX($O$4:$O20)+1,"")</f>
        <v>16</v>
      </c>
      <c r="P21" s="19" t="str">
        <f>IF(AND($J21='EXPENSE REPORT'!$N$1,$B21='EXPENSE REPORT'!$K$4),MAX($P$4:$P20)+1,"")</f>
        <v/>
      </c>
    </row>
    <row r="22" spans="1:16" ht="22.5" customHeight="1">
      <c r="A22" s="6">
        <v>11</v>
      </c>
      <c r="B22" s="7">
        <v>1738</v>
      </c>
      <c r="C22" s="7" t="s">
        <v>116</v>
      </c>
      <c r="D22" s="7"/>
      <c r="E22" s="7" t="s">
        <v>117</v>
      </c>
      <c r="F22" s="7" t="s">
        <v>118</v>
      </c>
      <c r="G22" s="7" t="s">
        <v>44</v>
      </c>
      <c r="H22" s="7" t="s">
        <v>135</v>
      </c>
      <c r="I22" s="7" t="s">
        <v>92</v>
      </c>
      <c r="J22" s="7" t="s">
        <v>82</v>
      </c>
      <c r="K22" s="7">
        <v>5</v>
      </c>
      <c r="L22" s="1">
        <v>43477</v>
      </c>
      <c r="M22" s="1">
        <v>43478</v>
      </c>
      <c r="N22" s="2">
        <v>43482</v>
      </c>
      <c r="O22" s="19" t="str">
        <f>IF(AND($J22='EXPENSE REPORT'!$N$1,COUNTIF($B$5:$B22,$B22)=1),MAX($O$4:$O21)+1,"")</f>
        <v/>
      </c>
      <c r="P22" s="19" t="str">
        <f>IF(AND($J22='EXPENSE REPORT'!$N$1,$B22='EXPENSE REPORT'!$K$4),MAX($P$4:$P21)+1,"")</f>
        <v/>
      </c>
    </row>
    <row r="23" spans="1:16" ht="22.5" customHeight="1">
      <c r="A23" s="6">
        <v>11</v>
      </c>
      <c r="B23" s="7">
        <v>1807</v>
      </c>
      <c r="C23" s="7" t="s">
        <v>136</v>
      </c>
      <c r="D23" s="7"/>
      <c r="E23" s="7" t="s">
        <v>137</v>
      </c>
      <c r="F23" s="7" t="s">
        <v>90</v>
      </c>
      <c r="G23" s="7" t="s">
        <v>45</v>
      </c>
      <c r="H23" s="7" t="s">
        <v>138</v>
      </c>
      <c r="I23" s="7" t="s">
        <v>107</v>
      </c>
      <c r="J23" s="7" t="s">
        <v>82</v>
      </c>
      <c r="K23" s="7">
        <v>5</v>
      </c>
      <c r="L23" s="1"/>
      <c r="M23" s="1">
        <v>43485</v>
      </c>
      <c r="N23" s="2">
        <v>43489</v>
      </c>
      <c r="O23" s="19">
        <f>IF(AND($J23='EXPENSE REPORT'!$N$1,COUNTIF($B$5:$B23,$B23)=1),MAX($O$4:$O22)+1,"")</f>
        <v>17</v>
      </c>
      <c r="P23" s="19" t="str">
        <f>IF(AND($J23='EXPENSE REPORT'!$N$1,$B23='EXPENSE REPORT'!$K$4),MAX($P$4:$P22)+1,"")</f>
        <v/>
      </c>
    </row>
    <row r="24" spans="1:16" ht="22.5" customHeight="1">
      <c r="A24" s="6">
        <v>20</v>
      </c>
      <c r="B24" s="7">
        <v>1161</v>
      </c>
      <c r="C24" s="7" t="s">
        <v>139</v>
      </c>
      <c r="D24" s="7"/>
      <c r="E24" s="7" t="s">
        <v>101</v>
      </c>
      <c r="F24" s="7" t="s">
        <v>79</v>
      </c>
      <c r="G24" s="7" t="s">
        <v>46</v>
      </c>
      <c r="H24" s="7" t="s">
        <v>140</v>
      </c>
      <c r="I24" s="7" t="s">
        <v>81</v>
      </c>
      <c r="J24" s="7" t="s">
        <v>82</v>
      </c>
      <c r="K24" s="7">
        <v>3</v>
      </c>
      <c r="L24" s="1">
        <v>43486</v>
      </c>
      <c r="M24" s="1">
        <v>43487</v>
      </c>
      <c r="N24" s="2">
        <v>43489</v>
      </c>
      <c r="O24" s="19">
        <f>IF(AND($J24='EXPENSE REPORT'!$N$1,COUNTIF($B$5:$B24,$B24)=1),MAX($O$4:$O23)+1,"")</f>
        <v>18</v>
      </c>
      <c r="P24" s="19" t="str">
        <f>IF(AND($J24='EXPENSE REPORT'!$N$1,$B24='EXPENSE REPORT'!$K$4),MAX($P$4:$P23)+1,"")</f>
        <v/>
      </c>
    </row>
    <row r="25" spans="1:16" ht="22.5" customHeight="1">
      <c r="A25" s="6">
        <v>21</v>
      </c>
      <c r="B25" s="7">
        <v>2869</v>
      </c>
      <c r="C25" s="7" t="s">
        <v>141</v>
      </c>
      <c r="D25" s="7"/>
      <c r="E25" s="7" t="s">
        <v>94</v>
      </c>
      <c r="F25" s="7" t="s">
        <v>142</v>
      </c>
      <c r="G25" s="7" t="s">
        <v>47</v>
      </c>
      <c r="H25" s="7" t="s">
        <v>143</v>
      </c>
      <c r="I25" s="7" t="s">
        <v>144</v>
      </c>
      <c r="J25" s="7" t="s">
        <v>82</v>
      </c>
      <c r="K25" s="7">
        <v>5</v>
      </c>
      <c r="L25" s="1">
        <v>43492</v>
      </c>
      <c r="M25" s="1">
        <v>43492</v>
      </c>
      <c r="N25" s="2">
        <v>43496</v>
      </c>
      <c r="O25" s="19">
        <f>IF(AND($J25='EXPENSE REPORT'!$N$1,COUNTIF($B$5:$B25,$B25)=1),MAX($O$4:$O24)+1,"")</f>
        <v>19</v>
      </c>
      <c r="P25" s="19" t="str">
        <f>IF(AND($J25='EXPENSE REPORT'!$N$1,$B25='EXPENSE REPORT'!$K$4),MAX($P$4:$P24)+1,"")</f>
        <v/>
      </c>
    </row>
    <row r="26" spans="1:16" ht="22.5" customHeight="1">
      <c r="A26" s="6">
        <v>22</v>
      </c>
      <c r="B26" s="7">
        <v>1017</v>
      </c>
      <c r="C26" s="7" t="s">
        <v>145</v>
      </c>
      <c r="D26" s="7"/>
      <c r="E26" s="7" t="s">
        <v>146</v>
      </c>
      <c r="F26" s="7" t="s">
        <v>147</v>
      </c>
      <c r="G26" s="7" t="s">
        <v>48</v>
      </c>
      <c r="H26" s="7" t="s">
        <v>148</v>
      </c>
      <c r="I26" s="7" t="s">
        <v>149</v>
      </c>
      <c r="J26" s="7" t="s">
        <v>82</v>
      </c>
      <c r="K26" s="7">
        <v>3</v>
      </c>
      <c r="L26" s="1">
        <v>43493</v>
      </c>
      <c r="M26" s="1">
        <v>43494</v>
      </c>
      <c r="N26" s="2">
        <v>43496</v>
      </c>
      <c r="O26" s="19">
        <f>IF(AND($J26='EXPENSE REPORT'!$N$1,COUNTIF($B$5:$B26,$B26)=1),MAX($O$4:$O25)+1,"")</f>
        <v>20</v>
      </c>
      <c r="P26" s="19" t="str">
        <f>IF(AND($J26='EXPENSE REPORT'!$N$1,$B26='EXPENSE REPORT'!$K$4),MAX($P$4:$P25)+1,"")</f>
        <v/>
      </c>
    </row>
    <row r="27" spans="1:16" ht="22.5" customHeight="1">
      <c r="A27" s="6">
        <v>23</v>
      </c>
      <c r="B27" s="7" t="s">
        <v>27</v>
      </c>
      <c r="C27" s="7" t="s">
        <v>83</v>
      </c>
      <c r="D27" s="7"/>
      <c r="E27" s="7" t="s">
        <v>84</v>
      </c>
      <c r="F27" s="7" t="s">
        <v>85</v>
      </c>
      <c r="G27" s="7" t="s">
        <v>49</v>
      </c>
      <c r="H27" s="7" t="s">
        <v>150</v>
      </c>
      <c r="I27" s="7" t="s">
        <v>87</v>
      </c>
      <c r="J27" s="7" t="s">
        <v>82</v>
      </c>
      <c r="K27" s="7">
        <v>5</v>
      </c>
      <c r="L27" s="1"/>
      <c r="M27" s="1">
        <v>43499</v>
      </c>
      <c r="N27" s="2">
        <v>43503</v>
      </c>
      <c r="O27" s="19" t="str">
        <f>IF(AND($J27='EXPENSE REPORT'!$N$1,COUNTIF($B$5:$B27,$B27)=1),MAX($O$4:$O26)+1,"")</f>
        <v/>
      </c>
      <c r="P27" s="19" t="str">
        <f>IF(AND($J27='EXPENSE REPORT'!$N$1,$B27='EXPENSE REPORT'!$K$4),MAX($P$4:$P26)+1,"")</f>
        <v/>
      </c>
    </row>
    <row r="28" spans="1:16" ht="22.5" customHeight="1">
      <c r="A28" s="6">
        <v>24</v>
      </c>
      <c r="B28" s="7">
        <v>2816</v>
      </c>
      <c r="C28" s="7" t="s">
        <v>127</v>
      </c>
      <c r="D28" s="7"/>
      <c r="E28" s="7" t="s">
        <v>94</v>
      </c>
      <c r="F28" s="7" t="s">
        <v>97</v>
      </c>
      <c r="G28" s="7" t="s">
        <v>50</v>
      </c>
      <c r="H28" s="7" t="s">
        <v>151</v>
      </c>
      <c r="I28" s="7" t="s">
        <v>107</v>
      </c>
      <c r="J28" s="7" t="s">
        <v>82</v>
      </c>
      <c r="K28" s="7">
        <v>5</v>
      </c>
      <c r="L28" s="1"/>
      <c r="M28" s="1">
        <v>43506</v>
      </c>
      <c r="N28" s="2">
        <v>43510</v>
      </c>
      <c r="O28" s="19" t="str">
        <f>IF(AND($J28='EXPENSE REPORT'!$N$1,COUNTIF($B$5:$B28,$B28)=1),MAX($O$4:$O27)+1,"")</f>
        <v/>
      </c>
      <c r="P28" s="19" t="str">
        <f>IF(AND($J28='EXPENSE REPORT'!$N$1,$B28='EXPENSE REPORT'!$K$4),MAX($P$4:$P27)+1,"")</f>
        <v/>
      </c>
    </row>
    <row r="29" spans="1:16" ht="22.5" customHeight="1">
      <c r="A29" s="6">
        <v>25</v>
      </c>
      <c r="B29" s="7" t="s">
        <v>51</v>
      </c>
      <c r="C29" s="7" t="s">
        <v>152</v>
      </c>
      <c r="D29" s="7"/>
      <c r="E29" s="7" t="s">
        <v>133</v>
      </c>
      <c r="F29" s="7" t="s">
        <v>109</v>
      </c>
      <c r="G29" s="7" t="s">
        <v>28</v>
      </c>
      <c r="H29" s="7" t="s">
        <v>86</v>
      </c>
      <c r="I29" s="7" t="s">
        <v>87</v>
      </c>
      <c r="J29" s="7" t="s">
        <v>82</v>
      </c>
      <c r="K29" s="7">
        <v>5</v>
      </c>
      <c r="L29" s="1">
        <v>43505</v>
      </c>
      <c r="M29" s="1">
        <v>43506</v>
      </c>
      <c r="N29" s="2">
        <v>43510</v>
      </c>
      <c r="O29" s="19">
        <f>IF(AND($J29='EXPENSE REPORT'!$N$1,COUNTIF($B$5:$B29,$B29)=1),MAX($O$4:$O28)+1,"")</f>
        <v>21</v>
      </c>
      <c r="P29" s="19" t="str">
        <f>IF(AND($J29='EXPENSE REPORT'!$N$1,$B29='EXPENSE REPORT'!$K$4),MAX($P$4:$P28)+1,"")</f>
        <v/>
      </c>
    </row>
    <row r="30" spans="1:16" ht="22.5" customHeight="1">
      <c r="A30" s="6">
        <v>26</v>
      </c>
      <c r="B30" s="7" t="s">
        <v>52</v>
      </c>
      <c r="C30" s="7" t="s">
        <v>153</v>
      </c>
      <c r="D30" s="7"/>
      <c r="E30" s="7" t="s">
        <v>154</v>
      </c>
      <c r="F30" s="7" t="s">
        <v>105</v>
      </c>
      <c r="G30" s="7" t="s">
        <v>53</v>
      </c>
      <c r="H30" s="7" t="s">
        <v>155</v>
      </c>
      <c r="I30" s="7" t="s">
        <v>156</v>
      </c>
      <c r="J30" s="7" t="s">
        <v>82</v>
      </c>
      <c r="K30" s="7">
        <v>5</v>
      </c>
      <c r="L30" s="1">
        <v>43505</v>
      </c>
      <c r="M30" s="1">
        <v>43506</v>
      </c>
      <c r="N30" s="2">
        <v>43510</v>
      </c>
      <c r="O30" s="19">
        <f>IF(AND($J30='EXPENSE REPORT'!$N$1,COUNTIF($B$5:$B30,$B30)=1),MAX($O$4:$O29)+1,"")</f>
        <v>22</v>
      </c>
      <c r="P30" s="19" t="str">
        <f>IF(AND($J30='EXPENSE REPORT'!$N$1,$B30='EXPENSE REPORT'!$K$4),MAX($P$4:$P29)+1,"")</f>
        <v/>
      </c>
    </row>
    <row r="31" spans="1:16" ht="22.5" customHeight="1">
      <c r="A31" s="6">
        <v>27</v>
      </c>
      <c r="B31" s="7">
        <v>909</v>
      </c>
      <c r="C31" s="7" t="s">
        <v>157</v>
      </c>
      <c r="D31" s="7"/>
      <c r="E31" s="7" t="s">
        <v>146</v>
      </c>
      <c r="F31" s="7" t="s">
        <v>90</v>
      </c>
      <c r="G31" s="7" t="s">
        <v>54</v>
      </c>
      <c r="H31" s="7" t="s">
        <v>158</v>
      </c>
      <c r="I31" s="7" t="s">
        <v>87</v>
      </c>
      <c r="J31" s="7" t="s">
        <v>82</v>
      </c>
      <c r="K31" s="7">
        <v>5</v>
      </c>
      <c r="L31" s="1"/>
      <c r="M31" s="1">
        <v>43506</v>
      </c>
      <c r="N31" s="2">
        <v>43510</v>
      </c>
      <c r="O31" s="19">
        <f>IF(AND($J31='EXPENSE REPORT'!$N$1,COUNTIF($B$5:$B31,$B31)=1),MAX($O$4:$O30)+1,"")</f>
        <v>23</v>
      </c>
      <c r="P31" s="19" t="str">
        <f>IF(AND($J31='EXPENSE REPORT'!$N$1,$B31='EXPENSE REPORT'!$K$4),MAX($P$4:$P30)+1,"")</f>
        <v/>
      </c>
    </row>
    <row r="32" spans="1:16" ht="22.5" customHeight="1">
      <c r="A32" s="6">
        <v>28</v>
      </c>
      <c r="B32" s="7">
        <v>990</v>
      </c>
      <c r="C32" s="7" t="s">
        <v>159</v>
      </c>
      <c r="D32" s="7"/>
      <c r="E32" s="7" t="s">
        <v>101</v>
      </c>
      <c r="F32" s="7" t="s">
        <v>79</v>
      </c>
      <c r="G32" s="7" t="s">
        <v>54</v>
      </c>
      <c r="H32" s="7" t="s">
        <v>158</v>
      </c>
      <c r="I32" s="7" t="s">
        <v>87</v>
      </c>
      <c r="J32" s="7" t="s">
        <v>82</v>
      </c>
      <c r="K32" s="7">
        <v>5</v>
      </c>
      <c r="L32" s="1">
        <v>43506</v>
      </c>
      <c r="M32" s="1">
        <v>43506</v>
      </c>
      <c r="N32" s="2">
        <v>43510</v>
      </c>
      <c r="O32" s="19">
        <f>IF(AND($J32='EXPENSE REPORT'!$N$1,COUNTIF($B$5:$B32,$B32)=1),MAX($O$4:$O31)+1,"")</f>
        <v>24</v>
      </c>
      <c r="P32" s="19" t="str">
        <f>IF(AND($J32='EXPENSE REPORT'!$N$1,$B32='EXPENSE REPORT'!$K$4),MAX($P$4:$P31)+1,"")</f>
        <v/>
      </c>
    </row>
    <row r="33" spans="1:16" ht="22.5" customHeight="1">
      <c r="A33" s="6">
        <v>29</v>
      </c>
      <c r="B33" s="7">
        <v>2087</v>
      </c>
      <c r="C33" s="7" t="s">
        <v>160</v>
      </c>
      <c r="D33" s="7"/>
      <c r="E33" s="7" t="s">
        <v>161</v>
      </c>
      <c r="F33" s="7" t="s">
        <v>162</v>
      </c>
      <c r="G33" s="7" t="s">
        <v>55</v>
      </c>
      <c r="H33" s="7" t="s">
        <v>163</v>
      </c>
      <c r="I33" s="7" t="s">
        <v>164</v>
      </c>
      <c r="J33" s="7" t="s">
        <v>82</v>
      </c>
      <c r="K33" s="7">
        <v>6</v>
      </c>
      <c r="L33" s="1">
        <v>43511</v>
      </c>
      <c r="M33" s="1">
        <v>43512</v>
      </c>
      <c r="N33" s="2">
        <v>43517</v>
      </c>
      <c r="O33" s="19">
        <f>IF(AND($J33='EXPENSE REPORT'!$N$1,COUNTIF($B$5:$B33,$B33)=1),MAX($O$4:$O32)+1,"")</f>
        <v>25</v>
      </c>
      <c r="P33" s="19" t="str">
        <f>IF(AND($J33='EXPENSE REPORT'!$N$1,$B33='EXPENSE REPORT'!$K$4),MAX($P$4:$P32)+1,"")</f>
        <v/>
      </c>
    </row>
    <row r="34" spans="1:16" ht="22.5" customHeight="1">
      <c r="A34" s="6">
        <v>30</v>
      </c>
      <c r="B34" s="7">
        <v>798</v>
      </c>
      <c r="C34" s="7" t="s">
        <v>165</v>
      </c>
      <c r="D34" s="7"/>
      <c r="E34" s="7" t="s">
        <v>146</v>
      </c>
      <c r="F34" s="7" t="s">
        <v>147</v>
      </c>
      <c r="G34" s="7" t="s">
        <v>56</v>
      </c>
      <c r="H34" s="7" t="s">
        <v>166</v>
      </c>
      <c r="I34" s="7" t="s">
        <v>149</v>
      </c>
      <c r="J34" s="7" t="s">
        <v>82</v>
      </c>
      <c r="K34" s="7">
        <v>3</v>
      </c>
      <c r="L34" s="1">
        <v>43521</v>
      </c>
      <c r="M34" s="1">
        <v>43522</v>
      </c>
      <c r="N34" s="2">
        <v>43524</v>
      </c>
      <c r="O34" s="19">
        <f>IF(AND($J34='EXPENSE REPORT'!$N$1,COUNTIF($B$5:$B34,$B34)=1),MAX($O$4:$O33)+1,"")</f>
        <v>26</v>
      </c>
      <c r="P34" s="19" t="str">
        <f>IF(AND($J34='EXPENSE REPORT'!$N$1,$B34='EXPENSE REPORT'!$K$4),MAX($P$4:$P33)+1,"")</f>
        <v/>
      </c>
    </row>
    <row r="35" spans="1:16" ht="22.5" customHeight="1">
      <c r="A35" s="6">
        <v>31</v>
      </c>
      <c r="B35" s="7">
        <v>631</v>
      </c>
      <c r="C35" s="7" t="s">
        <v>167</v>
      </c>
      <c r="D35" s="7"/>
      <c r="E35" s="7" t="s">
        <v>146</v>
      </c>
      <c r="F35" s="7" t="s">
        <v>97</v>
      </c>
      <c r="G35" s="7" t="s">
        <v>57</v>
      </c>
      <c r="H35" s="7" t="s">
        <v>168</v>
      </c>
      <c r="I35" s="7" t="s">
        <v>169</v>
      </c>
      <c r="J35" s="7" t="s">
        <v>82</v>
      </c>
      <c r="K35" s="7">
        <v>2</v>
      </c>
      <c r="L35" s="1"/>
      <c r="M35" s="1">
        <v>43527</v>
      </c>
      <c r="N35" s="2">
        <v>43528</v>
      </c>
      <c r="O35" s="19">
        <f>IF(AND($J35='EXPENSE REPORT'!$N$1,COUNTIF($B$5:$B35,$B35)=1),MAX($O$4:$O34)+1,"")</f>
        <v>27</v>
      </c>
      <c r="P35" s="19" t="str">
        <f>IF(AND($J35='EXPENSE REPORT'!$N$1,$B35='EXPENSE REPORT'!$K$4),MAX($P$4:$P34)+1,"")</f>
        <v/>
      </c>
    </row>
    <row r="36" spans="1:16" ht="22.5" customHeight="1">
      <c r="A36" s="6">
        <v>32</v>
      </c>
      <c r="B36" s="7">
        <v>2504</v>
      </c>
      <c r="C36" s="7" t="s">
        <v>170</v>
      </c>
      <c r="D36" s="7"/>
      <c r="E36" s="7" t="s">
        <v>78</v>
      </c>
      <c r="F36" s="7" t="s">
        <v>90</v>
      </c>
      <c r="G36" s="7" t="s">
        <v>58</v>
      </c>
      <c r="H36" s="7" t="s">
        <v>171</v>
      </c>
      <c r="I36" s="7" t="s">
        <v>111</v>
      </c>
      <c r="J36" s="7" t="s">
        <v>82</v>
      </c>
      <c r="K36" s="7">
        <v>5</v>
      </c>
      <c r="L36" s="1"/>
      <c r="M36" s="1">
        <v>43527</v>
      </c>
      <c r="N36" s="2">
        <v>43531</v>
      </c>
      <c r="O36" s="19">
        <f>IF(AND($J36='EXPENSE REPORT'!$N$1,COUNTIF($B$5:$B36,$B36)=1),MAX($O$4:$O35)+1,"")</f>
        <v>28</v>
      </c>
      <c r="P36" s="19" t="str">
        <f>IF(AND($J36='EXPENSE REPORT'!$N$1,$B36='EXPENSE REPORT'!$K$4),MAX($P$4:$P35)+1,"")</f>
        <v/>
      </c>
    </row>
    <row r="37" spans="1:16" ht="22.5" customHeight="1">
      <c r="A37" s="6">
        <v>33</v>
      </c>
      <c r="B37" s="7">
        <v>866</v>
      </c>
      <c r="C37" s="7" t="s">
        <v>172</v>
      </c>
      <c r="D37" s="7"/>
      <c r="E37" s="7" t="s">
        <v>146</v>
      </c>
      <c r="F37" s="7" t="s">
        <v>97</v>
      </c>
      <c r="G37" s="7" t="s">
        <v>59</v>
      </c>
      <c r="H37" s="7" t="s">
        <v>173</v>
      </c>
      <c r="I37" s="7" t="s">
        <v>115</v>
      </c>
      <c r="J37" s="7" t="s">
        <v>82</v>
      </c>
      <c r="K37" s="7">
        <v>5</v>
      </c>
      <c r="L37" s="1"/>
      <c r="M37" s="1">
        <v>43534</v>
      </c>
      <c r="N37" s="2">
        <v>43538</v>
      </c>
      <c r="O37" s="19">
        <f>IF(AND($J37='EXPENSE REPORT'!$N$1,COUNTIF($B$5:$B37,$B37)=1),MAX($O$4:$O36)+1,"")</f>
        <v>29</v>
      </c>
      <c r="P37" s="19" t="str">
        <f>IF(AND($J37='EXPENSE REPORT'!$N$1,$B37='EXPENSE REPORT'!$K$4),MAX($P$4:$P36)+1,"")</f>
        <v/>
      </c>
    </row>
    <row r="38" spans="1:16" ht="22.5" customHeight="1">
      <c r="A38" s="6">
        <v>34</v>
      </c>
      <c r="B38" s="7">
        <v>1314</v>
      </c>
      <c r="C38" s="7" t="s">
        <v>88</v>
      </c>
      <c r="D38" s="7"/>
      <c r="E38" s="7" t="s">
        <v>89</v>
      </c>
      <c r="F38" s="7" t="s">
        <v>90</v>
      </c>
      <c r="G38" s="7" t="s">
        <v>60</v>
      </c>
      <c r="H38" s="7" t="s">
        <v>174</v>
      </c>
      <c r="I38" s="7" t="s">
        <v>107</v>
      </c>
      <c r="J38" s="7" t="s">
        <v>82</v>
      </c>
      <c r="K38" s="7">
        <v>5</v>
      </c>
      <c r="L38" s="1"/>
      <c r="M38" s="1">
        <v>43534</v>
      </c>
      <c r="N38" s="2">
        <v>43538</v>
      </c>
      <c r="O38" s="19" t="str">
        <f>IF(AND($J38='EXPENSE REPORT'!$N$1,COUNTIF($B$5:$B38,$B38)=1),MAX($O$4:$O37)+1,"")</f>
        <v/>
      </c>
      <c r="P38" s="19" t="str">
        <f>IF(AND($J38='EXPENSE REPORT'!$N$1,$B38='EXPENSE REPORT'!$K$4),MAX($P$4:$P37)+1,"")</f>
        <v/>
      </c>
    </row>
    <row r="39" spans="1:16" ht="22.5" customHeight="1">
      <c r="A39" s="6">
        <v>35</v>
      </c>
      <c r="B39" s="7">
        <v>1335</v>
      </c>
      <c r="C39" s="7" t="s">
        <v>175</v>
      </c>
      <c r="D39" s="7"/>
      <c r="E39" s="7" t="s">
        <v>176</v>
      </c>
      <c r="F39" s="7" t="s">
        <v>177</v>
      </c>
      <c r="G39" s="7" t="s">
        <v>59</v>
      </c>
      <c r="H39" s="7" t="s">
        <v>173</v>
      </c>
      <c r="I39" s="7" t="s">
        <v>115</v>
      </c>
      <c r="J39" s="7" t="s">
        <v>82</v>
      </c>
      <c r="K39" s="7">
        <v>5</v>
      </c>
      <c r="L39" s="1">
        <v>43533</v>
      </c>
      <c r="M39" s="1">
        <v>43534</v>
      </c>
      <c r="N39" s="2">
        <v>43538</v>
      </c>
      <c r="O39" s="19">
        <f>IF(AND($J39='EXPENSE REPORT'!$N$1,COUNTIF($B$5:$B39,$B39)=1),MAX($O$4:$O38)+1,"")</f>
        <v>30</v>
      </c>
      <c r="P39" s="19" t="str">
        <f>IF(AND($J39='EXPENSE REPORT'!$N$1,$B39='EXPENSE REPORT'!$K$4),MAX($P$4:$P38)+1,"")</f>
        <v/>
      </c>
    </row>
    <row r="40" spans="1:16" ht="22.5" customHeight="1">
      <c r="A40" s="6">
        <v>35</v>
      </c>
      <c r="B40" s="7">
        <v>2498</v>
      </c>
      <c r="C40" s="7" t="s">
        <v>123</v>
      </c>
      <c r="D40" s="7"/>
      <c r="E40" s="7" t="s">
        <v>124</v>
      </c>
      <c r="F40" s="7" t="s">
        <v>79</v>
      </c>
      <c r="G40" s="7" t="s">
        <v>61</v>
      </c>
      <c r="H40" s="7" t="s">
        <v>178</v>
      </c>
      <c r="I40" s="7" t="s">
        <v>179</v>
      </c>
      <c r="J40" s="7" t="s">
        <v>82</v>
      </c>
      <c r="K40" s="7">
        <v>5</v>
      </c>
      <c r="L40" s="1">
        <v>43533</v>
      </c>
      <c r="M40" s="1">
        <v>43534</v>
      </c>
      <c r="N40" s="2">
        <v>43538</v>
      </c>
      <c r="O40" s="19" t="str">
        <f>IF(AND($J40='EXPENSE REPORT'!$N$1,COUNTIF($B$5:$B40,$B40)=1),MAX($O$4:$O39)+1,"")</f>
        <v/>
      </c>
      <c r="P40" s="19" t="str">
        <f>IF(AND($J40='EXPENSE REPORT'!$N$1,$B40='EXPENSE REPORT'!$K$4),MAX($P$4:$P39)+1,"")</f>
        <v/>
      </c>
    </row>
    <row r="41" spans="1:16" ht="22.5" customHeight="1">
      <c r="A41" s="6">
        <v>35</v>
      </c>
      <c r="B41" s="7">
        <v>2504</v>
      </c>
      <c r="C41" s="7" t="s">
        <v>170</v>
      </c>
      <c r="D41" s="7"/>
      <c r="E41" s="7" t="s">
        <v>78</v>
      </c>
      <c r="F41" s="7" t="s">
        <v>90</v>
      </c>
      <c r="G41" s="7" t="s">
        <v>36</v>
      </c>
      <c r="H41" s="7" t="s">
        <v>62</v>
      </c>
      <c r="I41" s="7" t="s">
        <v>111</v>
      </c>
      <c r="J41" s="7" t="s">
        <v>82</v>
      </c>
      <c r="K41" s="7">
        <v>5</v>
      </c>
      <c r="L41" s="1"/>
      <c r="M41" s="1">
        <v>43534</v>
      </c>
      <c r="N41" s="2">
        <v>43538</v>
      </c>
      <c r="O41" s="19" t="str">
        <f>IF(AND($J41='EXPENSE REPORT'!$N$1,COUNTIF($B$5:$B41,$B41)=1),MAX($O$4:$O40)+1,"")</f>
        <v/>
      </c>
      <c r="P41" s="19" t="str">
        <f>IF(AND($J41='EXPENSE REPORT'!$N$1,$B41='EXPENSE REPORT'!$K$4),MAX($P$4:$P40)+1,"")</f>
        <v/>
      </c>
    </row>
    <row r="42" spans="1:16" ht="22.5" customHeight="1">
      <c r="A42" s="6">
        <v>35</v>
      </c>
      <c r="B42" s="7">
        <v>2407</v>
      </c>
      <c r="C42" s="7" t="s">
        <v>120</v>
      </c>
      <c r="D42" s="7"/>
      <c r="E42" s="7" t="s">
        <v>117</v>
      </c>
      <c r="F42" s="7" t="s">
        <v>79</v>
      </c>
      <c r="G42" s="7" t="s">
        <v>63</v>
      </c>
      <c r="H42" s="7" t="s">
        <v>180</v>
      </c>
      <c r="I42" s="7">
        <v>700</v>
      </c>
      <c r="J42" s="7" t="s">
        <v>82</v>
      </c>
      <c r="K42" s="7">
        <v>10</v>
      </c>
      <c r="L42" s="1">
        <v>43540</v>
      </c>
      <c r="M42" s="1">
        <v>43541</v>
      </c>
      <c r="N42" s="2">
        <v>43550</v>
      </c>
      <c r="O42" s="19" t="str">
        <f>IF(AND($J42='EXPENSE REPORT'!$N$1,COUNTIF($B$5:$B42,$B42)=1),MAX($O$4:$O41)+1,"")</f>
        <v/>
      </c>
      <c r="P42" s="19" t="str">
        <f>IF(AND($J42='EXPENSE REPORT'!$N$1,$B42='EXPENSE REPORT'!$K$4),MAX($P$4:$P41)+1,"")</f>
        <v/>
      </c>
    </row>
    <row r="43" spans="1:16" ht="22.5" customHeight="1">
      <c r="A43" s="6">
        <v>35</v>
      </c>
      <c r="B43" s="7">
        <v>2414</v>
      </c>
      <c r="C43" s="7" t="s">
        <v>122</v>
      </c>
      <c r="D43" s="7"/>
      <c r="E43" s="7" t="s">
        <v>78</v>
      </c>
      <c r="F43" s="7" t="s">
        <v>95</v>
      </c>
      <c r="G43" s="7" t="s">
        <v>63</v>
      </c>
      <c r="H43" s="7" t="s">
        <v>180</v>
      </c>
      <c r="I43" s="7">
        <v>700</v>
      </c>
      <c r="J43" s="7" t="s">
        <v>82</v>
      </c>
      <c r="K43" s="7">
        <v>10</v>
      </c>
      <c r="L43" s="1">
        <v>43540</v>
      </c>
      <c r="M43" s="1">
        <v>43541</v>
      </c>
      <c r="N43" s="2">
        <v>43550</v>
      </c>
      <c r="O43" s="19" t="str">
        <f>IF(AND($J43='EXPENSE REPORT'!$N$1,COUNTIF($B$5:$B43,$B43)=1),MAX($O$4:$O42)+1,"")</f>
        <v/>
      </c>
      <c r="P43" s="19" t="str">
        <f>IF(AND($J43='EXPENSE REPORT'!$N$1,$B43='EXPENSE REPORT'!$K$4),MAX($P$4:$P42)+1,"")</f>
        <v/>
      </c>
    </row>
    <row r="44" spans="1:16" ht="22.5" customHeight="1">
      <c r="A44" s="6">
        <v>35</v>
      </c>
      <c r="B44" s="7">
        <v>2581</v>
      </c>
      <c r="C44" s="7" t="s">
        <v>108</v>
      </c>
      <c r="D44" s="7"/>
      <c r="E44" s="7" t="s">
        <v>94</v>
      </c>
      <c r="F44" s="7" t="s">
        <v>109</v>
      </c>
      <c r="G44" s="7" t="s">
        <v>64</v>
      </c>
      <c r="H44" s="7" t="s">
        <v>181</v>
      </c>
      <c r="I44" s="7" t="s">
        <v>111</v>
      </c>
      <c r="J44" s="7" t="s">
        <v>82</v>
      </c>
      <c r="K44" s="7">
        <v>5</v>
      </c>
      <c r="L44" s="1">
        <v>43541</v>
      </c>
      <c r="M44" s="1">
        <v>43541</v>
      </c>
      <c r="N44" s="2">
        <v>43545</v>
      </c>
      <c r="O44" s="19" t="str">
        <f>IF(AND($J44='EXPENSE REPORT'!$N$1,COUNTIF($B$5:$B44,$B44)=1),MAX($O$4:$O43)+1,"")</f>
        <v/>
      </c>
      <c r="P44" s="19" t="str">
        <f>IF(AND($J44='EXPENSE REPORT'!$N$1,$B44='EXPENSE REPORT'!$K$4),MAX($P$4:$P43)+1,"")</f>
        <v/>
      </c>
    </row>
    <row r="45" spans="1:16" ht="22.5" customHeight="1">
      <c r="A45" s="6">
        <v>35</v>
      </c>
      <c r="B45" s="7" t="s">
        <v>51</v>
      </c>
      <c r="C45" s="7" t="s">
        <v>152</v>
      </c>
      <c r="D45" s="7"/>
      <c r="E45" s="7" t="s">
        <v>133</v>
      </c>
      <c r="F45" s="7" t="s">
        <v>109</v>
      </c>
      <c r="G45" s="7" t="s">
        <v>65</v>
      </c>
      <c r="H45" s="7" t="s">
        <v>182</v>
      </c>
      <c r="I45" s="7" t="s">
        <v>149</v>
      </c>
      <c r="J45" s="7" t="s">
        <v>82</v>
      </c>
      <c r="K45" s="7">
        <v>3</v>
      </c>
      <c r="L45" s="1">
        <v>43542</v>
      </c>
      <c r="M45" s="1">
        <v>43543</v>
      </c>
      <c r="N45" s="2">
        <v>43545</v>
      </c>
      <c r="O45" s="19" t="str">
        <f>IF(AND($J45='EXPENSE REPORT'!$N$1,COUNTIF($B$5:$B45,$B45)=1),MAX($O$4:$O44)+1,"")</f>
        <v/>
      </c>
      <c r="P45" s="19" t="str">
        <f>IF(AND($J45='EXPENSE REPORT'!$N$1,$B45='EXPENSE REPORT'!$K$4),MAX($P$4:$P44)+1,"")</f>
        <v/>
      </c>
    </row>
    <row r="46" spans="1:16" ht="22.5" customHeight="1">
      <c r="A46" s="6">
        <v>35</v>
      </c>
      <c r="B46" s="7" t="s">
        <v>66</v>
      </c>
      <c r="C46" s="7" t="s">
        <v>183</v>
      </c>
      <c r="D46" s="7"/>
      <c r="E46" s="7" t="s">
        <v>154</v>
      </c>
      <c r="F46" s="7" t="s">
        <v>79</v>
      </c>
      <c r="G46" s="7" t="s">
        <v>67</v>
      </c>
      <c r="H46" s="7" t="s">
        <v>184</v>
      </c>
      <c r="I46" s="7" t="s">
        <v>107</v>
      </c>
      <c r="J46" s="7" t="s">
        <v>82</v>
      </c>
      <c r="K46" s="7">
        <v>5</v>
      </c>
      <c r="L46" s="1">
        <v>43547</v>
      </c>
      <c r="M46" s="1">
        <v>43548</v>
      </c>
      <c r="N46" s="2">
        <v>43552</v>
      </c>
      <c r="O46" s="19">
        <f>IF(AND($J46='EXPENSE REPORT'!$N$1,COUNTIF($B$5:$B46,$B46)=1),MAX($O$4:$O45)+1,"")</f>
        <v>31</v>
      </c>
      <c r="P46" s="19" t="str">
        <f>IF(AND($J46='EXPENSE REPORT'!$N$1,$B46='EXPENSE REPORT'!$K$4),MAX($P$4:$P45)+1,"")</f>
        <v/>
      </c>
    </row>
    <row r="47" spans="1:16" ht="22.5" customHeight="1">
      <c r="A47" s="6">
        <v>35</v>
      </c>
      <c r="B47" s="7">
        <v>805</v>
      </c>
      <c r="C47" s="7" t="s">
        <v>185</v>
      </c>
      <c r="D47" s="7"/>
      <c r="E47" s="7" t="s">
        <v>101</v>
      </c>
      <c r="F47" s="7" t="s">
        <v>118</v>
      </c>
      <c r="G47" s="7" t="s">
        <v>68</v>
      </c>
      <c r="H47" s="7" t="s">
        <v>186</v>
      </c>
      <c r="I47" s="7" t="s">
        <v>81</v>
      </c>
      <c r="J47" s="7" t="s">
        <v>82</v>
      </c>
      <c r="K47" s="7">
        <v>3</v>
      </c>
      <c r="L47" s="1">
        <v>43549</v>
      </c>
      <c r="M47" s="1">
        <v>43550</v>
      </c>
      <c r="N47" s="2">
        <v>43552</v>
      </c>
      <c r="O47" s="19">
        <f>IF(AND($J47='EXPENSE REPORT'!$N$1,COUNTIF($B$5:$B47,$B47)=1),MAX($O$4:$O46)+1,"")</f>
        <v>32</v>
      </c>
      <c r="P47" s="19" t="str">
        <f>IF(AND($J47='EXPENSE REPORT'!$N$1,$B47='EXPENSE REPORT'!$K$4),MAX($P$4:$P46)+1,"")</f>
        <v/>
      </c>
    </row>
    <row r="48" spans="1:16" ht="22.5" customHeight="1">
      <c r="A48" s="6">
        <v>35</v>
      </c>
      <c r="B48" s="7">
        <v>146</v>
      </c>
      <c r="C48" s="7" t="s">
        <v>187</v>
      </c>
      <c r="D48" s="7"/>
      <c r="E48" s="7" t="s">
        <v>101</v>
      </c>
      <c r="F48" s="7" t="s">
        <v>90</v>
      </c>
      <c r="G48" s="7" t="s">
        <v>37</v>
      </c>
      <c r="H48" s="7" t="s">
        <v>114</v>
      </c>
      <c r="I48" s="7" t="s">
        <v>115</v>
      </c>
      <c r="J48" s="7" t="s">
        <v>82</v>
      </c>
      <c r="K48" s="7">
        <v>5</v>
      </c>
      <c r="L48" s="1"/>
      <c r="M48" s="1">
        <v>43562</v>
      </c>
      <c r="N48" s="2">
        <v>43566</v>
      </c>
      <c r="O48" s="19">
        <f>IF(AND($J48='EXPENSE REPORT'!$N$1,COUNTIF($B$5:$B48,$B48)=1),MAX($O$4:$O47)+1,"")</f>
        <v>33</v>
      </c>
      <c r="P48" s="19" t="str">
        <f>IF(AND($J48='EXPENSE REPORT'!$N$1,$B48='EXPENSE REPORT'!$K$4),MAX($P$4:$P47)+1,"")</f>
        <v/>
      </c>
    </row>
    <row r="49" spans="1:16" ht="22.5" customHeight="1">
      <c r="A49" s="6">
        <v>35</v>
      </c>
      <c r="B49" s="7">
        <v>2924</v>
      </c>
      <c r="C49" s="7" t="s">
        <v>188</v>
      </c>
      <c r="D49" s="7"/>
      <c r="E49" s="7" t="s">
        <v>189</v>
      </c>
      <c r="F49" s="7" t="s">
        <v>90</v>
      </c>
      <c r="G49" s="7" t="s">
        <v>28</v>
      </c>
      <c r="H49" s="7" t="s">
        <v>86</v>
      </c>
      <c r="I49" s="7" t="s">
        <v>87</v>
      </c>
      <c r="J49" s="7" t="s">
        <v>82</v>
      </c>
      <c r="K49" s="7">
        <v>5</v>
      </c>
      <c r="L49" s="1"/>
      <c r="M49" s="1">
        <v>43562</v>
      </c>
      <c r="N49" s="2">
        <v>43566</v>
      </c>
      <c r="O49" s="19">
        <f>IF(AND($J49='EXPENSE REPORT'!$N$1,COUNTIF($B$5:$B49,$B49)=1),MAX($O$4:$O48)+1,"")</f>
        <v>34</v>
      </c>
      <c r="P49" s="19" t="str">
        <f>IF(AND($J49='EXPENSE REPORT'!$N$1,$B49='EXPENSE REPORT'!$K$4),MAX($P$4:$P48)+1,"")</f>
        <v/>
      </c>
    </row>
    <row r="50" spans="1:16" ht="22.5" customHeight="1">
      <c r="A50" s="6">
        <v>35</v>
      </c>
      <c r="B50" s="7" t="s">
        <v>43</v>
      </c>
      <c r="C50" s="7" t="s">
        <v>132</v>
      </c>
      <c r="D50" s="7"/>
      <c r="E50" s="7" t="s">
        <v>133</v>
      </c>
      <c r="F50" s="7" t="s">
        <v>134</v>
      </c>
      <c r="G50" s="7" t="s">
        <v>30</v>
      </c>
      <c r="H50" s="7" t="s">
        <v>98</v>
      </c>
      <c r="I50" s="7" t="s">
        <v>87</v>
      </c>
      <c r="J50" s="7" t="s">
        <v>82</v>
      </c>
      <c r="K50" s="7">
        <v>5</v>
      </c>
      <c r="L50" s="1">
        <v>43561</v>
      </c>
      <c r="M50" s="1">
        <v>43562</v>
      </c>
      <c r="N50" s="2">
        <v>43566</v>
      </c>
      <c r="O50" s="19" t="str">
        <f>IF(AND($J50='EXPENSE REPORT'!$N$1,COUNTIF($B$5:$B50,$B50)=1),MAX($O$4:$O49)+1,"")</f>
        <v/>
      </c>
      <c r="P50" s="19" t="str">
        <f>IF(AND($J50='EXPENSE REPORT'!$N$1,$B50='EXPENSE REPORT'!$K$4),MAX($P$4:$P49)+1,"")</f>
        <v/>
      </c>
    </row>
    <row r="51" spans="1:16" ht="22.5" customHeight="1">
      <c r="A51" s="6">
        <v>53</v>
      </c>
      <c r="B51" s="7" t="s">
        <v>69</v>
      </c>
      <c r="C51" s="7" t="s">
        <v>190</v>
      </c>
      <c r="D51" s="7"/>
      <c r="E51" s="7" t="s">
        <v>154</v>
      </c>
      <c r="F51" s="7" t="s">
        <v>105</v>
      </c>
      <c r="G51" s="7" t="s">
        <v>70</v>
      </c>
      <c r="H51" s="7" t="s">
        <v>191</v>
      </c>
      <c r="I51" s="7" t="s">
        <v>192</v>
      </c>
      <c r="J51" s="7" t="s">
        <v>82</v>
      </c>
      <c r="K51" s="7">
        <v>5</v>
      </c>
      <c r="L51" s="1">
        <v>43561</v>
      </c>
      <c r="M51" s="1">
        <v>43562</v>
      </c>
      <c r="N51" s="2">
        <v>43566</v>
      </c>
      <c r="O51" s="19">
        <f>IF(AND($J51='EXPENSE REPORT'!$N$1,COUNTIF($B$5:$B51,$B51)=1),MAX($O$4:$O50)+1,"")</f>
        <v>35</v>
      </c>
      <c r="P51" s="19" t="str">
        <f>IF(AND($J51='EXPENSE REPORT'!$N$1,$B51='EXPENSE REPORT'!$K$4),MAX($P$4:$P50)+1,"")</f>
        <v/>
      </c>
    </row>
    <row r="52" spans="1:16" ht="22.5" customHeight="1">
      <c r="A52" s="6">
        <v>53</v>
      </c>
      <c r="B52" s="7" t="s">
        <v>71</v>
      </c>
      <c r="C52" s="7" t="s">
        <v>193</v>
      </c>
      <c r="D52" s="7"/>
      <c r="E52" s="7" t="s">
        <v>133</v>
      </c>
      <c r="F52" s="7" t="s">
        <v>79</v>
      </c>
      <c r="G52" s="7" t="s">
        <v>70</v>
      </c>
      <c r="H52" s="7" t="s">
        <v>191</v>
      </c>
      <c r="I52" s="7" t="s">
        <v>192</v>
      </c>
      <c r="J52" s="7" t="s">
        <v>82</v>
      </c>
      <c r="K52" s="7">
        <v>5</v>
      </c>
      <c r="L52" s="1">
        <v>43561</v>
      </c>
      <c r="M52" s="1">
        <v>43562</v>
      </c>
      <c r="N52" s="2">
        <v>43566</v>
      </c>
      <c r="O52" s="19">
        <f>IF(AND($J52='EXPENSE REPORT'!$N$1,COUNTIF($B$5:$B52,$B52)=1),MAX($O$4:$O51)+1,"")</f>
        <v>36</v>
      </c>
      <c r="P52" s="19" t="str">
        <f>IF(AND($J52='EXPENSE REPORT'!$N$1,$B52='EXPENSE REPORT'!$K$4),MAX($P$4:$P51)+1,"")</f>
        <v/>
      </c>
    </row>
    <row r="53" spans="1:16" ht="22.5" customHeight="1">
      <c r="A53" s="6">
        <v>35</v>
      </c>
      <c r="B53" s="7">
        <v>1135</v>
      </c>
      <c r="C53" s="7" t="s">
        <v>194</v>
      </c>
      <c r="D53" s="7"/>
      <c r="E53" s="7" t="s">
        <v>195</v>
      </c>
      <c r="F53" s="7" t="s">
        <v>90</v>
      </c>
      <c r="G53" s="7" t="s">
        <v>70</v>
      </c>
      <c r="H53" s="7" t="s">
        <v>191</v>
      </c>
      <c r="I53" s="7" t="s">
        <v>192</v>
      </c>
      <c r="J53" s="7" t="s">
        <v>82</v>
      </c>
      <c r="K53" s="7">
        <v>5</v>
      </c>
      <c r="L53" s="1"/>
      <c r="M53" s="1">
        <v>43562</v>
      </c>
      <c r="N53" s="2">
        <v>43566</v>
      </c>
      <c r="O53" s="19">
        <f>IF(AND($J53='EXPENSE REPORT'!$N$1,COUNTIF($B$5:$B53,$B53)=1),MAX($O$4:$O52)+1,"")</f>
        <v>37</v>
      </c>
      <c r="P53" s="19" t="str">
        <f>IF(AND($J53='EXPENSE REPORT'!$N$1,$B53='EXPENSE REPORT'!$K$4),MAX($P$4:$P52)+1,"")</f>
        <v/>
      </c>
    </row>
    <row r="54" spans="1:16" ht="22.5" customHeight="1">
      <c r="A54" s="6">
        <v>35</v>
      </c>
      <c r="B54" s="7">
        <v>2869</v>
      </c>
      <c r="C54" s="7" t="s">
        <v>141</v>
      </c>
      <c r="D54" s="7"/>
      <c r="E54" s="7" t="s">
        <v>94</v>
      </c>
      <c r="F54" s="7" t="s">
        <v>142</v>
      </c>
      <c r="G54" s="7" t="s">
        <v>41</v>
      </c>
      <c r="H54" s="7" t="s">
        <v>128</v>
      </c>
      <c r="I54" s="7" t="s">
        <v>87</v>
      </c>
      <c r="J54" s="7" t="s">
        <v>82</v>
      </c>
      <c r="K54" s="7">
        <v>5</v>
      </c>
      <c r="L54" s="1">
        <v>43569</v>
      </c>
      <c r="M54" s="1">
        <v>43569</v>
      </c>
      <c r="N54" s="2">
        <v>43573</v>
      </c>
      <c r="O54" s="19" t="str">
        <f>IF(AND($J54='EXPENSE REPORT'!$N$1,COUNTIF($B$5:$B54,$B54)=1),MAX($O$4:$O53)+1,"")</f>
        <v/>
      </c>
      <c r="P54" s="19" t="str">
        <f>IF(AND($J54='EXPENSE REPORT'!$N$1,$B54='EXPENSE REPORT'!$K$4),MAX($P$4:$P53)+1,"")</f>
        <v/>
      </c>
    </row>
    <row r="55" spans="1:16" ht="22.5" customHeight="1">
      <c r="A55" s="6">
        <v>35</v>
      </c>
      <c r="B55" s="7" t="s">
        <v>34</v>
      </c>
      <c r="C55" s="7" t="s">
        <v>104</v>
      </c>
      <c r="D55" s="7"/>
      <c r="E55" s="7" t="s">
        <v>84</v>
      </c>
      <c r="F55" s="7" t="s">
        <v>105</v>
      </c>
      <c r="G55" s="7" t="s">
        <v>41</v>
      </c>
      <c r="H55" s="7" t="s">
        <v>128</v>
      </c>
      <c r="I55" s="7" t="s">
        <v>87</v>
      </c>
      <c r="J55" s="7" t="s">
        <v>82</v>
      </c>
      <c r="K55" s="7">
        <v>5</v>
      </c>
      <c r="L55" s="1">
        <v>43568</v>
      </c>
      <c r="M55" s="1">
        <v>43569</v>
      </c>
      <c r="N55" s="2">
        <v>43573</v>
      </c>
      <c r="O55" s="19" t="str">
        <f>IF(AND($J55='EXPENSE REPORT'!$N$1,COUNTIF($B$5:$B55,$B55)=1),MAX($O$4:$O54)+1,"")</f>
        <v/>
      </c>
      <c r="P55" s="19" t="str">
        <f>IF(AND($J55='EXPENSE REPORT'!$N$1,$B55='EXPENSE REPORT'!$K$4),MAX($P$4:$P54)+1,"")</f>
        <v/>
      </c>
    </row>
    <row r="56" spans="1:16" ht="22.5" customHeight="1">
      <c r="A56" s="6">
        <v>35</v>
      </c>
      <c r="B56" s="7">
        <v>2087</v>
      </c>
      <c r="C56" s="7" t="s">
        <v>160</v>
      </c>
      <c r="D56" s="7"/>
      <c r="E56" s="7" t="s">
        <v>161</v>
      </c>
      <c r="F56" s="7" t="s">
        <v>162</v>
      </c>
      <c r="G56" s="7" t="s">
        <v>72</v>
      </c>
      <c r="H56" s="7" t="s">
        <v>196</v>
      </c>
      <c r="I56" s="7" t="s">
        <v>149</v>
      </c>
      <c r="J56" s="7" t="s">
        <v>82</v>
      </c>
      <c r="K56" s="7">
        <v>3</v>
      </c>
      <c r="L56" s="1">
        <v>43575</v>
      </c>
      <c r="M56" s="1">
        <v>43576</v>
      </c>
      <c r="N56" s="2">
        <v>43578</v>
      </c>
      <c r="O56" s="19" t="str">
        <f>IF(AND($J56='EXPENSE REPORT'!$N$1,COUNTIF($B$5:$B56,$B56)=1),MAX($O$4:$O55)+1,"")</f>
        <v/>
      </c>
      <c r="P56" s="19" t="str">
        <f>IF(AND($J56='EXPENSE REPORT'!$N$1,$B56='EXPENSE REPORT'!$K$4),MAX($P$4:$P55)+1,"")</f>
        <v/>
      </c>
    </row>
    <row r="57" spans="1:16" ht="22.5" customHeight="1">
      <c r="A57" s="6">
        <v>51</v>
      </c>
      <c r="B57" s="7" t="s">
        <v>52</v>
      </c>
      <c r="C57" s="7" t="s">
        <v>153</v>
      </c>
      <c r="D57" s="7"/>
      <c r="E57" s="7" t="s">
        <v>154</v>
      </c>
      <c r="F57" s="7" t="s">
        <v>105</v>
      </c>
      <c r="G57" s="7" t="s">
        <v>73</v>
      </c>
      <c r="H57" s="7" t="s">
        <v>197</v>
      </c>
      <c r="I57" s="7" t="s">
        <v>149</v>
      </c>
      <c r="J57" s="7" t="s">
        <v>82</v>
      </c>
      <c r="K57" s="7">
        <v>3</v>
      </c>
      <c r="L57" s="1">
        <v>43575</v>
      </c>
      <c r="M57" s="1">
        <v>43576</v>
      </c>
      <c r="N57" s="2">
        <v>43578</v>
      </c>
      <c r="O57" s="19" t="str">
        <f>IF(AND($J57='EXPENSE REPORT'!$N$1,COUNTIF($B$5:$B57,$B57)=1),MAX($O$4:$O56)+1,"")</f>
        <v/>
      </c>
      <c r="P57" s="19" t="str">
        <f>IF(AND($J57='EXPENSE REPORT'!$N$1,$B57='EXPENSE REPORT'!$K$4),MAX($P$4:$P56)+1,"")</f>
        <v/>
      </c>
    </row>
    <row r="58" spans="1:16" ht="22.5" customHeight="1">
      <c r="A58" s="6">
        <v>52</v>
      </c>
      <c r="B58" s="7">
        <v>146</v>
      </c>
      <c r="C58" s="7" t="s">
        <v>187</v>
      </c>
      <c r="D58" s="7"/>
      <c r="E58" s="7" t="s">
        <v>101</v>
      </c>
      <c r="F58" s="7" t="s">
        <v>90</v>
      </c>
      <c r="G58" s="7" t="s">
        <v>74</v>
      </c>
      <c r="H58" s="7" t="s">
        <v>198</v>
      </c>
      <c r="I58" s="7" t="s">
        <v>81</v>
      </c>
      <c r="J58" s="7" t="s">
        <v>82</v>
      </c>
      <c r="K58" s="7">
        <v>3</v>
      </c>
      <c r="L58" s="1"/>
      <c r="M58" s="1">
        <v>43624</v>
      </c>
      <c r="N58" s="2">
        <v>43626</v>
      </c>
      <c r="O58" s="19" t="str">
        <f>IF(AND($J58='EXPENSE REPORT'!$N$1,COUNTIF($B$5:$B58,$B58)=1),MAX($O$4:$O57)+1,"")</f>
        <v/>
      </c>
      <c r="P58" s="19" t="str">
        <f>IF(AND($J58='EXPENSE REPORT'!$N$1,$B58='EXPENSE REPORT'!$K$4),MAX($P$4:$P57)+1,"")</f>
        <v/>
      </c>
    </row>
    <row r="59" spans="1:16" ht="22.5" customHeight="1">
      <c r="A59" s="6">
        <v>53</v>
      </c>
      <c r="B59" s="7" t="s">
        <v>66</v>
      </c>
      <c r="C59" s="7" t="s">
        <v>183</v>
      </c>
      <c r="D59" s="7"/>
      <c r="E59" s="7" t="s">
        <v>154</v>
      </c>
      <c r="F59" s="7" t="s">
        <v>79</v>
      </c>
      <c r="G59" s="7" t="s">
        <v>75</v>
      </c>
      <c r="H59" s="7" t="s">
        <v>199</v>
      </c>
      <c r="I59" s="7" t="s">
        <v>107</v>
      </c>
      <c r="J59" s="7" t="s">
        <v>82</v>
      </c>
      <c r="K59" s="7">
        <v>5</v>
      </c>
      <c r="L59" s="1">
        <v>43631</v>
      </c>
      <c r="M59" s="1">
        <v>43632</v>
      </c>
      <c r="N59" s="2">
        <v>43636</v>
      </c>
      <c r="O59" s="19" t="str">
        <f>IF(AND($J59='EXPENSE REPORT'!$N$1,COUNTIF($B$5:$B59,$B59)=1),MAX($O$4:$O58)+1,"")</f>
        <v/>
      </c>
      <c r="P59" s="19" t="str">
        <f>IF(AND($J59='EXPENSE REPORT'!$N$1,$B59='EXPENSE REPORT'!$K$4),MAX($P$4:$P58)+1,"")</f>
        <v/>
      </c>
    </row>
    <row r="60" spans="1:16" ht="22.5" customHeight="1">
      <c r="A60" s="6">
        <v>53</v>
      </c>
      <c r="B60" s="7" t="s">
        <v>32</v>
      </c>
      <c r="C60" s="7" t="s">
        <v>100</v>
      </c>
      <c r="D60" s="7"/>
      <c r="E60" s="7" t="s">
        <v>101</v>
      </c>
      <c r="F60" s="7" t="s">
        <v>79</v>
      </c>
      <c r="G60" s="7" t="s">
        <v>76</v>
      </c>
      <c r="H60" s="7" t="s">
        <v>200</v>
      </c>
      <c r="I60" s="7" t="s">
        <v>87</v>
      </c>
      <c r="J60" s="7" t="s">
        <v>82</v>
      </c>
      <c r="K60" s="7">
        <v>5</v>
      </c>
      <c r="L60" s="1">
        <v>43631</v>
      </c>
      <c r="M60" s="1">
        <v>43632</v>
      </c>
      <c r="N60" s="2">
        <v>43636</v>
      </c>
      <c r="O60" s="19" t="str">
        <f>IF(AND($J60='EXPENSE REPORT'!$N$1,COUNTIF($B$5:$B60,$B60)=1),MAX($O$4:$O59)+1,"")</f>
        <v/>
      </c>
      <c r="P60" s="19" t="str">
        <f>IF(AND($J60='EXPENSE REPORT'!$N$1,$B60='EXPENSE REPORT'!$K$4),MAX($P$4:$P59)+1,"")</f>
        <v/>
      </c>
    </row>
    <row r="61" spans="1:16" ht="22.5" customHeight="1">
      <c r="A61" s="6">
        <v>53</v>
      </c>
      <c r="B61" s="7">
        <v>1991</v>
      </c>
      <c r="C61" s="7" t="s">
        <v>96</v>
      </c>
      <c r="D61" s="7"/>
      <c r="E61" s="7" t="s">
        <v>94</v>
      </c>
      <c r="F61" s="7" t="s">
        <v>97</v>
      </c>
      <c r="G61" s="7" t="s">
        <v>35</v>
      </c>
      <c r="H61" s="7" t="s">
        <v>106</v>
      </c>
      <c r="I61" s="7" t="s">
        <v>107</v>
      </c>
      <c r="J61" s="7" t="s">
        <v>82</v>
      </c>
      <c r="K61" s="7">
        <v>5</v>
      </c>
      <c r="L61" s="1"/>
      <c r="M61" s="1">
        <v>43639</v>
      </c>
      <c r="N61" s="2">
        <v>43643</v>
      </c>
      <c r="O61" s="19" t="str">
        <f>IF(AND($J61='EXPENSE REPORT'!$N$1,COUNTIF($B$5:$B61,$B61)=1),MAX($O$4:$O60)+1,"")</f>
        <v/>
      </c>
      <c r="P61" s="19" t="str">
        <f>IF(AND($J61='EXPENSE REPORT'!$N$1,$B61='EXPENSE REPORT'!$K$4),MAX($P$4:$P60)+1,"")</f>
        <v/>
      </c>
    </row>
    <row r="62" spans="1:16" ht="22.5" customHeight="1" thickBot="1">
      <c r="A62" s="9">
        <v>53</v>
      </c>
      <c r="B62" s="10">
        <v>799</v>
      </c>
      <c r="C62" s="10" t="s">
        <v>201</v>
      </c>
      <c r="D62" s="10"/>
      <c r="E62" s="10" t="s">
        <v>146</v>
      </c>
      <c r="F62" s="10" t="s">
        <v>202</v>
      </c>
      <c r="G62" s="10" t="s">
        <v>37</v>
      </c>
      <c r="H62" s="10" t="s">
        <v>114</v>
      </c>
      <c r="I62" s="10" t="s">
        <v>115</v>
      </c>
      <c r="J62" s="10" t="s">
        <v>82</v>
      </c>
      <c r="K62" s="10">
        <v>5</v>
      </c>
      <c r="L62" s="3">
        <v>43620</v>
      </c>
      <c r="M62" s="3">
        <v>43650</v>
      </c>
      <c r="N62" s="4">
        <v>43654</v>
      </c>
      <c r="O62" s="19">
        <f>IF(AND($J62='EXPENSE REPORT'!$N$1,COUNTIF($B$5:$B62,$B62)=1),MAX($O$4:$O61)+1,"")</f>
        <v>38</v>
      </c>
      <c r="P62" s="19" t="str">
        <f>IF(AND($J62='EXPENSE REPORT'!$N$1,$B62='EXPENSE REPORT'!$K$4),MAX($P$4:$P61)+1,"")</f>
        <v/>
      </c>
    </row>
    <row r="63" spans="1:16" ht="22.5" customHeight="1" thickTop="1">
      <c r="O63" s="19" t="str">
        <f>IF(AND($J63='EXPENSE REPORT'!$N$1,COUNTIF($B$5:$B63,$B63)=1),MAX($O$4:$O62)+1,"")</f>
        <v/>
      </c>
      <c r="P63" s="19" t="str">
        <f>IF(AND($J63='EXPENSE REPORT'!$N$1,$B63='EXPENSE REPORT'!$K$4),MAX($P$4:$P62)+1,"")</f>
        <v/>
      </c>
    </row>
    <row r="64" spans="1:16" ht="22.5" customHeight="1">
      <c r="O64" s="19" t="str">
        <f>IF(AND($J64='EXPENSE REPORT'!$N$1,COUNTIF($B$5:$B64,$B64)=1),MAX($O$4:$O63)+1,"")</f>
        <v/>
      </c>
      <c r="P64" s="19" t="str">
        <f>IF(AND($J64='EXPENSE REPORT'!$N$1,$B64='EXPENSE REPORT'!$K$4),MAX($P$4:$P63)+1,"")</f>
        <v/>
      </c>
    </row>
    <row r="65" spans="15:16" ht="22.5" customHeight="1">
      <c r="O65" s="19" t="str">
        <f>IF(AND($J65='EXPENSE REPORT'!$N$1,COUNTIF($B$5:$B65,$B65)=1),MAX($O$4:$O64)+1,"")</f>
        <v/>
      </c>
      <c r="P65" s="19" t="str">
        <f>IF(AND($J65='EXPENSE REPORT'!$N$1,$B65='EXPENSE REPORT'!$K$4),MAX($P$4:$P64)+1,"")</f>
        <v/>
      </c>
    </row>
    <row r="66" spans="15:16" ht="22.5" customHeight="1">
      <c r="O66" s="19" t="str">
        <f>IF(AND($J66='EXPENSE REPORT'!$N$1,COUNTIF($B$5:$B66,$B66)=1),MAX($O$4:$O65)+1,"")</f>
        <v/>
      </c>
      <c r="P66" s="19" t="str">
        <f>IF(AND($J66='EXPENSE REPORT'!$N$1,$B66='EXPENSE REPORT'!$K$4),MAX($P$4:$P65)+1,"")</f>
        <v/>
      </c>
    </row>
    <row r="67" spans="15:16" ht="22.5" customHeight="1">
      <c r="O67" s="19" t="str">
        <f>IF(AND($J67='EXPENSE REPORT'!$N$1,COUNTIF($B$5:$B67,$B67)=1),MAX($O$4:$O66)+1,"")</f>
        <v/>
      </c>
      <c r="P67" s="19" t="str">
        <f>IF(AND($J67='EXPENSE REPORT'!$N$1,$B67='EXPENSE REPORT'!$K$4),MAX($P$4:$P66)+1,"")</f>
        <v/>
      </c>
    </row>
    <row r="68" spans="15:16" ht="22.5" customHeight="1">
      <c r="O68" s="19" t="str">
        <f>IF(AND($J68='EXPENSE REPORT'!$N$1,COUNTIF($B$5:$B68,$B68)=1),MAX($O$4:$O67)+1,"")</f>
        <v/>
      </c>
      <c r="P68" s="19" t="str">
        <f>IF(AND($J68='EXPENSE REPORT'!$N$1,$B68='EXPENSE REPORT'!$K$4),MAX($P$4:$P67)+1,"")</f>
        <v/>
      </c>
    </row>
    <row r="69" spans="15:16" ht="22.5" customHeight="1">
      <c r="O69" s="19" t="str">
        <f>IF(AND($J69='EXPENSE REPORT'!$N$1,COUNTIF($B$5:$B69,$B69)=1),MAX($O$4:$O68)+1,"")</f>
        <v/>
      </c>
      <c r="P69" s="19" t="str">
        <f>IF(AND($J69='EXPENSE REPORT'!$N$1,$B69='EXPENSE REPORT'!$K$4),MAX($P$4:$P68)+1,"")</f>
        <v/>
      </c>
    </row>
    <row r="70" spans="15:16" ht="22.5" customHeight="1">
      <c r="O70" s="19" t="str">
        <f>IF(AND($J70='EXPENSE REPORT'!$N$1,COUNTIF($B$5:$B70,$B70)=1),MAX($O$4:$O69)+1,"")</f>
        <v/>
      </c>
      <c r="P70" s="19" t="str">
        <f>IF(AND($J70='EXPENSE REPORT'!$N$1,$B70='EXPENSE REPORT'!$K$4),MAX($P$4:$P69)+1,"")</f>
        <v/>
      </c>
    </row>
    <row r="71" spans="15:16" ht="22.5" customHeight="1">
      <c r="O71" s="19" t="str">
        <f>IF(AND($J71='EXPENSE REPORT'!$N$1,COUNTIF($B$5:$B71,$B71)=1),MAX($O$4:$O70)+1,"")</f>
        <v/>
      </c>
      <c r="P71" s="19" t="str">
        <f>IF(AND($J71='EXPENSE REPORT'!$N$1,$B71='EXPENSE REPORT'!$K$4),MAX($P$4:$P70)+1,"")</f>
        <v/>
      </c>
    </row>
    <row r="72" spans="15:16" ht="22.5" customHeight="1">
      <c r="O72" s="19" t="str">
        <f>IF(AND($J72='EXPENSE REPORT'!$N$1,COUNTIF($B$5:$B72,$B72)=1),MAX($O$4:$O71)+1,"")</f>
        <v/>
      </c>
      <c r="P72" s="19" t="str">
        <f>IF(AND($J72='EXPENSE REPORT'!$N$1,$B72='EXPENSE REPORT'!$K$4),MAX($P$4:$P71)+1,"")</f>
        <v/>
      </c>
    </row>
    <row r="73" spans="15:16" ht="22.5" customHeight="1">
      <c r="O73" s="19" t="str">
        <f>IF(AND($J73='EXPENSE REPORT'!$N$1,COUNTIF($B$5:$B73,$B73)=1),MAX($O$4:$O72)+1,"")</f>
        <v/>
      </c>
      <c r="P73" s="19" t="str">
        <f>IF(AND($J73='EXPENSE REPORT'!$N$1,$B73='EXPENSE REPORT'!$K$4),MAX($P$4:$P72)+1,"")</f>
        <v/>
      </c>
    </row>
    <row r="74" spans="15:16" ht="22.5" customHeight="1">
      <c r="O74" s="19" t="str">
        <f>IF(AND($J74='EXPENSE REPORT'!$N$1,COUNTIF($B$5:$B74,$B74)=1),MAX($O$4:$O73)+1,"")</f>
        <v/>
      </c>
      <c r="P74" s="19" t="str">
        <f>IF(AND($J74='EXPENSE REPORT'!$N$1,$B74='EXPENSE REPORT'!$K$4),MAX($P$4:$P73)+1,"")</f>
        <v/>
      </c>
    </row>
    <row r="75" spans="15:16" ht="22.5" customHeight="1">
      <c r="O75" s="19" t="str">
        <f>IF(AND($J75='EXPENSE REPORT'!$N$1,COUNTIF($B$5:$B75,$B75)=1),MAX($O$4:$O74)+1,"")</f>
        <v/>
      </c>
      <c r="P75" s="19" t="str">
        <f>IF(AND($J75='EXPENSE REPORT'!$N$1,$B75='EXPENSE REPORT'!$K$4),MAX($P$4:$P74)+1,"")</f>
        <v/>
      </c>
    </row>
    <row r="76" spans="15:16" ht="22.5" customHeight="1">
      <c r="O76" s="19" t="str">
        <f>IF(AND($J76='EXPENSE REPORT'!$N$1,COUNTIF($B$5:$B76,$B76)=1),MAX($O$4:$O75)+1,"")</f>
        <v/>
      </c>
      <c r="P76" s="19" t="str">
        <f>IF(AND($J76='EXPENSE REPORT'!$N$1,$B76='EXPENSE REPORT'!$K$4),MAX($P$4:$P75)+1,"")</f>
        <v/>
      </c>
    </row>
    <row r="77" spans="15:16" ht="22.5" customHeight="1">
      <c r="O77" s="19" t="str">
        <f>IF(AND($J77='EXPENSE REPORT'!$N$1,COUNTIF($B$5:$B77,$B77)=1),MAX($O$4:$O76)+1,"")</f>
        <v/>
      </c>
      <c r="P77" s="19" t="str">
        <f>IF(AND($J77='EXPENSE REPORT'!$N$1,$B77='EXPENSE REPORT'!$K$4),MAX($P$4:$P76)+1,"")</f>
        <v/>
      </c>
    </row>
    <row r="78" spans="15:16" ht="22.5" customHeight="1">
      <c r="O78" s="19" t="str">
        <f>IF(AND($J78='EXPENSE REPORT'!$N$1,COUNTIF($B$5:$B78,$B78)=1),MAX($O$4:$O77)+1,"")</f>
        <v/>
      </c>
      <c r="P78" s="19" t="str">
        <f>IF(AND($J78='EXPENSE REPORT'!$N$1,$B78='EXPENSE REPORT'!$K$4),MAX($P$4:$P77)+1,"")</f>
        <v/>
      </c>
    </row>
    <row r="79" spans="15:16" ht="22.5" customHeight="1">
      <c r="O79" s="19" t="str">
        <f>IF(AND($J79='EXPENSE REPORT'!$N$1,COUNTIF($B$5:$B79,$B79)=1),MAX($O$4:$O78)+1,"")</f>
        <v/>
      </c>
      <c r="P79" s="19" t="str">
        <f>IF(AND($J79='EXPENSE REPORT'!$N$1,$B79='EXPENSE REPORT'!$K$4),MAX($P$4:$P78)+1,"")</f>
        <v/>
      </c>
    </row>
    <row r="80" spans="15:16" ht="22.5" customHeight="1">
      <c r="O80" s="19" t="str">
        <f>IF(AND($J80='EXPENSE REPORT'!$N$1,COUNTIF($B$5:$B80,$B80)=1),MAX($O$4:$O79)+1,"")</f>
        <v/>
      </c>
      <c r="P80" s="19" t="str">
        <f>IF(AND($J80='EXPENSE REPORT'!$N$1,$B80='EXPENSE REPORT'!$K$4),MAX($P$4:$P79)+1,"")</f>
        <v/>
      </c>
    </row>
    <row r="81" spans="15:16" ht="22.5" customHeight="1">
      <c r="O81" s="19" t="str">
        <f>IF(AND($J81='EXPENSE REPORT'!$N$1,COUNTIF($B$5:$B81,$B81)=1),MAX($O$4:$O80)+1,"")</f>
        <v/>
      </c>
      <c r="P81" s="19" t="str">
        <f>IF(AND($J81='EXPENSE REPORT'!$N$1,$B81='EXPENSE REPORT'!$K$4),MAX($P$4:$P80)+1,"")</f>
        <v/>
      </c>
    </row>
    <row r="82" spans="15:16" ht="22.5" customHeight="1">
      <c r="O82" s="19" t="str">
        <f>IF(AND($J82='EXPENSE REPORT'!$N$1,COUNTIF($B$5:$B82,$B82)=1),MAX($O$4:$O81)+1,"")</f>
        <v/>
      </c>
      <c r="P82" s="19" t="str">
        <f>IF(AND($J82='EXPENSE REPORT'!$N$1,$B82='EXPENSE REPORT'!$K$4),MAX($P$4:$P81)+1,"")</f>
        <v/>
      </c>
    </row>
    <row r="83" spans="15:16" ht="22.5" customHeight="1">
      <c r="O83" s="19" t="str">
        <f>IF(AND($J83='EXPENSE REPORT'!$N$1,COUNTIF($B$5:$B83,$B83)=1),MAX($O$4:$O82)+1,"")</f>
        <v/>
      </c>
      <c r="P83" s="19" t="str">
        <f>IF(AND($J83='EXPENSE REPORT'!$N$1,$B83='EXPENSE REPORT'!$K$4),MAX($P$4:$P82)+1,"")</f>
        <v/>
      </c>
    </row>
    <row r="84" spans="15:16" ht="22.5" customHeight="1">
      <c r="O84" s="19" t="str">
        <f>IF(AND($J84='EXPENSE REPORT'!$N$1,COUNTIF($B$5:$B84,$B84)=1),MAX($O$4:$O83)+1,"")</f>
        <v/>
      </c>
      <c r="P84" s="19" t="str">
        <f>IF(AND($J84='EXPENSE REPORT'!$N$1,$B84='EXPENSE REPORT'!$K$4),MAX($P$4:$P83)+1,"")</f>
        <v/>
      </c>
    </row>
    <row r="85" spans="15:16" ht="22.5" customHeight="1">
      <c r="O85" s="19" t="str">
        <f>IF(AND($J85='EXPENSE REPORT'!$N$1,COUNTIF($B$5:$B85,$B85)=1),MAX($O$4:$O84)+1,"")</f>
        <v/>
      </c>
      <c r="P85" s="19" t="str">
        <f>IF(AND($J85='EXPENSE REPORT'!$N$1,$B85='EXPENSE REPORT'!$K$4),MAX($P$4:$P84)+1,"")</f>
        <v/>
      </c>
    </row>
    <row r="86" spans="15:16" ht="22.5" customHeight="1">
      <c r="O86" s="19" t="str">
        <f>IF(AND($J86='EXPENSE REPORT'!$N$1,COUNTIF($B$5:$B86,$B86)=1),MAX($O$4:$O85)+1,"")</f>
        <v/>
      </c>
      <c r="P86" s="19" t="str">
        <f>IF(AND($J86='EXPENSE REPORT'!$N$1,$B86='EXPENSE REPORT'!$K$4),MAX($P$4:$P85)+1,"")</f>
        <v/>
      </c>
    </row>
    <row r="87" spans="15:16" ht="22.5" customHeight="1">
      <c r="O87" s="19" t="str">
        <f>IF(AND($J87='EXPENSE REPORT'!$N$1,COUNTIF($B$5:$B87,$B87)=1),MAX($O$4:$O86)+1,"")</f>
        <v/>
      </c>
      <c r="P87" s="19" t="str">
        <f>IF(AND($J87='EXPENSE REPORT'!$N$1,$B87='EXPENSE REPORT'!$K$4),MAX($P$4:$P86)+1,"")</f>
        <v/>
      </c>
    </row>
    <row r="88" spans="15:16" ht="22.5" customHeight="1">
      <c r="O88" s="19" t="str">
        <f>IF(AND($J88='EXPENSE REPORT'!$N$1,COUNTIF($B$5:$B88,$B88)=1),MAX($O$4:$O87)+1,"")</f>
        <v/>
      </c>
      <c r="P88" s="19" t="str">
        <f>IF(AND($J88='EXPENSE REPORT'!$N$1,$B88='EXPENSE REPORT'!$K$4),MAX($P$4:$P87)+1,"")</f>
        <v/>
      </c>
    </row>
    <row r="89" spans="15:16" ht="22.5" customHeight="1">
      <c r="O89" s="19" t="str">
        <f>IF(AND($J89='EXPENSE REPORT'!$N$1,COUNTIF($B$5:$B89,$B89)=1),MAX($O$4:$O88)+1,"")</f>
        <v/>
      </c>
      <c r="P89" s="19" t="str">
        <f>IF(AND($J89='EXPENSE REPORT'!$N$1,$B89='EXPENSE REPORT'!$K$4),MAX($P$4:$P88)+1,"")</f>
        <v/>
      </c>
    </row>
    <row r="90" spans="15:16" ht="22.5" customHeight="1">
      <c r="O90" s="19" t="str">
        <f>IF(AND($J90='EXPENSE REPORT'!$N$1,COUNTIF($B$5:$B90,$B90)=1),MAX($O$4:$O89)+1,"")</f>
        <v/>
      </c>
      <c r="P90" s="19" t="str">
        <f>IF(AND($J90='EXPENSE REPORT'!$N$1,$B90='EXPENSE REPORT'!$K$4),MAX($P$4:$P89)+1,"")</f>
        <v/>
      </c>
    </row>
    <row r="91" spans="15:16" ht="22.5" customHeight="1">
      <c r="O91" s="19" t="str">
        <f>IF(AND($J91='EXPENSE REPORT'!$N$1,COUNTIF($B$5:$B91,$B91)=1),MAX($O$4:$O90)+1,"")</f>
        <v/>
      </c>
      <c r="P91" s="19" t="str">
        <f>IF(AND($J91='EXPENSE REPORT'!$N$1,$B91='EXPENSE REPORT'!$K$4),MAX($P$4:$P90)+1,"")</f>
        <v/>
      </c>
    </row>
    <row r="92" spans="15:16" ht="22.5" customHeight="1">
      <c r="O92" s="19" t="str">
        <f>IF(AND($J92='EXPENSE REPORT'!$N$1,COUNTIF($B$5:$B92,$B92)=1),MAX($O$4:$O91)+1,"")</f>
        <v/>
      </c>
      <c r="P92" s="19" t="str">
        <f>IF(AND($J92='EXPENSE REPORT'!$N$1,$B92='EXPENSE REPORT'!$K$4),MAX($P$4:$P91)+1,"")</f>
        <v/>
      </c>
    </row>
    <row r="93" spans="15:16" ht="22.5" customHeight="1">
      <c r="O93" s="19" t="str">
        <f>IF(AND($J93='EXPENSE REPORT'!$N$1,COUNTIF($B$5:$B93,$B93)=1),MAX($O$4:$O92)+1,"")</f>
        <v/>
      </c>
      <c r="P93" s="19" t="str">
        <f>IF(AND($J93='EXPENSE REPORT'!$N$1,$B93='EXPENSE REPORT'!$K$4),MAX($P$4:$P92)+1,"")</f>
        <v/>
      </c>
    </row>
    <row r="94" spans="15:16" ht="22.5" customHeight="1">
      <c r="O94" s="19" t="str">
        <f>IF(AND($J94='EXPENSE REPORT'!$N$1,COUNTIF($B$5:$B94,$B94)=1),MAX($O$4:$O93)+1,"")</f>
        <v/>
      </c>
      <c r="P94" s="19" t="str">
        <f>IF(AND($J94='EXPENSE REPORT'!$N$1,$B94='EXPENSE REPORT'!$K$4),MAX($P$4:$P93)+1,"")</f>
        <v/>
      </c>
    </row>
    <row r="95" spans="15:16" ht="22.5" customHeight="1">
      <c r="O95" s="19" t="str">
        <f>IF(AND($J95='EXPENSE REPORT'!$N$1,COUNTIF($B$5:$B95,$B95)=1),MAX($O$4:$O94)+1,"")</f>
        <v/>
      </c>
      <c r="P95" s="19" t="str">
        <f>IF(AND($J95='EXPENSE REPORT'!$N$1,$B95='EXPENSE REPORT'!$K$4),MAX($P$4:$P94)+1,"")</f>
        <v/>
      </c>
    </row>
    <row r="96" spans="15:16" ht="22.5" customHeight="1">
      <c r="O96" s="19" t="str">
        <f>IF(AND($J96='EXPENSE REPORT'!$N$1,COUNTIF($B$5:$B96,$B96)=1),MAX($O$4:$O95)+1,"")</f>
        <v/>
      </c>
      <c r="P96" s="19" t="str">
        <f>IF(AND($J96='EXPENSE REPORT'!$N$1,$B96='EXPENSE REPORT'!$K$4),MAX($P$4:$P95)+1,"")</f>
        <v/>
      </c>
    </row>
    <row r="97" spans="15:16" ht="22.5" customHeight="1">
      <c r="O97" s="19" t="str">
        <f>IF(AND($J97='EXPENSE REPORT'!$N$1,COUNTIF($B$5:$B97,$B97)=1),MAX($O$4:$O96)+1,"")</f>
        <v/>
      </c>
      <c r="P97" s="19" t="str">
        <f>IF(AND($J97='EXPENSE REPORT'!$N$1,$B97='EXPENSE REPORT'!$K$4),MAX($P$4:$P96)+1,"")</f>
        <v/>
      </c>
    </row>
    <row r="98" spans="15:16" ht="22.5" customHeight="1">
      <c r="O98" s="19" t="str">
        <f>IF(AND($J98='EXPENSE REPORT'!$N$1,COUNTIF($B$5:$B98,$B98)=1),MAX($O$4:$O97)+1,"")</f>
        <v/>
      </c>
      <c r="P98" s="19" t="str">
        <f>IF(AND($J98='EXPENSE REPORT'!$N$1,$B98='EXPENSE REPORT'!$K$4),MAX($P$4:$P97)+1,"")</f>
        <v/>
      </c>
    </row>
    <row r="99" spans="15:16" ht="22.5" customHeight="1">
      <c r="O99" s="19" t="str">
        <f>IF(AND($J99='EXPENSE REPORT'!$N$1,COUNTIF($B$5:$B99,$B99)=1),MAX($O$4:$O98)+1,"")</f>
        <v/>
      </c>
      <c r="P99" s="19" t="str">
        <f>IF(AND($J99='EXPENSE REPORT'!$N$1,$B99='EXPENSE REPORT'!$K$4),MAX($P$4:$P98)+1,"")</f>
        <v/>
      </c>
    </row>
    <row r="100" spans="15:16" ht="22.5" customHeight="1">
      <c r="O100" s="19" t="str">
        <f>IF(AND($J100='EXPENSE REPORT'!$N$1,COUNTIF($B$5:$B100,$B100)=1),MAX($O$4:$O99)+1,"")</f>
        <v/>
      </c>
      <c r="P100" s="19" t="str">
        <f>IF(AND($J100='EXPENSE REPORT'!$N$1,$B100='EXPENSE REPORT'!$K$4),MAX($P$4:$P99)+1,"")</f>
        <v/>
      </c>
    </row>
    <row r="101" spans="15:16" ht="22.5" customHeight="1">
      <c r="O101" s="19" t="str">
        <f>IF(AND($J101='EXPENSE REPORT'!$N$1,COUNTIF($B$5:$B101,$B101)=1),MAX($O$4:$O100)+1,"")</f>
        <v/>
      </c>
      <c r="P101" s="19" t="str">
        <f>IF(AND($J101='EXPENSE REPORT'!$N$1,$B101='EXPENSE REPORT'!$K$4),MAX($P$4:$P100)+1,"")</f>
        <v/>
      </c>
    </row>
    <row r="102" spans="15:16" ht="22.5" customHeight="1">
      <c r="O102" s="19" t="str">
        <f>IF(AND($J102='EXPENSE REPORT'!$N$1,COUNTIF($B$5:$B102,$B102)=1),MAX($O$4:$O101)+1,"")</f>
        <v/>
      </c>
      <c r="P102" s="19" t="str">
        <f>IF(AND($J102='EXPENSE REPORT'!$N$1,$B102='EXPENSE REPORT'!$K$4),MAX($P$4:$P101)+1,"")</f>
        <v/>
      </c>
    </row>
    <row r="103" spans="15:16" ht="22.5" customHeight="1">
      <c r="O103" s="19" t="str">
        <f>IF(AND($J103='EXPENSE REPORT'!$N$1,COUNTIF($B$5:$B103,$B103)=1),MAX($O$4:$O102)+1,"")</f>
        <v/>
      </c>
      <c r="P103" s="19" t="str">
        <f>IF(AND($J103='EXPENSE REPORT'!$N$1,$B103='EXPENSE REPORT'!$K$4),MAX($P$4:$P102)+1,"")</f>
        <v/>
      </c>
    </row>
    <row r="104" spans="15:16" ht="22.5" customHeight="1">
      <c r="O104" s="19" t="str">
        <f>IF(AND($J104='EXPENSE REPORT'!$N$1,COUNTIF($B$5:$B104,$B104)=1),MAX($O$4:$O103)+1,"")</f>
        <v/>
      </c>
      <c r="P104" s="19" t="str">
        <f>IF(AND($J104='EXPENSE REPORT'!$N$1,$B104='EXPENSE REPORT'!$K$4),MAX($P$4:$P103)+1,"")</f>
        <v/>
      </c>
    </row>
    <row r="105" spans="15:16" ht="22.5" customHeight="1">
      <c r="O105" s="19" t="str">
        <f>IF(AND($J105='EXPENSE REPORT'!$N$1,COUNTIF($B$5:$B105,$B105)=1),MAX($O$4:$O104)+1,"")</f>
        <v/>
      </c>
      <c r="P105" s="19" t="str">
        <f>IF(AND($J105='EXPENSE REPORT'!$N$1,$B105='EXPENSE REPORT'!$K$4),MAX($P$4:$P104)+1,"")</f>
        <v/>
      </c>
    </row>
    <row r="106" spans="15:16" ht="22.5" customHeight="1">
      <c r="O106" s="19" t="str">
        <f>IF(AND($J106='EXPENSE REPORT'!$N$1,COUNTIF($B$5:$B106,$B106)=1),MAX($O$4:$O105)+1,"")</f>
        <v/>
      </c>
      <c r="P106" s="19" t="str">
        <f>IF(AND($J106='EXPENSE REPORT'!$N$1,$B106='EXPENSE REPORT'!$K$4),MAX($P$4:$P105)+1,"")</f>
        <v/>
      </c>
    </row>
    <row r="107" spans="15:16" ht="22.5" customHeight="1">
      <c r="O107" s="19" t="str">
        <f>IF(AND($J107='EXPENSE REPORT'!$N$1,COUNTIF($B$5:$B107,$B107)=1),MAX($O$4:$O106)+1,"")</f>
        <v/>
      </c>
      <c r="P107" s="19" t="str">
        <f>IF(AND($J107='EXPENSE REPORT'!$N$1,$B107='EXPENSE REPORT'!$K$4),MAX($P$4:$P106)+1,"")</f>
        <v/>
      </c>
    </row>
    <row r="108" spans="15:16" ht="22.5" customHeight="1">
      <c r="O108" s="19" t="str">
        <f>IF(AND($J108='EXPENSE REPORT'!$N$1,COUNTIF($B$5:$B108,$B108)=1),MAX($O$4:$O107)+1,"")</f>
        <v/>
      </c>
      <c r="P108" s="19" t="str">
        <f>IF(AND($J108='EXPENSE REPORT'!$N$1,$B108='EXPENSE REPORT'!$K$4),MAX($P$4:$P107)+1,"")</f>
        <v/>
      </c>
    </row>
    <row r="109" spans="15:16" ht="22.5" customHeight="1">
      <c r="O109" s="19" t="str">
        <f>IF(AND($J109='EXPENSE REPORT'!$N$1,COUNTIF($B$5:$B109,$B109)=1),MAX($O$4:$O108)+1,"")</f>
        <v/>
      </c>
      <c r="P109" s="19" t="str">
        <f>IF(AND($J109='EXPENSE REPORT'!$N$1,$B109='EXPENSE REPORT'!$K$4),MAX($P$4:$P108)+1,"")</f>
        <v/>
      </c>
    </row>
    <row r="110" spans="15:16" ht="22.5" customHeight="1">
      <c r="O110" s="19" t="str">
        <f>IF(AND($J110='EXPENSE REPORT'!$N$1,COUNTIF($B$5:$B110,$B110)=1),MAX($O$4:$O109)+1,"")</f>
        <v/>
      </c>
      <c r="P110" s="19" t="str">
        <f>IF(AND($J110='EXPENSE REPORT'!$N$1,$B110='EXPENSE REPORT'!$K$4),MAX($P$4:$P109)+1,"")</f>
        <v/>
      </c>
    </row>
    <row r="111" spans="15:16" ht="22.5" customHeight="1">
      <c r="O111" s="19" t="str">
        <f>IF(AND($J111='EXPENSE REPORT'!$N$1,COUNTIF($B$5:$B111,$B111)=1),MAX($O$4:$O110)+1,"")</f>
        <v/>
      </c>
      <c r="P111" s="19" t="str">
        <f>IF(AND($J111='EXPENSE REPORT'!$N$1,$B111='EXPENSE REPORT'!$K$4),MAX($P$4:$P110)+1,"")</f>
        <v/>
      </c>
    </row>
    <row r="112" spans="15:16" ht="22.5" customHeight="1">
      <c r="O112" s="19" t="str">
        <f>IF(AND($J112='EXPENSE REPORT'!$N$1,COUNTIF($B$5:$B112,$B112)=1),MAX($O$4:$O111)+1,"")</f>
        <v/>
      </c>
      <c r="P112" s="19" t="str">
        <f>IF(AND($J112='EXPENSE REPORT'!$N$1,$B112='EXPENSE REPORT'!$K$4),MAX($P$4:$P111)+1,"")</f>
        <v/>
      </c>
    </row>
    <row r="113" spans="15:16" ht="22.5" customHeight="1">
      <c r="O113" s="19" t="str">
        <f>IF(AND($J113='EXPENSE REPORT'!$N$1,COUNTIF($B$5:$B113,$B113)=1),MAX($O$4:$O112)+1,"")</f>
        <v/>
      </c>
      <c r="P113" s="19" t="str">
        <f>IF(AND($J113='EXPENSE REPORT'!$N$1,$B113='EXPENSE REPORT'!$K$4),MAX($P$4:$P112)+1,"")</f>
        <v/>
      </c>
    </row>
    <row r="114" spans="15:16" ht="22.5" customHeight="1">
      <c r="O114" s="19" t="str">
        <f>IF(AND($J114='EXPENSE REPORT'!$N$1,COUNTIF($B$5:$B114,$B114)=1),MAX($O$4:$O113)+1,"")</f>
        <v/>
      </c>
      <c r="P114" s="19" t="str">
        <f>IF(AND($J114='EXPENSE REPORT'!$N$1,$B114='EXPENSE REPORT'!$K$4),MAX($P$4:$P113)+1,"")</f>
        <v/>
      </c>
    </row>
    <row r="115" spans="15:16" ht="22.5" customHeight="1">
      <c r="O115" s="19" t="str">
        <f>IF(AND($J115='EXPENSE REPORT'!$N$1,COUNTIF($B$5:$B115,$B115)=1),MAX($O$4:$O114)+1,"")</f>
        <v/>
      </c>
      <c r="P115" s="19" t="str">
        <f>IF(AND($J115='EXPENSE REPORT'!$N$1,$B115='EXPENSE REPORT'!$K$4),MAX($P$4:$P114)+1,"")</f>
        <v/>
      </c>
    </row>
    <row r="116" spans="15:16" ht="22.5" customHeight="1">
      <c r="O116" s="19" t="str">
        <f>IF(AND($J116='EXPENSE REPORT'!$N$1,COUNTIF($B$5:$B116,$B116)=1),MAX($O$4:$O115)+1,"")</f>
        <v/>
      </c>
      <c r="P116" s="19" t="str">
        <f>IF(AND($J116='EXPENSE REPORT'!$N$1,$B116='EXPENSE REPORT'!$K$4),MAX($P$4:$P115)+1,"")</f>
        <v/>
      </c>
    </row>
    <row r="117" spans="15:16" ht="22.5" customHeight="1">
      <c r="O117" s="19" t="str">
        <f>IF(AND($J117='EXPENSE REPORT'!$N$1,COUNTIF($B$5:$B117,$B117)=1),MAX($O$4:$O116)+1,"")</f>
        <v/>
      </c>
      <c r="P117" s="19" t="str">
        <f>IF(AND($J117='EXPENSE REPORT'!$N$1,$B117='EXPENSE REPORT'!$K$4),MAX($P$4:$P116)+1,"")</f>
        <v/>
      </c>
    </row>
    <row r="118" spans="15:16" ht="22.5" customHeight="1">
      <c r="O118" s="19" t="str">
        <f>IF(AND($J118='EXPENSE REPORT'!$N$1,COUNTIF($B$5:$B118,$B118)=1),MAX($O$4:$O117)+1,"")</f>
        <v/>
      </c>
      <c r="P118" s="19" t="str">
        <f>IF(AND($J118='EXPENSE REPORT'!$N$1,$B118='EXPENSE REPORT'!$K$4),MAX($P$4:$P117)+1,"")</f>
        <v/>
      </c>
    </row>
    <row r="119" spans="15:16" ht="22.5" customHeight="1">
      <c r="O119" s="19" t="str">
        <f>IF(AND($J119='EXPENSE REPORT'!$N$1,COUNTIF($B$5:$B119,$B119)=1),MAX($O$4:$O118)+1,"")</f>
        <v/>
      </c>
      <c r="P119" s="19" t="str">
        <f>IF(AND($J119='EXPENSE REPORT'!$N$1,$B119='EXPENSE REPORT'!$K$4),MAX($P$4:$P118)+1,"")</f>
        <v/>
      </c>
    </row>
    <row r="120" spans="15:16" ht="22.5" customHeight="1">
      <c r="O120" s="19" t="str">
        <f>IF(AND($J120='EXPENSE REPORT'!$N$1,COUNTIF($B$5:$B120,$B120)=1),MAX($O$4:$O119)+1,"")</f>
        <v/>
      </c>
      <c r="P120" s="19" t="str">
        <f>IF(AND($J120='EXPENSE REPORT'!$N$1,$B120='EXPENSE REPORT'!$K$4),MAX($P$4:$P119)+1,"")</f>
        <v/>
      </c>
    </row>
    <row r="121" spans="15:16" ht="22.5" customHeight="1">
      <c r="O121" s="19" t="str">
        <f>IF(AND($J121='EXPENSE REPORT'!$N$1,COUNTIF($B$5:$B121,$B121)=1),MAX($O$4:$O120)+1,"")</f>
        <v/>
      </c>
      <c r="P121" s="19" t="str">
        <f>IF(AND($J121='EXPENSE REPORT'!$N$1,$B121='EXPENSE REPORT'!$K$4),MAX($P$4:$P120)+1,"")</f>
        <v/>
      </c>
    </row>
    <row r="122" spans="15:16" ht="22.5" customHeight="1">
      <c r="O122" s="19" t="str">
        <f>IF(AND($J122='EXPENSE REPORT'!$N$1,COUNTIF($B$5:$B122,$B122)=1),MAX($O$4:$O121)+1,"")</f>
        <v/>
      </c>
      <c r="P122" s="19" t="str">
        <f>IF(AND($J122='EXPENSE REPORT'!$N$1,$B122='EXPENSE REPORT'!$K$4),MAX($P$4:$P121)+1,"")</f>
        <v/>
      </c>
    </row>
    <row r="123" spans="15:16" ht="22.5" customHeight="1">
      <c r="O123" s="19" t="str">
        <f>IF(AND($J123='EXPENSE REPORT'!$N$1,COUNTIF($B$5:$B123,$B123)=1),MAX($O$4:$O122)+1,"")</f>
        <v/>
      </c>
      <c r="P123" s="19" t="str">
        <f>IF(AND($J123='EXPENSE REPORT'!$N$1,$B123='EXPENSE REPORT'!$K$4),MAX($P$4:$P122)+1,"")</f>
        <v/>
      </c>
    </row>
    <row r="124" spans="15:16" ht="22.5" customHeight="1">
      <c r="O124" s="19" t="str">
        <f>IF(AND($J124='EXPENSE REPORT'!$N$1,COUNTIF($B$5:$B124,$B124)=1),MAX($O$4:$O123)+1,"")</f>
        <v/>
      </c>
      <c r="P124" s="19" t="str">
        <f>IF(AND($J124='EXPENSE REPORT'!$N$1,$B124='EXPENSE REPORT'!$K$4),MAX($P$4:$P123)+1,"")</f>
        <v/>
      </c>
    </row>
    <row r="125" spans="15:16" ht="22.5" customHeight="1">
      <c r="O125" s="19" t="str">
        <f>IF(AND($J125='EXPENSE REPORT'!$N$1,COUNTIF($B$5:$B125,$B125)=1),MAX($O$4:$O124)+1,"")</f>
        <v/>
      </c>
      <c r="P125" s="19" t="str">
        <f>IF(AND($J125='EXPENSE REPORT'!$N$1,$B125='EXPENSE REPORT'!$K$4),MAX($P$4:$P124)+1,"")</f>
        <v/>
      </c>
    </row>
    <row r="126" spans="15:16" ht="22.5" customHeight="1">
      <c r="O126" s="19" t="str">
        <f>IF(AND($J126='EXPENSE REPORT'!$N$1,COUNTIF($B$5:$B126,$B126)=1),MAX($O$4:$O125)+1,"")</f>
        <v/>
      </c>
      <c r="P126" s="19" t="str">
        <f>IF(AND($J126='EXPENSE REPORT'!$N$1,$B126='EXPENSE REPORT'!$K$4),MAX($P$4:$P125)+1,"")</f>
        <v/>
      </c>
    </row>
    <row r="127" spans="15:16" ht="22.5" customHeight="1">
      <c r="O127" s="19" t="str">
        <f>IF(AND($J127='EXPENSE REPORT'!$N$1,COUNTIF($B$5:$B127,$B127)=1),MAX($O$4:$O126)+1,"")</f>
        <v/>
      </c>
      <c r="P127" s="19" t="str">
        <f>IF(AND($J127='EXPENSE REPORT'!$N$1,$B127='EXPENSE REPORT'!$K$4),MAX($P$4:$P126)+1,"")</f>
        <v/>
      </c>
    </row>
    <row r="128" spans="15:16" ht="22.5" customHeight="1">
      <c r="O128" s="19" t="str">
        <f>IF(AND($J128='EXPENSE REPORT'!$N$1,COUNTIF($B$5:$B128,$B128)=1),MAX($O$4:$O127)+1,"")</f>
        <v/>
      </c>
      <c r="P128" s="19" t="str">
        <f>IF(AND($J128='EXPENSE REPORT'!$N$1,$B128='EXPENSE REPORT'!$K$4),MAX($P$4:$P127)+1,"")</f>
        <v/>
      </c>
    </row>
    <row r="129" spans="15:16" ht="22.5" customHeight="1">
      <c r="O129" s="19" t="str">
        <f>IF(AND($J129='EXPENSE REPORT'!$N$1,COUNTIF($B$5:$B129,$B129)=1),MAX($O$4:$O128)+1,"")</f>
        <v/>
      </c>
      <c r="P129" s="19" t="str">
        <f>IF(AND($J129='EXPENSE REPORT'!$N$1,$B129='EXPENSE REPORT'!$K$4),MAX($P$4:$P128)+1,"")</f>
        <v/>
      </c>
    </row>
    <row r="130" spans="15:16" ht="22.5" customHeight="1">
      <c r="O130" s="19" t="str">
        <f>IF(AND($J130='EXPENSE REPORT'!$N$1,COUNTIF($B$5:$B130,$B130)=1),MAX($O$4:$O129)+1,"")</f>
        <v/>
      </c>
      <c r="P130" s="19" t="str">
        <f>IF(AND($J130='EXPENSE REPORT'!$N$1,$B130='EXPENSE REPORT'!$K$4),MAX($P$4:$P129)+1,"")</f>
        <v/>
      </c>
    </row>
    <row r="131" spans="15:16" ht="22.5" customHeight="1">
      <c r="O131" s="19" t="str">
        <f>IF(AND($J131='EXPENSE REPORT'!$N$1,COUNTIF($B$5:$B131,$B131)=1),MAX($O$4:$O130)+1,"")</f>
        <v/>
      </c>
      <c r="P131" s="19" t="str">
        <f>IF(AND($J131='EXPENSE REPORT'!$N$1,$B131='EXPENSE REPORT'!$K$4),MAX($P$4:$P130)+1,"")</f>
        <v/>
      </c>
    </row>
    <row r="132" spans="15:16" ht="22.5" customHeight="1">
      <c r="O132" s="19" t="str">
        <f>IF(AND($J132='EXPENSE REPORT'!$N$1,COUNTIF($B$5:$B132,$B132)=1),MAX($O$4:$O131)+1,"")</f>
        <v/>
      </c>
      <c r="P132" s="19" t="str">
        <f>IF(AND($J132='EXPENSE REPORT'!$N$1,$B132='EXPENSE REPORT'!$K$4),MAX($P$4:$P131)+1,"")</f>
        <v/>
      </c>
    </row>
    <row r="133" spans="15:16" ht="22.5" customHeight="1">
      <c r="O133" s="19" t="str">
        <f>IF(AND($J133='EXPENSE REPORT'!$N$1,COUNTIF($B$5:$B133,$B133)=1),MAX($O$4:$O132)+1,"")</f>
        <v/>
      </c>
      <c r="P133" s="19" t="str">
        <f>IF(AND($J133='EXPENSE REPORT'!$N$1,$B133='EXPENSE REPORT'!$K$4),MAX($P$4:$P132)+1,"")</f>
        <v/>
      </c>
    </row>
    <row r="134" spans="15:16" ht="22.5" customHeight="1">
      <c r="O134" s="19" t="str">
        <f>IF(AND($J134='EXPENSE REPORT'!$N$1,COUNTIF($B$5:$B134,$B134)=1),MAX($O$4:$O133)+1,"")</f>
        <v/>
      </c>
      <c r="P134" s="19" t="str">
        <f>IF(AND($J134='EXPENSE REPORT'!$N$1,$B134='EXPENSE REPORT'!$K$4),MAX($P$4:$P133)+1,"")</f>
        <v/>
      </c>
    </row>
    <row r="135" spans="15:16" ht="22.5" customHeight="1">
      <c r="O135" s="19" t="str">
        <f>IF(AND($J135='EXPENSE REPORT'!$N$1,COUNTIF($B$5:$B135,$B135)=1),MAX($O$4:$O134)+1,"")</f>
        <v/>
      </c>
      <c r="P135" s="19" t="str">
        <f>IF(AND($J135='EXPENSE REPORT'!$N$1,$B135='EXPENSE REPORT'!$K$4),MAX($P$4:$P134)+1,"")</f>
        <v/>
      </c>
    </row>
    <row r="136" spans="15:16" ht="22.5" customHeight="1">
      <c r="O136" s="19" t="str">
        <f>IF(AND($J136='EXPENSE REPORT'!$N$1,COUNTIF($B$5:$B136,$B136)=1),MAX($O$4:$O135)+1,"")</f>
        <v/>
      </c>
      <c r="P136" s="19" t="str">
        <f>IF(AND($J136='EXPENSE REPORT'!$N$1,$B136='EXPENSE REPORT'!$K$4),MAX($P$4:$P135)+1,"")</f>
        <v/>
      </c>
    </row>
    <row r="137" spans="15:16" ht="22.5" customHeight="1">
      <c r="O137" s="19" t="str">
        <f>IF(AND($J137='EXPENSE REPORT'!$N$1,COUNTIF($B$5:$B137,$B137)=1),MAX($O$4:$O136)+1,"")</f>
        <v/>
      </c>
      <c r="P137" s="19" t="str">
        <f>IF(AND($J137='EXPENSE REPORT'!$N$1,$B137='EXPENSE REPORT'!$K$4),MAX($P$4:$P136)+1,"")</f>
        <v/>
      </c>
    </row>
    <row r="138" spans="15:16" ht="22.5" customHeight="1">
      <c r="O138" s="19" t="str">
        <f>IF(AND($J138='EXPENSE REPORT'!$N$1,COUNTIF($B$5:$B138,$B138)=1),MAX($O$4:$O137)+1,"")</f>
        <v/>
      </c>
      <c r="P138" s="19" t="str">
        <f>IF(AND($J138='EXPENSE REPORT'!$N$1,$B138='EXPENSE REPORT'!$K$4),MAX($P$4:$P137)+1,"")</f>
        <v/>
      </c>
    </row>
    <row r="139" spans="15:16" ht="22.5" customHeight="1">
      <c r="O139" s="19" t="str">
        <f>IF(AND($J139='EXPENSE REPORT'!$N$1,COUNTIF($B$5:$B139,$B139)=1),MAX($O$4:$O138)+1,"")</f>
        <v/>
      </c>
      <c r="P139" s="19" t="str">
        <f>IF(AND($J139='EXPENSE REPORT'!$N$1,$B139='EXPENSE REPORT'!$K$4),MAX($P$4:$P138)+1,"")</f>
        <v/>
      </c>
    </row>
    <row r="140" spans="15:16" ht="22.5" customHeight="1">
      <c r="O140" s="19" t="str">
        <f>IF(AND($J140='EXPENSE REPORT'!$N$1,COUNTIF($B$5:$B140,$B140)=1),MAX($O$4:$O139)+1,"")</f>
        <v/>
      </c>
      <c r="P140" s="19" t="str">
        <f>IF(AND($J140='EXPENSE REPORT'!$N$1,$B140='EXPENSE REPORT'!$K$4),MAX($P$4:$P139)+1,"")</f>
        <v/>
      </c>
    </row>
    <row r="141" spans="15:16" ht="22.5" customHeight="1">
      <c r="O141" s="19" t="str">
        <f>IF(AND($J141='EXPENSE REPORT'!$N$1,COUNTIF($B$5:$B141,$B141)=1),MAX($O$4:$O140)+1,"")</f>
        <v/>
      </c>
      <c r="P141" s="19" t="str">
        <f>IF(AND($J141='EXPENSE REPORT'!$N$1,$B141='EXPENSE REPORT'!$K$4),MAX($P$4:$P140)+1,"")</f>
        <v/>
      </c>
    </row>
    <row r="142" spans="15:16" ht="22.5" customHeight="1">
      <c r="O142" s="19" t="str">
        <f>IF(AND($J142='EXPENSE REPORT'!$N$1,COUNTIF($B$5:$B142,$B142)=1),MAX($O$4:$O141)+1,"")</f>
        <v/>
      </c>
      <c r="P142" s="19" t="str">
        <f>IF(AND($J142='EXPENSE REPORT'!$N$1,$B142='EXPENSE REPORT'!$K$4),MAX($P$4:$P141)+1,"")</f>
        <v/>
      </c>
    </row>
    <row r="143" spans="15:16" ht="22.5" customHeight="1">
      <c r="O143" s="19" t="str">
        <f>IF(AND($J143='EXPENSE REPORT'!$N$1,COUNTIF($B$5:$B143,$B143)=1),MAX($O$4:$O142)+1,"")</f>
        <v/>
      </c>
      <c r="P143" s="19" t="str">
        <f>IF(AND($J143='EXPENSE REPORT'!$N$1,$B143='EXPENSE REPORT'!$K$4),MAX($P$4:$P142)+1,"")</f>
        <v/>
      </c>
    </row>
    <row r="144" spans="15:16" ht="22.5" customHeight="1">
      <c r="O144" s="19" t="str">
        <f>IF(AND($J144='EXPENSE REPORT'!$N$1,COUNTIF($B$5:$B144,$B144)=1),MAX($O$4:$O143)+1,"")</f>
        <v/>
      </c>
      <c r="P144" s="19" t="str">
        <f>IF(AND($J144='EXPENSE REPORT'!$N$1,$B144='EXPENSE REPORT'!$K$4),MAX($P$4:$P143)+1,"")</f>
        <v/>
      </c>
    </row>
    <row r="145" spans="15:16" ht="22.5" customHeight="1">
      <c r="O145" s="19" t="str">
        <f>IF(AND($J145='EXPENSE REPORT'!$N$1,COUNTIF($B$5:$B145,$B145)=1),MAX($O$4:$O144)+1,"")</f>
        <v/>
      </c>
      <c r="P145" s="19" t="str">
        <f>IF(AND($J145='EXPENSE REPORT'!$N$1,$B145='EXPENSE REPORT'!$K$4),MAX($P$4:$P144)+1,"")</f>
        <v/>
      </c>
    </row>
    <row r="146" spans="15:16" ht="22.5" customHeight="1">
      <c r="O146" s="19" t="str">
        <f>IF(AND($J146='EXPENSE REPORT'!$N$1,COUNTIF($B$5:$B146,$B146)=1),MAX($O$4:$O145)+1,"")</f>
        <v/>
      </c>
      <c r="P146" s="19" t="str">
        <f>IF(AND($J146='EXPENSE REPORT'!$N$1,$B146='EXPENSE REPORT'!$K$4),MAX($P$4:$P145)+1,"")</f>
        <v/>
      </c>
    </row>
    <row r="147" spans="15:16" ht="22.5" customHeight="1">
      <c r="O147" s="19" t="str">
        <f>IF(AND($J147='EXPENSE REPORT'!$N$1,COUNTIF($B$5:$B147,$B147)=1),MAX($O$4:$O146)+1,"")</f>
        <v/>
      </c>
      <c r="P147" s="19" t="str">
        <f>IF(AND($J147='EXPENSE REPORT'!$N$1,$B147='EXPENSE REPORT'!$K$4),MAX($P$4:$P146)+1,"")</f>
        <v/>
      </c>
    </row>
    <row r="148" spans="15:16" ht="22.5" customHeight="1">
      <c r="O148" s="19" t="str">
        <f>IF(AND($J148='EXPENSE REPORT'!$N$1,COUNTIF($B$5:$B148,$B148)=1),MAX($O$4:$O147)+1,"")</f>
        <v/>
      </c>
      <c r="P148" s="19" t="str">
        <f>IF(AND($J148='EXPENSE REPORT'!$N$1,$B148='EXPENSE REPORT'!$K$4),MAX($P$4:$P147)+1,"")</f>
        <v/>
      </c>
    </row>
    <row r="149" spans="15:16" ht="22.5" customHeight="1">
      <c r="O149" s="19" t="str">
        <f>IF(AND($J149='EXPENSE REPORT'!$N$1,COUNTIF($B$5:$B149,$B149)=1),MAX($O$4:$O148)+1,"")</f>
        <v/>
      </c>
      <c r="P149" s="19" t="str">
        <f>IF(AND($J149='EXPENSE REPORT'!$N$1,$B149='EXPENSE REPORT'!$K$4),MAX($P$4:$P148)+1,"")</f>
        <v/>
      </c>
    </row>
    <row r="150" spans="15:16" ht="22.5" customHeight="1">
      <c r="O150" s="19" t="str">
        <f>IF(AND($J150='EXPENSE REPORT'!$N$1,COUNTIF($B$5:$B150,$B150)=1),MAX($O$4:$O149)+1,"")</f>
        <v/>
      </c>
      <c r="P150" s="19" t="str">
        <f>IF(AND($J150='EXPENSE REPORT'!$N$1,$B150='EXPENSE REPORT'!$K$4),MAX($P$4:$P149)+1,"")</f>
        <v/>
      </c>
    </row>
    <row r="151" spans="15:16" ht="22.5" customHeight="1">
      <c r="O151" s="19" t="str">
        <f>IF(AND($J151='EXPENSE REPORT'!$N$1,COUNTIF($B$5:$B151,$B151)=1),MAX($O$4:$O150)+1,"")</f>
        <v/>
      </c>
      <c r="P151" s="19" t="str">
        <f>IF(AND($J151='EXPENSE REPORT'!$N$1,$B151='EXPENSE REPORT'!$K$4),MAX($P$4:$P150)+1,"")</f>
        <v/>
      </c>
    </row>
    <row r="152" spans="15:16" ht="22.5" customHeight="1">
      <c r="O152" s="19" t="str">
        <f>IF(AND($J152='EXPENSE REPORT'!$N$1,COUNTIF($B$5:$B152,$B152)=1),MAX($O$4:$O151)+1,"")</f>
        <v/>
      </c>
      <c r="P152" s="19" t="str">
        <f>IF(AND($J152='EXPENSE REPORT'!$N$1,$B152='EXPENSE REPORT'!$K$4),MAX($P$4:$P151)+1,"")</f>
        <v/>
      </c>
    </row>
    <row r="153" spans="15:16" ht="22.5" customHeight="1">
      <c r="O153" s="19" t="str">
        <f>IF(AND($J153='EXPENSE REPORT'!$N$1,COUNTIF($B$5:$B153,$B153)=1),MAX($O$4:$O152)+1,"")</f>
        <v/>
      </c>
      <c r="P153" s="19" t="str">
        <f>IF(AND($J153='EXPENSE REPORT'!$N$1,$B153='EXPENSE REPORT'!$K$4),MAX($P$4:$P152)+1,"")</f>
        <v/>
      </c>
    </row>
    <row r="154" spans="15:16" ht="22.5" customHeight="1">
      <c r="O154" s="19" t="str">
        <f>IF(AND($J154='EXPENSE REPORT'!$N$1,COUNTIF($B$5:$B154,$B154)=1),MAX($O$4:$O153)+1,"")</f>
        <v/>
      </c>
      <c r="P154" s="19" t="str">
        <f>IF(AND($J154='EXPENSE REPORT'!$N$1,$B154='EXPENSE REPORT'!$K$4),MAX($P$4:$P153)+1,"")</f>
        <v/>
      </c>
    </row>
    <row r="155" spans="15:16" ht="22.5" customHeight="1">
      <c r="O155" s="19" t="str">
        <f>IF(AND($J155='EXPENSE REPORT'!$N$1,COUNTIF($B$5:$B155,$B155)=1),MAX($O$4:$O154)+1,"")</f>
        <v/>
      </c>
      <c r="P155" s="19" t="str">
        <f>IF(AND($J155='EXPENSE REPORT'!$N$1,$B155='EXPENSE REPORT'!$K$4),MAX($P$4:$P154)+1,"")</f>
        <v/>
      </c>
    </row>
    <row r="156" spans="15:16" ht="22.5" customHeight="1">
      <c r="O156" s="19" t="str">
        <f>IF(AND($J156='EXPENSE REPORT'!$N$1,COUNTIF($B$5:$B156,$B156)=1),MAX($O$4:$O155)+1,"")</f>
        <v/>
      </c>
      <c r="P156" s="19" t="str">
        <f>IF(AND($J156='EXPENSE REPORT'!$N$1,$B156='EXPENSE REPORT'!$K$4),MAX($P$4:$P155)+1,"")</f>
        <v/>
      </c>
    </row>
    <row r="157" spans="15:16" ht="22.5" customHeight="1">
      <c r="O157" s="19" t="str">
        <f>IF(AND($J157='EXPENSE REPORT'!$N$1,COUNTIF($B$5:$B157,$B157)=1),MAX($O$4:$O156)+1,"")</f>
        <v/>
      </c>
      <c r="P157" s="19" t="str">
        <f>IF(AND($J157='EXPENSE REPORT'!$N$1,$B157='EXPENSE REPORT'!$K$4),MAX($P$4:$P156)+1,"")</f>
        <v/>
      </c>
    </row>
    <row r="158" spans="15:16" ht="22.5" customHeight="1">
      <c r="O158" s="19" t="str">
        <f>IF(AND($J158='EXPENSE REPORT'!$N$1,COUNTIF($B$5:$B158,$B158)=1),MAX($O$4:$O157)+1,"")</f>
        <v/>
      </c>
      <c r="P158" s="19" t="str">
        <f>IF(AND($J158='EXPENSE REPORT'!$N$1,$B158='EXPENSE REPORT'!$K$4),MAX($P$4:$P157)+1,"")</f>
        <v/>
      </c>
    </row>
    <row r="159" spans="15:16" ht="22.5" customHeight="1">
      <c r="O159" s="19" t="str">
        <f>IF(AND($J159='EXPENSE REPORT'!$N$1,COUNTIF($B$5:$B159,$B159)=1),MAX($O$4:$O158)+1,"")</f>
        <v/>
      </c>
      <c r="P159" s="19" t="str">
        <f>IF(AND($J159='EXPENSE REPORT'!$N$1,$B159='EXPENSE REPORT'!$K$4),MAX($P$4:$P158)+1,"")</f>
        <v/>
      </c>
    </row>
    <row r="160" spans="15:16" ht="22.5" customHeight="1">
      <c r="O160" s="19" t="str">
        <f>IF(AND($J160='EXPENSE REPORT'!$N$1,COUNTIF($B$5:$B160,$B160)=1),MAX($O$4:$O159)+1,"")</f>
        <v/>
      </c>
      <c r="P160" s="19" t="str">
        <f>IF(AND($J160='EXPENSE REPORT'!$N$1,$B160='EXPENSE REPORT'!$K$4),MAX($P$4:$P159)+1,"")</f>
        <v/>
      </c>
    </row>
    <row r="161" spans="15:16" ht="22.5" customHeight="1">
      <c r="O161" s="19" t="str">
        <f>IF(AND($J161='EXPENSE REPORT'!$N$1,COUNTIF($B$5:$B161,$B161)=1),MAX($O$4:$O160)+1,"")</f>
        <v/>
      </c>
      <c r="P161" s="19" t="str">
        <f>IF(AND($J161='EXPENSE REPORT'!$N$1,$B161='EXPENSE REPORT'!$K$4),MAX($P$4:$P160)+1,"")</f>
        <v/>
      </c>
    </row>
    <row r="162" spans="15:16" ht="22.5" customHeight="1">
      <c r="O162" s="19" t="str">
        <f>IF(AND($J162='EXPENSE REPORT'!$N$1,COUNTIF($B$5:$B162,$B162)=1),MAX($O$4:$O161)+1,"")</f>
        <v/>
      </c>
      <c r="P162" s="19" t="str">
        <f>IF(AND($J162='EXPENSE REPORT'!$N$1,$B162='EXPENSE REPORT'!$K$4),MAX($P$4:$P161)+1,"")</f>
        <v/>
      </c>
    </row>
    <row r="163" spans="15:16" ht="22.5" customHeight="1">
      <c r="O163" s="19" t="str">
        <f>IF(AND($J163='EXPENSE REPORT'!$N$1,COUNTIF($B$5:$B163,$B163)=1),MAX($O$4:$O162)+1,"")</f>
        <v/>
      </c>
      <c r="P163" s="19" t="str">
        <f>IF(AND($J163='EXPENSE REPORT'!$N$1,$B163='EXPENSE REPORT'!$K$4),MAX($P$4:$P162)+1,"")</f>
        <v/>
      </c>
    </row>
    <row r="164" spans="15:16" ht="22.5" customHeight="1">
      <c r="O164" s="19" t="str">
        <f>IF(AND($J164='EXPENSE REPORT'!$N$1,COUNTIF($B$5:$B164,$B164)=1),MAX($O$4:$O163)+1,"")</f>
        <v/>
      </c>
      <c r="P164" s="19" t="str">
        <f>IF(AND($J164='EXPENSE REPORT'!$N$1,$B164='EXPENSE REPORT'!$K$4),MAX($P$4:$P163)+1,"")</f>
        <v/>
      </c>
    </row>
    <row r="165" spans="15:16" ht="22.5" customHeight="1">
      <c r="O165" s="19" t="str">
        <f>IF(AND($J165='EXPENSE REPORT'!$N$1,COUNTIF($B$5:$B165,$B165)=1),MAX($O$4:$O164)+1,"")</f>
        <v/>
      </c>
      <c r="P165" s="19" t="str">
        <f>IF(AND($J165='EXPENSE REPORT'!$N$1,$B165='EXPENSE REPORT'!$K$4),MAX($P$4:$P164)+1,"")</f>
        <v/>
      </c>
    </row>
    <row r="166" spans="15:16" ht="22.5" customHeight="1">
      <c r="O166" s="19" t="str">
        <f>IF(AND($J166='EXPENSE REPORT'!$N$1,COUNTIF($B$5:$B166,$B166)=1),MAX($O$4:$O165)+1,"")</f>
        <v/>
      </c>
      <c r="P166" s="19" t="str">
        <f>IF(AND($J166='EXPENSE REPORT'!$N$1,$B166='EXPENSE REPORT'!$K$4),MAX($P$4:$P165)+1,"")</f>
        <v/>
      </c>
    </row>
    <row r="167" spans="15:16" ht="22.5" customHeight="1">
      <c r="O167" s="19" t="str">
        <f>IF(AND($J167='EXPENSE REPORT'!$N$1,COUNTIF($B$5:$B167,$B167)=1),MAX($O$4:$O166)+1,"")</f>
        <v/>
      </c>
      <c r="P167" s="19" t="str">
        <f>IF(AND($J167='EXPENSE REPORT'!$N$1,$B167='EXPENSE REPORT'!$K$4),MAX($P$4:$P166)+1,"")</f>
        <v/>
      </c>
    </row>
    <row r="168" spans="15:16" ht="22.5" customHeight="1">
      <c r="O168" s="19" t="str">
        <f>IF(AND($J168='EXPENSE REPORT'!$N$1,COUNTIF($B$5:$B168,$B168)=1),MAX($O$4:$O167)+1,"")</f>
        <v/>
      </c>
      <c r="P168" s="19" t="str">
        <f>IF(AND($J168='EXPENSE REPORT'!$N$1,$B168='EXPENSE REPORT'!$K$4),MAX($P$4:$P167)+1,"")</f>
        <v/>
      </c>
    </row>
    <row r="169" spans="15:16" ht="22.5" customHeight="1">
      <c r="O169" s="19" t="str">
        <f>IF(AND($J169='EXPENSE REPORT'!$N$1,COUNTIF($B$5:$B169,$B169)=1),MAX($O$4:$O168)+1,"")</f>
        <v/>
      </c>
      <c r="P169" s="19" t="str">
        <f>IF(AND($J169='EXPENSE REPORT'!$N$1,$B169='EXPENSE REPORT'!$K$4),MAX($P$4:$P168)+1,"")</f>
        <v/>
      </c>
    </row>
    <row r="170" spans="15:16" ht="22.5" customHeight="1">
      <c r="O170" s="19" t="str">
        <f>IF(AND($J170='EXPENSE REPORT'!$N$1,COUNTIF($B$5:$B170,$B170)=1),MAX($O$4:$O169)+1,"")</f>
        <v/>
      </c>
      <c r="P170" s="19" t="str">
        <f>IF(AND($J170='EXPENSE REPORT'!$N$1,$B170='EXPENSE REPORT'!$K$4),MAX($P$4:$P169)+1,"")</f>
        <v/>
      </c>
    </row>
    <row r="171" spans="15:16" ht="22.5" customHeight="1">
      <c r="O171" s="19" t="str">
        <f>IF(AND($J171='EXPENSE REPORT'!$N$1,COUNTIF($B$5:$B171,$B171)=1),MAX($O$4:$O170)+1,"")</f>
        <v/>
      </c>
      <c r="P171" s="19" t="str">
        <f>IF(AND($J171='EXPENSE REPORT'!$N$1,$B171='EXPENSE REPORT'!$K$4),MAX($P$4:$P170)+1,"")</f>
        <v/>
      </c>
    </row>
    <row r="172" spans="15:16" ht="22.5" customHeight="1">
      <c r="O172" s="19" t="str">
        <f>IF(AND($J172='EXPENSE REPORT'!$N$1,COUNTIF($B$5:$B172,$B172)=1),MAX($O$4:$O171)+1,"")</f>
        <v/>
      </c>
      <c r="P172" s="19" t="str">
        <f>IF(AND($J172='EXPENSE REPORT'!$N$1,$B172='EXPENSE REPORT'!$K$4),MAX($P$4:$P171)+1,"")</f>
        <v/>
      </c>
    </row>
    <row r="173" spans="15:16" ht="22.5" customHeight="1">
      <c r="O173" s="19" t="str">
        <f>IF(AND($J173='EXPENSE REPORT'!$N$1,COUNTIF($B$5:$B173,$B173)=1),MAX($O$4:$O172)+1,"")</f>
        <v/>
      </c>
      <c r="P173" s="19" t="str">
        <f>IF(AND($J173='EXPENSE REPORT'!$N$1,$B173='EXPENSE REPORT'!$K$4),MAX($P$4:$P172)+1,"")</f>
        <v/>
      </c>
    </row>
    <row r="174" spans="15:16" ht="22.5" customHeight="1">
      <c r="O174" s="19" t="str">
        <f>IF(AND($J174='EXPENSE REPORT'!$N$1,COUNTIF($B$5:$B174,$B174)=1),MAX($O$4:$O173)+1,"")</f>
        <v/>
      </c>
      <c r="P174" s="19" t="str">
        <f>IF(AND($J174='EXPENSE REPORT'!$N$1,$B174='EXPENSE REPORT'!$K$4),MAX($P$4:$P173)+1,"")</f>
        <v/>
      </c>
    </row>
    <row r="175" spans="15:16" ht="22.5" customHeight="1">
      <c r="O175" s="19" t="str">
        <f>IF(AND($J175='EXPENSE REPORT'!$N$1,COUNTIF($B$5:$B175,$B175)=1),MAX($O$4:$O174)+1,"")</f>
        <v/>
      </c>
      <c r="P175" s="19" t="str">
        <f>IF(AND($J175='EXPENSE REPORT'!$N$1,$B175='EXPENSE REPORT'!$K$4),MAX($P$4:$P174)+1,"")</f>
        <v/>
      </c>
    </row>
    <row r="176" spans="15:16" ht="22.5" customHeight="1">
      <c r="O176" s="19" t="str">
        <f>IF(AND($J176='EXPENSE REPORT'!$N$1,COUNTIF($B$5:$B176,$B176)=1),MAX($O$4:$O175)+1,"")</f>
        <v/>
      </c>
      <c r="P176" s="19" t="str">
        <f>IF(AND($J176='EXPENSE REPORT'!$N$1,$B176='EXPENSE REPORT'!$K$4),MAX($P$4:$P175)+1,"")</f>
        <v/>
      </c>
    </row>
    <row r="177" spans="15:16" ht="22.5" customHeight="1">
      <c r="O177" s="19" t="str">
        <f>IF(AND($J177='EXPENSE REPORT'!$N$1,COUNTIF($B$5:$B177,$B177)=1),MAX($O$4:$O176)+1,"")</f>
        <v/>
      </c>
      <c r="P177" s="19" t="str">
        <f>IF(AND($J177='EXPENSE REPORT'!$N$1,$B177='EXPENSE REPORT'!$K$4),MAX($P$4:$P176)+1,"")</f>
        <v/>
      </c>
    </row>
    <row r="178" spans="15:16" ht="22.5" customHeight="1">
      <c r="O178" s="19" t="str">
        <f>IF(AND($J178='EXPENSE REPORT'!$N$1,COUNTIF($B$5:$B178,$B178)=1),MAX($O$4:$O177)+1,"")</f>
        <v/>
      </c>
      <c r="P178" s="19" t="str">
        <f>IF(AND($J178='EXPENSE REPORT'!$N$1,$B178='EXPENSE REPORT'!$K$4),MAX($P$4:$P177)+1,"")</f>
        <v/>
      </c>
    </row>
    <row r="179" spans="15:16" ht="22.5" customHeight="1">
      <c r="O179" s="19" t="str">
        <f>IF(AND($J179='EXPENSE REPORT'!$N$1,COUNTIF($B$5:$B179,$B179)=1),MAX($O$4:$O178)+1,"")</f>
        <v/>
      </c>
      <c r="P179" s="19" t="str">
        <f>IF(AND($J179='EXPENSE REPORT'!$N$1,$B179='EXPENSE REPORT'!$K$4),MAX($P$4:$P178)+1,"")</f>
        <v/>
      </c>
    </row>
    <row r="180" spans="15:16" ht="22.5" customHeight="1">
      <c r="O180" s="19" t="str">
        <f>IF(AND($J180='EXPENSE REPORT'!$N$1,COUNTIF($B$5:$B180,$B180)=1),MAX($O$4:$O179)+1,"")</f>
        <v/>
      </c>
      <c r="P180" s="19" t="str">
        <f>IF(AND($J180='EXPENSE REPORT'!$N$1,$B180='EXPENSE REPORT'!$K$4),MAX($P$4:$P179)+1,"")</f>
        <v/>
      </c>
    </row>
    <row r="181" spans="15:16" ht="22.5" customHeight="1">
      <c r="O181" s="19" t="str">
        <f>IF(AND($J181='EXPENSE REPORT'!$N$1,COUNTIF($B$5:$B181,$B181)=1),MAX($O$4:$O180)+1,"")</f>
        <v/>
      </c>
      <c r="P181" s="19" t="str">
        <f>IF(AND($J181='EXPENSE REPORT'!$N$1,$B181='EXPENSE REPORT'!$K$4),MAX($P$4:$P180)+1,"")</f>
        <v/>
      </c>
    </row>
    <row r="182" spans="15:16" ht="22.5" customHeight="1">
      <c r="O182" s="19" t="str">
        <f>IF(AND($J182='EXPENSE REPORT'!$N$1,COUNTIF($B$5:$B182,$B182)=1),MAX($O$4:$O181)+1,"")</f>
        <v/>
      </c>
      <c r="P182" s="19" t="str">
        <f>IF(AND($J182='EXPENSE REPORT'!$N$1,$B182='EXPENSE REPORT'!$K$4),MAX($P$4:$P181)+1,"")</f>
        <v/>
      </c>
    </row>
    <row r="183" spans="15:16" ht="22.5" customHeight="1">
      <c r="O183" s="19" t="str">
        <f>IF(AND($J183='EXPENSE REPORT'!$N$1,COUNTIF($B$5:$B183,$B183)=1),MAX($O$4:$O182)+1,"")</f>
        <v/>
      </c>
      <c r="P183" s="19" t="str">
        <f>IF(AND($J183='EXPENSE REPORT'!$N$1,$B183='EXPENSE REPORT'!$K$4),MAX($P$4:$P182)+1,"")</f>
        <v/>
      </c>
    </row>
    <row r="184" spans="15:16" ht="22.5" customHeight="1">
      <c r="O184" s="19" t="str">
        <f>IF(AND($J184='EXPENSE REPORT'!$N$1,COUNTIF($B$5:$B184,$B184)=1),MAX($O$4:$O183)+1,"")</f>
        <v/>
      </c>
      <c r="P184" s="19" t="str">
        <f>IF(AND($J184='EXPENSE REPORT'!$N$1,$B184='EXPENSE REPORT'!$K$4),MAX($P$4:$P183)+1,"")</f>
        <v/>
      </c>
    </row>
    <row r="185" spans="15:16" ht="22.5" customHeight="1">
      <c r="O185" s="19" t="str">
        <f>IF(AND($J185='EXPENSE REPORT'!$N$1,COUNTIF($B$5:$B185,$B185)=1),MAX($O$4:$O184)+1,"")</f>
        <v/>
      </c>
      <c r="P185" s="19" t="str">
        <f>IF(AND($J185='EXPENSE REPORT'!$N$1,$B185='EXPENSE REPORT'!$K$4),MAX($P$4:$P184)+1,"")</f>
        <v/>
      </c>
    </row>
    <row r="186" spans="15:16" ht="22.5" customHeight="1">
      <c r="O186" s="19" t="str">
        <f>IF(AND($J186='EXPENSE REPORT'!$N$1,COUNTIF($B$5:$B186,$B186)=1),MAX($O$4:$O185)+1,"")</f>
        <v/>
      </c>
      <c r="P186" s="19" t="str">
        <f>IF(AND($J186='EXPENSE REPORT'!$N$1,$B186='EXPENSE REPORT'!$K$4),MAX($P$4:$P185)+1,"")</f>
        <v/>
      </c>
    </row>
    <row r="187" spans="15:16" ht="22.5" customHeight="1">
      <c r="O187" s="19" t="str">
        <f>IF(AND($J187='EXPENSE REPORT'!$N$1,COUNTIF($B$5:$B187,$B187)=1),MAX($O$4:$O186)+1,"")</f>
        <v/>
      </c>
      <c r="P187" s="19" t="str">
        <f>IF(AND($J187='EXPENSE REPORT'!$N$1,$B187='EXPENSE REPORT'!$K$4),MAX($P$4:$P186)+1,"")</f>
        <v/>
      </c>
    </row>
    <row r="188" spans="15:16" ht="22.5" customHeight="1">
      <c r="O188" s="19" t="str">
        <f>IF(AND($J188='EXPENSE REPORT'!$N$1,COUNTIF($B$5:$B188,$B188)=1),MAX($O$4:$O187)+1,"")</f>
        <v/>
      </c>
      <c r="P188" s="19" t="str">
        <f>IF(AND($J188='EXPENSE REPORT'!$N$1,$B188='EXPENSE REPORT'!$K$4),MAX($P$4:$P187)+1,"")</f>
        <v/>
      </c>
    </row>
    <row r="189" spans="15:16" ht="22.5" customHeight="1">
      <c r="O189" s="19" t="str">
        <f>IF(AND($J189='EXPENSE REPORT'!$N$1,COUNTIF($B$5:$B189,$B189)=1),MAX($O$4:$O188)+1,"")</f>
        <v/>
      </c>
      <c r="P189" s="19" t="str">
        <f>IF(AND($J189='EXPENSE REPORT'!$N$1,$B189='EXPENSE REPORT'!$K$4),MAX($P$4:$P188)+1,"")</f>
        <v/>
      </c>
    </row>
    <row r="190" spans="15:16" ht="22.5" customHeight="1">
      <c r="O190" s="19" t="str">
        <f>IF(AND($J190='EXPENSE REPORT'!$N$1,COUNTIF($B$5:$B190,$B190)=1),MAX($O$4:$O189)+1,"")</f>
        <v/>
      </c>
      <c r="P190" s="19" t="str">
        <f>IF(AND($J190='EXPENSE REPORT'!$N$1,$B190='EXPENSE REPORT'!$K$4),MAX($P$4:$P189)+1,"")</f>
        <v/>
      </c>
    </row>
    <row r="191" spans="15:16" ht="22.5" customHeight="1">
      <c r="O191" s="19" t="str">
        <f>IF(AND($J191='EXPENSE REPORT'!$N$1,COUNTIF($B$5:$B191,$B191)=1),MAX($O$4:$O190)+1,"")</f>
        <v/>
      </c>
      <c r="P191" s="19" t="str">
        <f>IF(AND($J191='EXPENSE REPORT'!$N$1,$B191='EXPENSE REPORT'!$K$4),MAX($P$4:$P190)+1,"")</f>
        <v/>
      </c>
    </row>
    <row r="192" spans="15:16" ht="22.5" customHeight="1">
      <c r="O192" s="19" t="str">
        <f>IF(AND($J192='EXPENSE REPORT'!$N$1,COUNTIF($B$5:$B192,$B192)=1),MAX($O$4:$O191)+1,"")</f>
        <v/>
      </c>
      <c r="P192" s="19" t="str">
        <f>IF(AND($J192='EXPENSE REPORT'!$N$1,$B192='EXPENSE REPORT'!$K$4),MAX($P$4:$P191)+1,"")</f>
        <v/>
      </c>
    </row>
    <row r="193" spans="15:16" ht="22.5" customHeight="1">
      <c r="O193" s="19" t="str">
        <f>IF(AND($J193='EXPENSE REPORT'!$N$1,COUNTIF($B$5:$B193,$B193)=1),MAX($O$4:$O192)+1,"")</f>
        <v/>
      </c>
      <c r="P193" s="19" t="str">
        <f>IF(AND($J193='EXPENSE REPORT'!$N$1,$B193='EXPENSE REPORT'!$K$4),MAX($P$4:$P192)+1,"")</f>
        <v/>
      </c>
    </row>
    <row r="194" spans="15:16" ht="22.5" customHeight="1">
      <c r="O194" s="19" t="str">
        <f>IF(AND($J194='EXPENSE REPORT'!$N$1,COUNTIF($B$5:$B194,$B194)=1),MAX($O$4:$O193)+1,"")</f>
        <v/>
      </c>
      <c r="P194" s="19" t="str">
        <f>IF(AND($J194='EXPENSE REPORT'!$N$1,$B194='EXPENSE REPORT'!$K$4),MAX($P$4:$P193)+1,"")</f>
        <v/>
      </c>
    </row>
    <row r="195" spans="15:16" ht="22.5" customHeight="1">
      <c r="O195" s="19" t="str">
        <f>IF(AND($J195='EXPENSE REPORT'!$N$1,COUNTIF($B$5:$B195,$B195)=1),MAX($O$4:$O194)+1,"")</f>
        <v/>
      </c>
      <c r="P195" s="19" t="str">
        <f>IF(AND($J195='EXPENSE REPORT'!$N$1,$B195='EXPENSE REPORT'!$K$4),MAX($P$4:$P194)+1,"")</f>
        <v/>
      </c>
    </row>
    <row r="196" spans="15:16" ht="22.5" customHeight="1">
      <c r="O196" s="19" t="str">
        <f>IF(AND($J196='EXPENSE REPORT'!$N$1,COUNTIF($B$5:$B196,$B196)=1),MAX($O$4:$O195)+1,"")</f>
        <v/>
      </c>
      <c r="P196" s="19" t="str">
        <f>IF(AND($J196='EXPENSE REPORT'!$N$1,$B196='EXPENSE REPORT'!$K$4),MAX($P$4:$P195)+1,"")</f>
        <v/>
      </c>
    </row>
    <row r="197" spans="15:16" ht="22.5" customHeight="1">
      <c r="O197" s="19" t="str">
        <f>IF(AND($J197='EXPENSE REPORT'!$N$1,COUNTIF($B$5:$B197,$B197)=1),MAX($O$4:$O196)+1,"")</f>
        <v/>
      </c>
      <c r="P197" s="19" t="str">
        <f>IF(AND($J197='EXPENSE REPORT'!$N$1,$B197='EXPENSE REPORT'!$K$4),MAX($P$4:$P196)+1,"")</f>
        <v/>
      </c>
    </row>
    <row r="198" spans="15:16" ht="22.5" customHeight="1">
      <c r="O198" s="19" t="str">
        <f>IF(AND($J198='EXPENSE REPORT'!$N$1,COUNTIF($B$5:$B198,$B198)=1),MAX($O$4:$O197)+1,"")</f>
        <v/>
      </c>
      <c r="P198" s="19" t="str">
        <f>IF(AND($J198='EXPENSE REPORT'!$N$1,$B198='EXPENSE REPORT'!$K$4),MAX($P$4:$P197)+1,"")</f>
        <v/>
      </c>
    </row>
    <row r="199" spans="15:16" ht="22.5" customHeight="1">
      <c r="O199" s="19" t="str">
        <f>IF(AND($J199='EXPENSE REPORT'!$N$1,COUNTIF($B$5:$B199,$B199)=1),MAX($O$4:$O198)+1,"")</f>
        <v/>
      </c>
      <c r="P199" s="19" t="str">
        <f>IF(AND($J199='EXPENSE REPORT'!$N$1,$B199='EXPENSE REPORT'!$K$4),MAX($P$4:$P198)+1,"")</f>
        <v/>
      </c>
    </row>
    <row r="200" spans="15:16" ht="22.5" customHeight="1">
      <c r="O200" s="19" t="str">
        <f>IF(AND($J200='EXPENSE REPORT'!$N$1,COUNTIF($B$5:$B200,$B200)=1),MAX($O$4:$O199)+1,"")</f>
        <v/>
      </c>
      <c r="P200" s="19" t="str">
        <f>IF(AND($J200='EXPENSE REPORT'!$N$1,$B200='EXPENSE REPORT'!$K$4),MAX($P$4:$P199)+1,"")</f>
        <v/>
      </c>
    </row>
    <row r="201" spans="15:16" ht="22.5" customHeight="1">
      <c r="O201" s="19" t="str">
        <f>IF(AND($J201='EXPENSE REPORT'!$N$1,COUNTIF($B$5:$B201,$B201)=1),MAX($O$4:$O200)+1,"")</f>
        <v/>
      </c>
      <c r="P201" s="19" t="str">
        <f>IF(AND($J201='EXPENSE REPORT'!$N$1,$B201='EXPENSE REPORT'!$K$4),MAX($P$4:$P200)+1,"")</f>
        <v/>
      </c>
    </row>
    <row r="202" spans="15:16" ht="22.5" customHeight="1">
      <c r="O202" s="19" t="str">
        <f>IF(AND($J202='EXPENSE REPORT'!$N$1,COUNTIF($B$5:$B202,$B202)=1),MAX($O$4:$O201)+1,"")</f>
        <v/>
      </c>
      <c r="P202" s="19" t="str">
        <f>IF(AND($J202='EXPENSE REPORT'!$N$1,$B202='EXPENSE REPORT'!$K$4),MAX($P$4:$P201)+1,"")</f>
        <v/>
      </c>
    </row>
    <row r="203" spans="15:16" ht="22.5" customHeight="1">
      <c r="O203" s="19" t="str">
        <f>IF(AND($J203='EXPENSE REPORT'!$N$1,COUNTIF($B$5:$B203,$B203)=1),MAX($O$4:$O202)+1,"")</f>
        <v/>
      </c>
      <c r="P203" s="19" t="str">
        <f>IF(AND($J203='EXPENSE REPORT'!$N$1,$B203='EXPENSE REPORT'!$K$4),MAX($P$4:$P202)+1,"")</f>
        <v/>
      </c>
    </row>
    <row r="204" spans="15:16" ht="22.5" customHeight="1">
      <c r="O204" s="19" t="str">
        <f>IF(AND($J204='EXPENSE REPORT'!$N$1,COUNTIF($B$5:$B204,$B204)=1),MAX($O$4:$O203)+1,"")</f>
        <v/>
      </c>
      <c r="P204" s="19" t="str">
        <f>IF(AND($J204='EXPENSE REPORT'!$N$1,$B204='EXPENSE REPORT'!$K$4),MAX($P$4:$P203)+1,"")</f>
        <v/>
      </c>
    </row>
    <row r="205" spans="15:16" ht="22.5" customHeight="1">
      <c r="O205" s="19" t="str">
        <f>IF(AND($J205='EXPENSE REPORT'!$N$1,COUNTIF($B$5:$B205,$B205)=1),MAX($O$4:$O204)+1,"")</f>
        <v/>
      </c>
      <c r="P205" s="19" t="str">
        <f>IF(AND($J205='EXPENSE REPORT'!$N$1,$B205='EXPENSE REPORT'!$K$4),MAX($P$4:$P204)+1,"")</f>
        <v/>
      </c>
    </row>
    <row r="206" spans="15:16" ht="22.5" customHeight="1">
      <c r="O206" s="19" t="str">
        <f>IF(AND($J206='EXPENSE REPORT'!$N$1,COUNTIF($B$5:$B206,$B206)=1),MAX($O$4:$O205)+1,"")</f>
        <v/>
      </c>
      <c r="P206" s="19" t="str">
        <f>IF(AND($J206='EXPENSE REPORT'!$N$1,$B206='EXPENSE REPORT'!$K$4),MAX($P$4:$P205)+1,"")</f>
        <v/>
      </c>
    </row>
    <row r="207" spans="15:16" ht="22.5" customHeight="1">
      <c r="O207" s="19" t="str">
        <f>IF(AND($J207='EXPENSE REPORT'!$N$1,COUNTIF($B$5:$B207,$B207)=1),MAX($O$4:$O206)+1,"")</f>
        <v/>
      </c>
      <c r="P207" s="19" t="str">
        <f>IF(AND($J207='EXPENSE REPORT'!$N$1,$B207='EXPENSE REPORT'!$K$4),MAX($P$4:$P206)+1,"")</f>
        <v/>
      </c>
    </row>
    <row r="208" spans="15:16" ht="22.5" customHeight="1">
      <c r="O208" s="19" t="str">
        <f>IF(AND($J208='EXPENSE REPORT'!$N$1,COUNTIF($B$5:$B208,$B208)=1),MAX($O$4:$O207)+1,"")</f>
        <v/>
      </c>
      <c r="P208" s="19" t="str">
        <f>IF(AND($J208='EXPENSE REPORT'!$N$1,$B208='EXPENSE REPORT'!$K$4),MAX($P$4:$P207)+1,"")</f>
        <v/>
      </c>
    </row>
    <row r="209" spans="15:16" ht="22.5" customHeight="1">
      <c r="O209" s="19" t="str">
        <f>IF(AND($J209='EXPENSE REPORT'!$N$1,COUNTIF($B$5:$B209,$B209)=1),MAX($O$4:$O208)+1,"")</f>
        <v/>
      </c>
      <c r="P209" s="19" t="str">
        <f>IF(AND($J209='EXPENSE REPORT'!$N$1,$B209='EXPENSE REPORT'!$K$4),MAX($P$4:$P208)+1,"")</f>
        <v/>
      </c>
    </row>
    <row r="210" spans="15:16" ht="22.5" customHeight="1">
      <c r="O210" s="19" t="str">
        <f>IF(AND($J210='EXPENSE REPORT'!$N$1,COUNTIF($B$5:$B210,$B210)=1),MAX($O$4:$O209)+1,"")</f>
        <v/>
      </c>
      <c r="P210" s="19" t="str">
        <f>IF(AND($J210='EXPENSE REPORT'!$N$1,$B210='EXPENSE REPORT'!$K$4),MAX($P$4:$P209)+1,"")</f>
        <v/>
      </c>
    </row>
    <row r="211" spans="15:16" ht="22.5" customHeight="1">
      <c r="O211" s="19" t="str">
        <f>IF(AND($J211='EXPENSE REPORT'!$N$1,COUNTIF($B$5:$B211,$B211)=1),MAX($O$4:$O210)+1,"")</f>
        <v/>
      </c>
      <c r="P211" s="19" t="str">
        <f>IF(AND($J211='EXPENSE REPORT'!$N$1,$B211='EXPENSE REPORT'!$K$4),MAX($P$4:$P210)+1,"")</f>
        <v/>
      </c>
    </row>
    <row r="212" spans="15:16" ht="22.5" customHeight="1">
      <c r="O212" s="19" t="str">
        <f>IF(AND($J212='EXPENSE REPORT'!$N$1,COUNTIF($B$5:$B212,$B212)=1),MAX($O$4:$O211)+1,"")</f>
        <v/>
      </c>
      <c r="P212" s="19" t="str">
        <f>IF(AND($J212='EXPENSE REPORT'!$N$1,$B212='EXPENSE REPORT'!$K$4),MAX($P$4:$P211)+1,"")</f>
        <v/>
      </c>
    </row>
    <row r="213" spans="15:16" ht="22.5" customHeight="1">
      <c r="O213" s="19" t="str">
        <f>IF(AND($J213='EXPENSE REPORT'!$N$1,COUNTIF($B$5:$B213,$B213)=1),MAX($O$4:$O212)+1,"")</f>
        <v/>
      </c>
      <c r="P213" s="19" t="str">
        <f>IF(AND($J213='EXPENSE REPORT'!$N$1,$B213='EXPENSE REPORT'!$K$4),MAX($P$4:$P212)+1,"")</f>
        <v/>
      </c>
    </row>
    <row r="214" spans="15:16" ht="22.5" customHeight="1">
      <c r="O214" s="19" t="str">
        <f>IF(AND($J214='EXPENSE REPORT'!$N$1,COUNTIF($B$5:$B214,$B214)=1),MAX($O$4:$O213)+1,"")</f>
        <v/>
      </c>
      <c r="P214" s="19" t="str">
        <f>IF(AND($J214='EXPENSE REPORT'!$N$1,$B214='EXPENSE REPORT'!$K$4),MAX($P$4:$P213)+1,"")</f>
        <v/>
      </c>
    </row>
    <row r="215" spans="15:16" ht="22.5" customHeight="1">
      <c r="O215" s="19" t="str">
        <f>IF(AND($J215='EXPENSE REPORT'!$N$1,COUNTIF($B$5:$B215,$B215)=1),MAX($O$4:$O214)+1,"")</f>
        <v/>
      </c>
      <c r="P215" s="19" t="str">
        <f>IF(AND($J215='EXPENSE REPORT'!$N$1,$B215='EXPENSE REPORT'!$K$4),MAX($P$4:$P214)+1,"")</f>
        <v/>
      </c>
    </row>
    <row r="216" spans="15:16" ht="22.5" customHeight="1">
      <c r="O216" s="19" t="str">
        <f>IF(AND($J216='EXPENSE REPORT'!$N$1,COUNTIF($B$5:$B216,$B216)=1),MAX($O$4:$O215)+1,"")</f>
        <v/>
      </c>
      <c r="P216" s="19" t="str">
        <f>IF(AND($J216='EXPENSE REPORT'!$N$1,$B216='EXPENSE REPORT'!$K$4),MAX($P$4:$P215)+1,"")</f>
        <v/>
      </c>
    </row>
    <row r="217" spans="15:16" ht="22.5" customHeight="1">
      <c r="O217" s="19" t="str">
        <f>IF(AND($J217='EXPENSE REPORT'!$N$1,COUNTIF($B$5:$B217,$B217)=1),MAX($O$4:$O216)+1,"")</f>
        <v/>
      </c>
      <c r="P217" s="19" t="str">
        <f>IF(AND($J217='EXPENSE REPORT'!$N$1,$B217='EXPENSE REPORT'!$K$4),MAX($P$4:$P216)+1,"")</f>
        <v/>
      </c>
    </row>
    <row r="218" spans="15:16" ht="22.5" customHeight="1">
      <c r="O218" s="19" t="str">
        <f>IF(AND($J218='EXPENSE REPORT'!$N$1,COUNTIF($B$5:$B218,$B218)=1),MAX($O$4:$O217)+1,"")</f>
        <v/>
      </c>
      <c r="P218" s="19" t="str">
        <f>IF(AND($J218='EXPENSE REPORT'!$N$1,$B218='EXPENSE REPORT'!$K$4),MAX($P$4:$P217)+1,"")</f>
        <v/>
      </c>
    </row>
    <row r="219" spans="15:16" ht="22.5" customHeight="1">
      <c r="O219" s="19" t="str">
        <f>IF(AND($J219='EXPENSE REPORT'!$N$1,COUNTIF($B$5:$B219,$B219)=1),MAX($O$4:$O218)+1,"")</f>
        <v/>
      </c>
      <c r="P219" s="19" t="str">
        <f>IF(AND($J219='EXPENSE REPORT'!$N$1,$B219='EXPENSE REPORT'!$K$4),MAX($P$4:$P218)+1,"")</f>
        <v/>
      </c>
    </row>
    <row r="220" spans="15:16" ht="22.5" customHeight="1">
      <c r="O220" s="19" t="str">
        <f>IF(AND($J220='EXPENSE REPORT'!$N$1,COUNTIF($B$5:$B220,$B220)=1),MAX($O$4:$O219)+1,"")</f>
        <v/>
      </c>
      <c r="P220" s="19" t="str">
        <f>IF(AND($J220='EXPENSE REPORT'!$N$1,$B220='EXPENSE REPORT'!$K$4),MAX($P$4:$P219)+1,"")</f>
        <v/>
      </c>
    </row>
    <row r="221" spans="15:16" ht="22.5" customHeight="1">
      <c r="O221" s="19" t="str">
        <f>IF(AND($J221='EXPENSE REPORT'!$N$1,COUNTIF($B$5:$B221,$B221)=1),MAX($O$4:$O220)+1,"")</f>
        <v/>
      </c>
      <c r="P221" s="19" t="str">
        <f>IF(AND($J221='EXPENSE REPORT'!$N$1,$B221='EXPENSE REPORT'!$K$4),MAX($P$4:$P220)+1,"")</f>
        <v/>
      </c>
    </row>
    <row r="222" spans="15:16" ht="22.5" customHeight="1">
      <c r="O222" s="19" t="str">
        <f>IF(AND($J222='EXPENSE REPORT'!$N$1,COUNTIF($B$5:$B222,$B222)=1),MAX($O$4:$O221)+1,"")</f>
        <v/>
      </c>
      <c r="P222" s="19" t="str">
        <f>IF(AND($J222='EXPENSE REPORT'!$N$1,$B222='EXPENSE REPORT'!$K$4),MAX($P$4:$P221)+1,"")</f>
        <v/>
      </c>
    </row>
    <row r="223" spans="15:16" ht="22.5" customHeight="1">
      <c r="O223" s="19" t="str">
        <f>IF(AND($J223='EXPENSE REPORT'!$N$1,COUNTIF($B$5:$B223,$B223)=1),MAX($O$4:$O222)+1,"")</f>
        <v/>
      </c>
      <c r="P223" s="19" t="str">
        <f>IF(AND($J223='EXPENSE REPORT'!$N$1,$B223='EXPENSE REPORT'!$K$4),MAX($P$4:$P222)+1,"")</f>
        <v/>
      </c>
    </row>
    <row r="224" spans="15:16" ht="22.5" customHeight="1">
      <c r="O224" s="19" t="str">
        <f>IF(AND($J224='EXPENSE REPORT'!$N$1,COUNTIF($B$5:$B224,$B224)=1),MAX($O$4:$O223)+1,"")</f>
        <v/>
      </c>
      <c r="P224" s="19" t="str">
        <f>IF(AND($J224='EXPENSE REPORT'!$N$1,$B224='EXPENSE REPORT'!$K$4),MAX($P$4:$P223)+1,"")</f>
        <v/>
      </c>
    </row>
    <row r="225" spans="15:16" ht="22.5" customHeight="1">
      <c r="O225" s="19" t="str">
        <f>IF(AND($J225='EXPENSE REPORT'!$N$1,COUNTIF($B$5:$B225,$B225)=1),MAX($O$4:$O224)+1,"")</f>
        <v/>
      </c>
      <c r="P225" s="19" t="str">
        <f>IF(AND($J225='EXPENSE REPORT'!$N$1,$B225='EXPENSE REPORT'!$K$4),MAX($P$4:$P224)+1,"")</f>
        <v/>
      </c>
    </row>
    <row r="226" spans="15:16" ht="22.5" customHeight="1">
      <c r="O226" s="19" t="str">
        <f>IF(AND($J226='EXPENSE REPORT'!$N$1,COUNTIF($B$5:$B226,$B226)=1),MAX($O$4:$O225)+1,"")</f>
        <v/>
      </c>
      <c r="P226" s="19" t="str">
        <f>IF(AND($J226='EXPENSE REPORT'!$N$1,$B226='EXPENSE REPORT'!$K$4),MAX($P$4:$P225)+1,"")</f>
        <v/>
      </c>
    </row>
    <row r="227" spans="15:16" ht="22.5" customHeight="1">
      <c r="O227" s="19" t="str">
        <f>IF(AND($J227='EXPENSE REPORT'!$N$1,COUNTIF($B$5:$B227,$B227)=1),MAX($O$4:$O226)+1,"")</f>
        <v/>
      </c>
      <c r="P227" s="19" t="str">
        <f>IF(AND($J227='EXPENSE REPORT'!$N$1,$B227='EXPENSE REPORT'!$K$4),MAX($P$4:$P226)+1,"")</f>
        <v/>
      </c>
    </row>
    <row r="228" spans="15:16" ht="22.5" customHeight="1">
      <c r="O228" s="19" t="str">
        <f>IF(AND($J228='EXPENSE REPORT'!$N$1,COUNTIF($B$5:$B228,$B228)=1),MAX($O$4:$O227)+1,"")</f>
        <v/>
      </c>
      <c r="P228" s="19" t="str">
        <f>IF(AND($J228='EXPENSE REPORT'!$N$1,$B228='EXPENSE REPORT'!$K$4),MAX($P$4:$P227)+1,"")</f>
        <v/>
      </c>
    </row>
    <row r="229" spans="15:16" ht="22.5" customHeight="1">
      <c r="O229" s="19" t="str">
        <f>IF(AND($J229='EXPENSE REPORT'!$N$1,COUNTIF($B$5:$B229,$B229)=1),MAX($O$4:$O228)+1,"")</f>
        <v/>
      </c>
      <c r="P229" s="19" t="str">
        <f>IF(AND($J229='EXPENSE REPORT'!$N$1,$B229='EXPENSE REPORT'!$K$4),MAX($P$4:$P228)+1,"")</f>
        <v/>
      </c>
    </row>
    <row r="230" spans="15:16" ht="22.5" customHeight="1">
      <c r="O230" s="19" t="str">
        <f>IF(AND($J230='EXPENSE REPORT'!$N$1,COUNTIF($B$5:$B230,$B230)=1),MAX($O$4:$O229)+1,"")</f>
        <v/>
      </c>
      <c r="P230" s="19" t="str">
        <f>IF(AND($J230='EXPENSE REPORT'!$N$1,$B230='EXPENSE REPORT'!$K$4),MAX($P$4:$P229)+1,"")</f>
        <v/>
      </c>
    </row>
    <row r="231" spans="15:16" ht="22.5" customHeight="1">
      <c r="O231" s="19" t="str">
        <f>IF(AND($J231='EXPENSE REPORT'!$N$1,COUNTIF($B$5:$B231,$B231)=1),MAX($O$4:$O230)+1,"")</f>
        <v/>
      </c>
      <c r="P231" s="19" t="str">
        <f>IF(AND($J231='EXPENSE REPORT'!$N$1,$B231='EXPENSE REPORT'!$K$4),MAX($P$4:$P230)+1,"")</f>
        <v/>
      </c>
    </row>
    <row r="232" spans="15:16" ht="22.5" customHeight="1">
      <c r="O232" s="19" t="str">
        <f>IF(AND($J232='EXPENSE REPORT'!$N$1,COUNTIF($B$5:$B232,$B232)=1),MAX($O$4:$O231)+1,"")</f>
        <v/>
      </c>
      <c r="P232" s="19" t="str">
        <f>IF(AND($J232='EXPENSE REPORT'!$N$1,$B232='EXPENSE REPORT'!$K$4),MAX($P$4:$P231)+1,"")</f>
        <v/>
      </c>
    </row>
    <row r="233" spans="15:16" ht="22.5" customHeight="1">
      <c r="O233" s="19" t="str">
        <f>IF(AND($J233='EXPENSE REPORT'!$N$1,COUNTIF($B$5:$B233,$B233)=1),MAX($O$4:$O232)+1,"")</f>
        <v/>
      </c>
      <c r="P233" s="19" t="str">
        <f>IF(AND($J233='EXPENSE REPORT'!$N$1,$B233='EXPENSE REPORT'!$K$4),MAX($P$4:$P232)+1,"")</f>
        <v/>
      </c>
    </row>
    <row r="234" spans="15:16" ht="22.5" customHeight="1">
      <c r="O234" s="19" t="str">
        <f>IF(AND($J234='EXPENSE REPORT'!$N$1,COUNTIF($B$5:$B234,$B234)=1),MAX($O$4:$O233)+1,"")</f>
        <v/>
      </c>
      <c r="P234" s="19" t="str">
        <f>IF(AND($J234='EXPENSE REPORT'!$N$1,$B234='EXPENSE REPORT'!$K$4),MAX($P$4:$P233)+1,"")</f>
        <v/>
      </c>
    </row>
    <row r="235" spans="15:16" ht="22.5" customHeight="1">
      <c r="O235" s="19" t="str">
        <f>IF(AND($J235='EXPENSE REPORT'!$N$1,COUNTIF($B$5:$B235,$B235)=1),MAX($O$4:$O234)+1,"")</f>
        <v/>
      </c>
      <c r="P235" s="19" t="str">
        <f>IF(AND($J235='EXPENSE REPORT'!$N$1,$B235='EXPENSE REPORT'!$K$4),MAX($P$4:$P234)+1,"")</f>
        <v/>
      </c>
    </row>
    <row r="236" spans="15:16" ht="22.5" customHeight="1">
      <c r="O236" s="19" t="str">
        <f>IF(AND($J236='EXPENSE REPORT'!$N$1,COUNTIF($B$5:$B236,$B236)=1),MAX($O$4:$O235)+1,"")</f>
        <v/>
      </c>
      <c r="P236" s="19" t="str">
        <f>IF(AND($J236='EXPENSE REPORT'!$N$1,$B236='EXPENSE REPORT'!$K$4),MAX($P$4:$P235)+1,"")</f>
        <v/>
      </c>
    </row>
    <row r="237" spans="15:16" ht="22.5" customHeight="1">
      <c r="O237" s="19" t="str">
        <f>IF(AND($J237='EXPENSE REPORT'!$N$1,COUNTIF($B$5:$B237,$B237)=1),MAX($O$4:$O236)+1,"")</f>
        <v/>
      </c>
      <c r="P237" s="19" t="str">
        <f>IF(AND($J237='EXPENSE REPORT'!$N$1,$B237='EXPENSE REPORT'!$K$4),MAX($P$4:$P236)+1,"")</f>
        <v/>
      </c>
    </row>
    <row r="238" spans="15:16" ht="22.5" customHeight="1">
      <c r="O238" s="19" t="str">
        <f>IF(AND($J238='EXPENSE REPORT'!$N$1,COUNTIF($B$5:$B238,$B238)=1),MAX($O$4:$O237)+1,"")</f>
        <v/>
      </c>
      <c r="P238" s="19" t="str">
        <f>IF(AND($J238='EXPENSE REPORT'!$N$1,$B238='EXPENSE REPORT'!$K$4),MAX($P$4:$P237)+1,"")</f>
        <v/>
      </c>
    </row>
    <row r="239" spans="15:16" ht="22.5" customHeight="1">
      <c r="O239" s="19" t="str">
        <f>IF(AND($J239='EXPENSE REPORT'!$N$1,COUNTIF($B$5:$B239,$B239)=1),MAX($O$4:$O238)+1,"")</f>
        <v/>
      </c>
      <c r="P239" s="19" t="str">
        <f>IF(AND($J239='EXPENSE REPORT'!$N$1,$B239='EXPENSE REPORT'!$K$4),MAX($P$4:$P238)+1,"")</f>
        <v/>
      </c>
    </row>
    <row r="240" spans="15:16" ht="22.5" customHeight="1">
      <c r="O240" s="19" t="str">
        <f>IF(AND($J240='EXPENSE REPORT'!$N$1,COUNTIF($B$5:$B240,$B240)=1),MAX($O$4:$O239)+1,"")</f>
        <v/>
      </c>
      <c r="P240" s="19" t="str">
        <f>IF(AND($J240='EXPENSE REPORT'!$N$1,$B240='EXPENSE REPORT'!$K$4),MAX($P$4:$P239)+1,"")</f>
        <v/>
      </c>
    </row>
    <row r="241" spans="15:16" ht="22.5" customHeight="1">
      <c r="O241" s="19" t="str">
        <f>IF(AND($J241='EXPENSE REPORT'!$N$1,COUNTIF($B$5:$B241,$B241)=1),MAX($O$4:$O240)+1,"")</f>
        <v/>
      </c>
      <c r="P241" s="19" t="str">
        <f>IF(AND($J241='EXPENSE REPORT'!$N$1,$B241='EXPENSE REPORT'!$K$4),MAX($P$4:$P240)+1,"")</f>
        <v/>
      </c>
    </row>
    <row r="242" spans="15:16" ht="22.5" customHeight="1">
      <c r="O242" s="19" t="str">
        <f>IF(AND($J242='EXPENSE REPORT'!$N$1,COUNTIF($B$5:$B242,$B242)=1),MAX($O$4:$O241)+1,"")</f>
        <v/>
      </c>
      <c r="P242" s="19" t="str">
        <f>IF(AND($J242='EXPENSE REPORT'!$N$1,$B242='EXPENSE REPORT'!$K$4),MAX($P$4:$P241)+1,"")</f>
        <v/>
      </c>
    </row>
    <row r="243" spans="15:16" ht="22.5" customHeight="1">
      <c r="O243" s="19" t="str">
        <f>IF(AND($J243='EXPENSE REPORT'!$N$1,COUNTIF($B$5:$B243,$B243)=1),MAX($O$4:$O242)+1,"")</f>
        <v/>
      </c>
      <c r="P243" s="19" t="str">
        <f>IF(AND($J243='EXPENSE REPORT'!$N$1,$B243='EXPENSE REPORT'!$K$4),MAX($P$4:$P242)+1,"")</f>
        <v/>
      </c>
    </row>
    <row r="244" spans="15:16" ht="22.5" customHeight="1">
      <c r="O244" s="19" t="str">
        <f>IF(AND($J244='EXPENSE REPORT'!$N$1,COUNTIF($B$5:$B244,$B244)=1),MAX($O$4:$O243)+1,"")</f>
        <v/>
      </c>
      <c r="P244" s="19" t="str">
        <f>IF(AND($J244='EXPENSE REPORT'!$N$1,$B244='EXPENSE REPORT'!$K$4),MAX($P$4:$P243)+1,"")</f>
        <v/>
      </c>
    </row>
    <row r="245" spans="15:16" ht="22.5" customHeight="1">
      <c r="O245" s="19" t="str">
        <f>IF(AND($J245='EXPENSE REPORT'!$N$1,COUNTIF($B$5:$B245,$B245)=1),MAX($O$4:$O244)+1,"")</f>
        <v/>
      </c>
      <c r="P245" s="19" t="str">
        <f>IF(AND($J245='EXPENSE REPORT'!$N$1,$B245='EXPENSE REPORT'!$K$4),MAX($P$4:$P244)+1,"")</f>
        <v/>
      </c>
    </row>
    <row r="246" spans="15:16" ht="22.5" customHeight="1">
      <c r="O246" s="19" t="str">
        <f>IF(AND($J246='EXPENSE REPORT'!$N$1,COUNTIF($B$5:$B246,$B246)=1),MAX($O$4:$O245)+1,"")</f>
        <v/>
      </c>
      <c r="P246" s="19" t="str">
        <f>IF(AND($J246='EXPENSE REPORT'!$N$1,$B246='EXPENSE REPORT'!$K$4),MAX($P$4:$P245)+1,"")</f>
        <v/>
      </c>
    </row>
    <row r="247" spans="15:16" ht="22.5" customHeight="1">
      <c r="O247" s="19" t="str">
        <f>IF(AND($J247='EXPENSE REPORT'!$N$1,COUNTIF($B$5:$B247,$B247)=1),MAX($O$4:$O246)+1,"")</f>
        <v/>
      </c>
      <c r="P247" s="19" t="str">
        <f>IF(AND($J247='EXPENSE REPORT'!$N$1,$B247='EXPENSE REPORT'!$K$4),MAX($P$4:$P246)+1,"")</f>
        <v/>
      </c>
    </row>
    <row r="248" spans="15:16" ht="22.5" customHeight="1">
      <c r="O248" s="19" t="str">
        <f>IF(AND($J248='EXPENSE REPORT'!$N$1,COUNTIF($B$5:$B248,$B248)=1),MAX($O$4:$O247)+1,"")</f>
        <v/>
      </c>
      <c r="P248" s="19" t="str">
        <f>IF(AND($J248='EXPENSE REPORT'!$N$1,$B248='EXPENSE REPORT'!$K$4),MAX($P$4:$P247)+1,"")</f>
        <v/>
      </c>
    </row>
    <row r="249" spans="15:16" ht="22.5" customHeight="1">
      <c r="O249" s="19" t="str">
        <f>IF(AND($J249='EXPENSE REPORT'!$N$1,COUNTIF($B$5:$B249,$B249)=1),MAX($O$4:$O248)+1,"")</f>
        <v/>
      </c>
      <c r="P249" s="19" t="str">
        <f>IF(AND($J249='EXPENSE REPORT'!$N$1,$B249='EXPENSE REPORT'!$K$4),MAX($P$4:$P248)+1,"")</f>
        <v/>
      </c>
    </row>
    <row r="250" spans="15:16" ht="22.5" customHeight="1">
      <c r="O250" s="19" t="str">
        <f>IF(AND($J250='EXPENSE REPORT'!$N$1,COUNTIF($B$5:$B250,$B250)=1),MAX($O$4:$O249)+1,"")</f>
        <v/>
      </c>
      <c r="P250" s="19" t="str">
        <f>IF(AND($J250='EXPENSE REPORT'!$N$1,$B250='EXPENSE REPORT'!$K$4),MAX($P$4:$P249)+1,"")</f>
        <v/>
      </c>
    </row>
    <row r="251" spans="15:16" ht="22.5" customHeight="1">
      <c r="O251" s="19" t="str">
        <f>IF(AND($J251='EXPENSE REPORT'!$N$1,COUNTIF($B$5:$B251,$B251)=1),MAX($O$4:$O250)+1,"")</f>
        <v/>
      </c>
      <c r="P251" s="19" t="str">
        <f>IF(AND($J251='EXPENSE REPORT'!$N$1,$B251='EXPENSE REPORT'!$K$4),MAX($P$4:$P250)+1,"")</f>
        <v/>
      </c>
    </row>
    <row r="252" spans="15:16" ht="22.5" customHeight="1">
      <c r="O252" s="19" t="str">
        <f>IF(AND($J252='EXPENSE REPORT'!$N$1,COUNTIF($B$5:$B252,$B252)=1),MAX($O$4:$O251)+1,"")</f>
        <v/>
      </c>
      <c r="P252" s="19" t="str">
        <f>IF(AND($J252='EXPENSE REPORT'!$N$1,$B252='EXPENSE REPORT'!$K$4),MAX($P$4:$P251)+1,"")</f>
        <v/>
      </c>
    </row>
    <row r="253" spans="15:16" ht="22.5" customHeight="1">
      <c r="O253" s="19" t="str">
        <f>IF(AND($J253='EXPENSE REPORT'!$N$1,COUNTIF($B$5:$B253,$B253)=1),MAX($O$4:$O252)+1,"")</f>
        <v/>
      </c>
      <c r="P253" s="19" t="str">
        <f>IF(AND($J253='EXPENSE REPORT'!$N$1,$B253='EXPENSE REPORT'!$K$4),MAX($P$4:$P252)+1,"")</f>
        <v/>
      </c>
    </row>
    <row r="254" spans="15:16" ht="22.5" customHeight="1">
      <c r="O254" s="19" t="str">
        <f>IF(AND($J254='EXPENSE REPORT'!$N$1,COUNTIF($B$5:$B254,$B254)=1),MAX($O$4:$O253)+1,"")</f>
        <v/>
      </c>
      <c r="P254" s="19" t="str">
        <f>IF(AND($J254='EXPENSE REPORT'!$N$1,$B254='EXPENSE REPORT'!$K$4),MAX($P$4:$P253)+1,"")</f>
        <v/>
      </c>
    </row>
    <row r="255" spans="15:16" ht="22.5" customHeight="1">
      <c r="O255" s="19" t="str">
        <f>IF(AND($J255='EXPENSE REPORT'!$N$1,COUNTIF($B$5:$B255,$B255)=1),MAX($O$4:$O254)+1,"")</f>
        <v/>
      </c>
      <c r="P255" s="19" t="str">
        <f>IF(AND($J255='EXPENSE REPORT'!$N$1,$B255='EXPENSE REPORT'!$K$4),MAX($P$4:$P254)+1,"")</f>
        <v/>
      </c>
    </row>
    <row r="256" spans="15:16" ht="22.5" customHeight="1">
      <c r="O256" s="19" t="str">
        <f>IF(AND($J256='EXPENSE REPORT'!$N$1,COUNTIF($B$5:$B256,$B256)=1),MAX($O$4:$O255)+1,"")</f>
        <v/>
      </c>
      <c r="P256" s="19" t="str">
        <f>IF(AND($J256='EXPENSE REPORT'!$N$1,$B256='EXPENSE REPORT'!$K$4),MAX($P$4:$P255)+1,"")</f>
        <v/>
      </c>
    </row>
    <row r="257" spans="15:16" ht="22.5" customHeight="1">
      <c r="O257" s="19" t="str">
        <f>IF(AND($J257='EXPENSE REPORT'!$N$1,COUNTIF($B$5:$B257,$B257)=1),MAX($O$4:$O256)+1,"")</f>
        <v/>
      </c>
      <c r="P257" s="19" t="str">
        <f>IF(AND($J257='EXPENSE REPORT'!$N$1,$B257='EXPENSE REPORT'!$K$4),MAX($P$4:$P256)+1,"")</f>
        <v/>
      </c>
    </row>
    <row r="258" spans="15:16" ht="22.5" customHeight="1">
      <c r="O258" s="19" t="str">
        <f>IF(AND($J258='EXPENSE REPORT'!$N$1,COUNTIF($B$5:$B258,$B258)=1),MAX($O$4:$O257)+1,"")</f>
        <v/>
      </c>
      <c r="P258" s="19" t="str">
        <f>IF(AND($J258='EXPENSE REPORT'!$N$1,$B258='EXPENSE REPORT'!$K$4),MAX($P$4:$P257)+1,"")</f>
        <v/>
      </c>
    </row>
    <row r="259" spans="15:16" ht="22.5" customHeight="1">
      <c r="O259" s="19" t="str">
        <f>IF(AND($J259='EXPENSE REPORT'!$N$1,COUNTIF($B$5:$B259,$B259)=1),MAX($O$4:$O258)+1,"")</f>
        <v/>
      </c>
      <c r="P259" s="19" t="str">
        <f>IF(AND($J259='EXPENSE REPORT'!$N$1,$B259='EXPENSE REPORT'!$K$4),MAX($P$4:$P258)+1,"")</f>
        <v/>
      </c>
    </row>
    <row r="260" spans="15:16" ht="22.5" customHeight="1">
      <c r="O260" s="19" t="str">
        <f>IF(AND($J260='EXPENSE REPORT'!$N$1,COUNTIF($B$5:$B260,$B260)=1),MAX($O$4:$O259)+1,"")</f>
        <v/>
      </c>
      <c r="P260" s="19" t="str">
        <f>IF(AND($J260='EXPENSE REPORT'!$N$1,$B260='EXPENSE REPORT'!$K$4),MAX($P$4:$P259)+1,"")</f>
        <v/>
      </c>
    </row>
    <row r="261" spans="15:16" ht="22.5" customHeight="1">
      <c r="O261" s="19" t="str">
        <f>IF(AND($J261='EXPENSE REPORT'!$N$1,COUNTIF($B$5:$B261,$B261)=1),MAX($O$4:$O260)+1,"")</f>
        <v/>
      </c>
      <c r="P261" s="19" t="str">
        <f>IF(AND($J261='EXPENSE REPORT'!$N$1,$B261='EXPENSE REPORT'!$K$4),MAX($P$4:$P260)+1,"")</f>
        <v/>
      </c>
    </row>
    <row r="262" spans="15:16" ht="22.5" customHeight="1">
      <c r="O262" s="19" t="str">
        <f>IF(AND($J262='EXPENSE REPORT'!$N$1,COUNTIF($B$5:$B262,$B262)=1),MAX($O$4:$O261)+1,"")</f>
        <v/>
      </c>
      <c r="P262" s="19" t="str">
        <f>IF(AND($J262='EXPENSE REPORT'!$N$1,$B262='EXPENSE REPORT'!$K$4),MAX($P$4:$P261)+1,"")</f>
        <v/>
      </c>
    </row>
    <row r="263" spans="15:16" ht="22.5" customHeight="1">
      <c r="O263" s="19" t="str">
        <f>IF(AND($J263='EXPENSE REPORT'!$N$1,COUNTIF($B$5:$B263,$B263)=1),MAX($O$4:$O262)+1,"")</f>
        <v/>
      </c>
      <c r="P263" s="19" t="str">
        <f>IF(AND($J263='EXPENSE REPORT'!$N$1,$B263='EXPENSE REPORT'!$K$4),MAX($P$4:$P262)+1,"")</f>
        <v/>
      </c>
    </row>
    <row r="264" spans="15:16" ht="22.5" customHeight="1">
      <c r="O264" s="19" t="str">
        <f>IF(AND($J264='EXPENSE REPORT'!$N$1,COUNTIF($B$5:$B264,$B264)=1),MAX($O$4:$O263)+1,"")</f>
        <v/>
      </c>
      <c r="P264" s="19" t="str">
        <f>IF(AND($J264='EXPENSE REPORT'!$N$1,$B264='EXPENSE REPORT'!$K$4),MAX($P$4:$P263)+1,"")</f>
        <v/>
      </c>
    </row>
    <row r="265" spans="15:16" ht="22.5" customHeight="1">
      <c r="O265" s="19" t="str">
        <f>IF(AND($J265='EXPENSE REPORT'!$N$1,COUNTIF($B$5:$B265,$B265)=1),MAX($O$4:$O264)+1,"")</f>
        <v/>
      </c>
      <c r="P265" s="19" t="str">
        <f>IF(AND($J265='EXPENSE REPORT'!$N$1,$B265='EXPENSE REPORT'!$K$4),MAX($P$4:$P264)+1,"")</f>
        <v/>
      </c>
    </row>
    <row r="266" spans="15:16" ht="22.5" customHeight="1">
      <c r="O266" s="19" t="str">
        <f>IF(AND($J266='EXPENSE REPORT'!$N$1,COUNTIF($B$5:$B266,$B266)=1),MAX($O$4:$O265)+1,"")</f>
        <v/>
      </c>
      <c r="P266" s="19" t="str">
        <f>IF(AND($J266='EXPENSE REPORT'!$N$1,$B266='EXPENSE REPORT'!$K$4),MAX($P$4:$P265)+1,"")</f>
        <v/>
      </c>
    </row>
    <row r="267" spans="15:16" ht="22.5" customHeight="1">
      <c r="O267" s="19" t="str">
        <f>IF(AND($J267='EXPENSE REPORT'!$N$1,COUNTIF($B$5:$B267,$B267)=1),MAX($O$4:$O266)+1,"")</f>
        <v/>
      </c>
      <c r="P267" s="19" t="str">
        <f>IF(AND($J267='EXPENSE REPORT'!$N$1,$B267='EXPENSE REPORT'!$K$4),MAX($P$4:$P266)+1,"")</f>
        <v/>
      </c>
    </row>
    <row r="268" spans="15:16" ht="22.5" customHeight="1">
      <c r="O268" s="19" t="str">
        <f>IF(AND($J268='EXPENSE REPORT'!$N$1,COUNTIF($B$5:$B268,$B268)=1),MAX($O$4:$O267)+1,"")</f>
        <v/>
      </c>
      <c r="P268" s="19" t="str">
        <f>IF(AND($J268='EXPENSE REPORT'!$N$1,$B268='EXPENSE REPORT'!$K$4),MAX($P$4:$P267)+1,"")</f>
        <v/>
      </c>
    </row>
    <row r="269" spans="15:16" ht="22.5" customHeight="1">
      <c r="O269" s="19" t="str">
        <f>IF(AND($J269='EXPENSE REPORT'!$N$1,COUNTIF($B$5:$B269,$B269)=1),MAX($O$4:$O268)+1,"")</f>
        <v/>
      </c>
      <c r="P269" s="19" t="str">
        <f>IF(AND($J269='EXPENSE REPORT'!$N$1,$B269='EXPENSE REPORT'!$K$4),MAX($P$4:$P268)+1,"")</f>
        <v/>
      </c>
    </row>
    <row r="270" spans="15:16" ht="22.5" customHeight="1">
      <c r="O270" s="19" t="str">
        <f>IF(AND($J270='EXPENSE REPORT'!$N$1,COUNTIF($B$5:$B270,$B270)=1),MAX($O$4:$O269)+1,"")</f>
        <v/>
      </c>
      <c r="P270" s="19" t="str">
        <f>IF(AND($J270='EXPENSE REPORT'!$N$1,$B270='EXPENSE REPORT'!$K$4),MAX($P$4:$P269)+1,"")</f>
        <v/>
      </c>
    </row>
    <row r="271" spans="15:16" ht="22.5" customHeight="1">
      <c r="O271" s="19" t="str">
        <f>IF(AND($J271='EXPENSE REPORT'!$N$1,COUNTIF($B$5:$B271,$B271)=1),MAX($O$4:$O270)+1,"")</f>
        <v/>
      </c>
      <c r="P271" s="19" t="str">
        <f>IF(AND($J271='EXPENSE REPORT'!$N$1,$B271='EXPENSE REPORT'!$K$4),MAX($P$4:$P270)+1,"")</f>
        <v/>
      </c>
    </row>
    <row r="272" spans="15:16" ht="22.5" customHeight="1">
      <c r="O272" s="19" t="str">
        <f>IF(AND($J272='EXPENSE REPORT'!$N$1,COUNTIF($B$5:$B272,$B272)=1),MAX($O$4:$O271)+1,"")</f>
        <v/>
      </c>
      <c r="P272" s="19" t="str">
        <f>IF(AND($J272='EXPENSE REPORT'!$N$1,$B272='EXPENSE REPORT'!$K$4),MAX($P$4:$P271)+1,"")</f>
        <v/>
      </c>
    </row>
    <row r="273" spans="15:16" ht="22.5" customHeight="1">
      <c r="O273" s="19" t="str">
        <f>IF(AND($J273='EXPENSE REPORT'!$N$1,COUNTIF($B$5:$B273,$B273)=1),MAX($O$4:$O272)+1,"")</f>
        <v/>
      </c>
      <c r="P273" s="19" t="str">
        <f>IF(AND($J273='EXPENSE REPORT'!$N$1,$B273='EXPENSE REPORT'!$K$4),MAX($P$4:$P272)+1,"")</f>
        <v/>
      </c>
    </row>
    <row r="274" spans="15:16" ht="22.5" customHeight="1">
      <c r="O274" s="19" t="str">
        <f>IF(AND($J274='EXPENSE REPORT'!$N$1,COUNTIF($B$5:$B274,$B274)=1),MAX($O$4:$O273)+1,"")</f>
        <v/>
      </c>
      <c r="P274" s="19" t="str">
        <f>IF(AND($J274='EXPENSE REPORT'!$N$1,$B274='EXPENSE REPORT'!$K$4),MAX($P$4:$P273)+1,"")</f>
        <v/>
      </c>
    </row>
    <row r="275" spans="15:16" ht="22.5" customHeight="1">
      <c r="O275" s="19" t="str">
        <f>IF(AND($J275='EXPENSE REPORT'!$N$1,COUNTIF($B$5:$B275,$B275)=1),MAX($O$4:$O274)+1,"")</f>
        <v/>
      </c>
      <c r="P275" s="19" t="str">
        <f>IF(AND($J275='EXPENSE REPORT'!$N$1,$B275='EXPENSE REPORT'!$K$4),MAX($P$4:$P274)+1,"")</f>
        <v/>
      </c>
    </row>
    <row r="276" spans="15:16" ht="22.5" customHeight="1">
      <c r="O276" s="19" t="str">
        <f>IF(AND($J276='EXPENSE REPORT'!$N$1,COUNTIF($B$5:$B276,$B276)=1),MAX($O$4:$O275)+1,"")</f>
        <v/>
      </c>
      <c r="P276" s="19" t="str">
        <f>IF(AND($J276='EXPENSE REPORT'!$N$1,$B276='EXPENSE REPORT'!$K$4),MAX($P$4:$P275)+1,"")</f>
        <v/>
      </c>
    </row>
    <row r="277" spans="15:16" ht="22.5" customHeight="1">
      <c r="O277" s="19" t="str">
        <f>IF(AND($J277='EXPENSE REPORT'!$N$1,COUNTIF($B$5:$B277,$B277)=1),MAX($O$4:$O276)+1,"")</f>
        <v/>
      </c>
      <c r="P277" s="19" t="str">
        <f>IF(AND($J277='EXPENSE REPORT'!$N$1,$B277='EXPENSE REPORT'!$K$4),MAX($P$4:$P276)+1,"")</f>
        <v/>
      </c>
    </row>
    <row r="278" spans="15:16" ht="22.5" customHeight="1">
      <c r="O278" s="19" t="str">
        <f>IF(AND($J278='EXPENSE REPORT'!$N$1,COUNTIF($B$5:$B278,$B278)=1),MAX($O$4:$O277)+1,"")</f>
        <v/>
      </c>
      <c r="P278" s="19" t="str">
        <f>IF(AND($J278='EXPENSE REPORT'!$N$1,$B278='EXPENSE REPORT'!$K$4),MAX($P$4:$P277)+1,"")</f>
        <v/>
      </c>
    </row>
    <row r="279" spans="15:16" ht="22.5" customHeight="1">
      <c r="O279" s="19" t="str">
        <f>IF(AND($J279='EXPENSE REPORT'!$N$1,COUNTIF($B$5:$B279,$B279)=1),MAX($O$4:$O278)+1,"")</f>
        <v/>
      </c>
      <c r="P279" s="19" t="str">
        <f>IF(AND($J279='EXPENSE REPORT'!$N$1,$B279='EXPENSE REPORT'!$K$4),MAX($P$4:$P278)+1,"")</f>
        <v/>
      </c>
    </row>
    <row r="280" spans="15:16" ht="22.5" customHeight="1">
      <c r="O280" s="19" t="str">
        <f>IF(AND($J280='EXPENSE REPORT'!$N$1,COUNTIF($B$5:$B280,$B280)=1),MAX($O$4:$O279)+1,"")</f>
        <v/>
      </c>
      <c r="P280" s="19" t="str">
        <f>IF(AND($J280='EXPENSE REPORT'!$N$1,$B280='EXPENSE REPORT'!$K$4),MAX($P$4:$P279)+1,"")</f>
        <v/>
      </c>
    </row>
    <row r="281" spans="15:16" ht="22.5" customHeight="1">
      <c r="O281" s="19" t="str">
        <f>IF(AND($J281='EXPENSE REPORT'!$N$1,COUNTIF($B$5:$B281,$B281)=1),MAX($O$4:$O280)+1,"")</f>
        <v/>
      </c>
      <c r="P281" s="19" t="str">
        <f>IF(AND($J281='EXPENSE REPORT'!$N$1,$B281='EXPENSE REPORT'!$K$4),MAX($P$4:$P280)+1,"")</f>
        <v/>
      </c>
    </row>
    <row r="282" spans="15:16" ht="22.5" customHeight="1">
      <c r="O282" s="19" t="str">
        <f>IF(AND($J282='EXPENSE REPORT'!$N$1,COUNTIF($B$5:$B282,$B282)=1),MAX($O$4:$O281)+1,"")</f>
        <v/>
      </c>
      <c r="P282" s="19" t="str">
        <f>IF(AND($J282='EXPENSE REPORT'!$N$1,$B282='EXPENSE REPORT'!$K$4),MAX($P$4:$P281)+1,"")</f>
        <v/>
      </c>
    </row>
    <row r="283" spans="15:16" ht="22.5" customHeight="1">
      <c r="O283" s="19" t="str">
        <f>IF(AND($J283='EXPENSE REPORT'!$N$1,COUNTIF($B$5:$B283,$B283)=1),MAX($O$4:$O282)+1,"")</f>
        <v/>
      </c>
      <c r="P283" s="19" t="str">
        <f>IF(AND($J283='EXPENSE REPORT'!$N$1,$B283='EXPENSE REPORT'!$K$4),MAX($P$4:$P282)+1,"")</f>
        <v/>
      </c>
    </row>
    <row r="284" spans="15:16" ht="22.5" customHeight="1">
      <c r="O284" s="19" t="str">
        <f>IF(AND($J284='EXPENSE REPORT'!$N$1,COUNTIF($B$5:$B284,$B284)=1),MAX($O$4:$O283)+1,"")</f>
        <v/>
      </c>
      <c r="P284" s="19" t="str">
        <f>IF(AND($J284='EXPENSE REPORT'!$N$1,$B284='EXPENSE REPORT'!$K$4),MAX($P$4:$P283)+1,"")</f>
        <v/>
      </c>
    </row>
    <row r="285" spans="15:16" ht="22.5" customHeight="1">
      <c r="O285" s="19" t="str">
        <f>IF(AND($J285='EXPENSE REPORT'!$N$1,COUNTIF($B$5:$B285,$B285)=1),MAX($O$4:$O284)+1,"")</f>
        <v/>
      </c>
      <c r="P285" s="19" t="str">
        <f>IF(AND($J285='EXPENSE REPORT'!$N$1,$B285='EXPENSE REPORT'!$K$4),MAX($P$4:$P284)+1,"")</f>
        <v/>
      </c>
    </row>
    <row r="286" spans="15:16" ht="22.5" customHeight="1">
      <c r="O286" s="19" t="str">
        <f>IF(AND($J286='EXPENSE REPORT'!$N$1,COUNTIF($B$5:$B286,$B286)=1),MAX($O$4:$O285)+1,"")</f>
        <v/>
      </c>
      <c r="P286" s="19" t="str">
        <f>IF(AND($J286='EXPENSE REPORT'!$N$1,$B286='EXPENSE REPORT'!$K$4),MAX($P$4:$P285)+1,"")</f>
        <v/>
      </c>
    </row>
    <row r="287" spans="15:16" ht="22.5" customHeight="1">
      <c r="O287" s="19" t="str">
        <f>IF(AND($J287='EXPENSE REPORT'!$N$1,COUNTIF($B$5:$B287,$B287)=1),MAX($O$4:$O286)+1,"")</f>
        <v/>
      </c>
      <c r="P287" s="19" t="str">
        <f>IF(AND($J287='EXPENSE REPORT'!$N$1,$B287='EXPENSE REPORT'!$K$4),MAX($P$4:$P286)+1,"")</f>
        <v/>
      </c>
    </row>
    <row r="288" spans="15:16" ht="22.5" customHeight="1">
      <c r="O288" s="19" t="str">
        <f>IF(AND($J288='EXPENSE REPORT'!$N$1,COUNTIF($B$5:$B288,$B288)=1),MAX($O$4:$O287)+1,"")</f>
        <v/>
      </c>
      <c r="P288" s="19" t="str">
        <f>IF(AND($J288='EXPENSE REPORT'!$N$1,$B288='EXPENSE REPORT'!$K$4),MAX($P$4:$P287)+1,"")</f>
        <v/>
      </c>
    </row>
    <row r="289" spans="15:16" ht="22.5" customHeight="1">
      <c r="O289" s="19" t="str">
        <f>IF(AND($J289='EXPENSE REPORT'!$N$1,COUNTIF($B$5:$B289,$B289)=1),MAX($O$4:$O288)+1,"")</f>
        <v/>
      </c>
      <c r="P289" s="19" t="str">
        <f>IF(AND($J289='EXPENSE REPORT'!$N$1,$B289='EXPENSE REPORT'!$K$4),MAX($P$4:$P288)+1,"")</f>
        <v/>
      </c>
    </row>
    <row r="290" spans="15:16" ht="22.5" customHeight="1">
      <c r="O290" s="19" t="str">
        <f>IF(AND($J290='EXPENSE REPORT'!$N$1,COUNTIF($B$5:$B290,$B290)=1),MAX($O$4:$O289)+1,"")</f>
        <v/>
      </c>
      <c r="P290" s="19" t="str">
        <f>IF(AND($J290='EXPENSE REPORT'!$N$1,$B290='EXPENSE REPORT'!$K$4),MAX($P$4:$P289)+1,"")</f>
        <v/>
      </c>
    </row>
    <row r="291" spans="15:16" ht="22.5" customHeight="1">
      <c r="O291" s="19" t="str">
        <f>IF(AND($J291='EXPENSE REPORT'!$N$1,COUNTIF($B$5:$B291,$B291)=1),MAX($O$4:$O290)+1,"")</f>
        <v/>
      </c>
      <c r="P291" s="19" t="str">
        <f>IF(AND($J291='EXPENSE REPORT'!$N$1,$B291='EXPENSE REPORT'!$K$4),MAX($P$4:$P290)+1,"")</f>
        <v/>
      </c>
    </row>
    <row r="292" spans="15:16" ht="22.5" customHeight="1">
      <c r="O292" s="19" t="str">
        <f>IF(AND($J292='EXPENSE REPORT'!$N$1,COUNTIF($B$5:$B292,$B292)=1),MAX($O$4:$O291)+1,"")</f>
        <v/>
      </c>
      <c r="P292" s="19" t="str">
        <f>IF(AND($J292='EXPENSE REPORT'!$N$1,$B292='EXPENSE REPORT'!$K$4),MAX($P$4:$P291)+1,"")</f>
        <v/>
      </c>
    </row>
    <row r="293" spans="15:16" ht="22.5" customHeight="1">
      <c r="O293" s="19" t="str">
        <f>IF(AND($J293='EXPENSE REPORT'!$N$1,COUNTIF($B$5:$B293,$B293)=1),MAX($O$4:$O292)+1,"")</f>
        <v/>
      </c>
      <c r="P293" s="19" t="str">
        <f>IF(AND($J293='EXPENSE REPORT'!$N$1,$B293='EXPENSE REPORT'!$K$4),MAX($P$4:$P292)+1,"")</f>
        <v/>
      </c>
    </row>
    <row r="294" spans="15:16" ht="22.5" customHeight="1">
      <c r="O294" s="19" t="str">
        <f>IF(AND($J294='EXPENSE REPORT'!$N$1,COUNTIF($B$5:$B294,$B294)=1),MAX($O$4:$O293)+1,"")</f>
        <v/>
      </c>
      <c r="P294" s="19" t="str">
        <f>IF(AND($J294='EXPENSE REPORT'!$N$1,$B294='EXPENSE REPORT'!$K$4),MAX($P$4:$P293)+1,"")</f>
        <v/>
      </c>
    </row>
    <row r="295" spans="15:16" ht="22.5" customHeight="1">
      <c r="O295" s="19" t="str">
        <f>IF(AND($J295='EXPENSE REPORT'!$N$1,COUNTIF($B$5:$B295,$B295)=1),MAX($O$4:$O294)+1,"")</f>
        <v/>
      </c>
      <c r="P295" s="19" t="str">
        <f>IF(AND($J295='EXPENSE REPORT'!$N$1,$B295='EXPENSE REPORT'!$K$4),MAX($P$4:$P294)+1,"")</f>
        <v/>
      </c>
    </row>
    <row r="296" spans="15:16" ht="22.5" customHeight="1">
      <c r="O296" s="19" t="str">
        <f>IF(AND($J296='EXPENSE REPORT'!$N$1,COUNTIF($B$5:$B296,$B296)=1),MAX($O$4:$O295)+1,"")</f>
        <v/>
      </c>
      <c r="P296" s="19" t="str">
        <f>IF(AND($J296='EXPENSE REPORT'!$N$1,$B296='EXPENSE REPORT'!$K$4),MAX($P$4:$P295)+1,"")</f>
        <v/>
      </c>
    </row>
    <row r="297" spans="15:16" ht="22.5" customHeight="1">
      <c r="O297" s="19" t="str">
        <f>IF(AND($J297='EXPENSE REPORT'!$N$1,COUNTIF($B$5:$B297,$B297)=1),MAX($O$4:$O296)+1,"")</f>
        <v/>
      </c>
      <c r="P297" s="19" t="str">
        <f>IF(AND($J297='EXPENSE REPORT'!$N$1,$B297='EXPENSE REPORT'!$K$4),MAX($P$4:$P296)+1,"")</f>
        <v/>
      </c>
    </row>
    <row r="298" spans="15:16" ht="22.5" customHeight="1">
      <c r="O298" s="19" t="str">
        <f>IF(AND($J298='EXPENSE REPORT'!$N$1,COUNTIF($B$5:$B298,$B298)=1),MAX($O$4:$O297)+1,"")</f>
        <v/>
      </c>
      <c r="P298" s="19" t="str">
        <f>IF(AND($J298='EXPENSE REPORT'!$N$1,$B298='EXPENSE REPORT'!$K$4),MAX($P$4:$P297)+1,"")</f>
        <v/>
      </c>
    </row>
    <row r="299" spans="15:16" ht="22.5" customHeight="1">
      <c r="O299" s="19" t="str">
        <f>IF(AND($J299='EXPENSE REPORT'!$N$1,COUNTIF($B$5:$B299,$B299)=1),MAX($O$4:$O298)+1,"")</f>
        <v/>
      </c>
      <c r="P299" s="19" t="str">
        <f>IF(AND($J299='EXPENSE REPORT'!$N$1,$B299='EXPENSE REPORT'!$K$4),MAX($P$4:$P298)+1,"")</f>
        <v/>
      </c>
    </row>
    <row r="300" spans="15:16" ht="22.5" customHeight="1">
      <c r="O300" s="19" t="str">
        <f>IF(AND($J300='EXPENSE REPORT'!$N$1,COUNTIF($B$5:$B300,$B300)=1),MAX($O$4:$O299)+1,"")</f>
        <v/>
      </c>
      <c r="P300" s="19" t="str">
        <f>IF(AND($J300='EXPENSE REPORT'!$N$1,$B300='EXPENSE REPORT'!$K$4),MAX($P$4:$P299)+1,"")</f>
        <v/>
      </c>
    </row>
  </sheetData>
  <autoFilter ref="A3:I62" xr:uid="{5A4558BF-63C6-4DC0-9209-1BE3FC0E5FD3}"/>
  <mergeCells count="2">
    <mergeCell ref="A1:N1"/>
    <mergeCell ref="A2:C2"/>
  </mergeCells>
  <conditionalFormatting sqref="N5:N62">
    <cfRule type="cellIs" dxfId="2" priority="3" operator="greaterThan">
      <formula>1</formula>
    </cfRule>
  </conditionalFormatting>
  <conditionalFormatting sqref="N3:N4">
    <cfRule type="cellIs" dxfId="1" priority="1" operator="greaterThan">
      <formula>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00"/>
  <sheetViews>
    <sheetView rightToLeft="1" workbookViewId="0">
      <selection activeCell="H10" sqref="H10"/>
    </sheetView>
  </sheetViews>
  <sheetFormatPr baseColWidth="10" defaultColWidth="9.140625" defaultRowHeight="16.5" customHeight="1"/>
  <cols>
    <col min="1" max="1" width="3.7109375" style="5" bestFit="1" customWidth="1"/>
    <col min="2" max="2" width="6.140625" style="5" bestFit="1" customWidth="1"/>
    <col min="3" max="3" width="35.5703125" style="5" bestFit="1" customWidth="1"/>
    <col min="4" max="14" width="13" style="5" customWidth="1"/>
    <col min="15" max="16" width="4.7109375" style="20" customWidth="1"/>
    <col min="17" max="16384" width="9.140625" style="5"/>
  </cols>
  <sheetData>
    <row r="1" spans="1:16" ht="16.5" customHeight="1" thickTop="1">
      <c r="A1" s="13" t="s">
        <v>205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6" ht="16.5" customHeight="1">
      <c r="A2" s="16" t="s">
        <v>206</v>
      </c>
      <c r="B2" s="17"/>
      <c r="C2" s="18"/>
      <c r="D2" s="7"/>
      <c r="E2" s="7"/>
      <c r="F2" s="7"/>
      <c r="G2" s="7"/>
      <c r="H2" s="7" t="s">
        <v>207</v>
      </c>
      <c r="I2" s="7"/>
      <c r="J2" s="7"/>
      <c r="K2" s="7"/>
      <c r="L2" s="7"/>
      <c r="M2" s="7"/>
      <c r="N2" s="8" t="s">
        <v>82</v>
      </c>
    </row>
    <row r="3" spans="1:16" ht="16.5" customHeigh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208</v>
      </c>
      <c r="L3" s="1" t="s">
        <v>10</v>
      </c>
      <c r="M3" s="1" t="s">
        <v>11</v>
      </c>
      <c r="N3" s="2" t="s">
        <v>12</v>
      </c>
    </row>
    <row r="4" spans="1:16" ht="16.5" customHeight="1">
      <c r="A4" s="6" t="s">
        <v>13</v>
      </c>
      <c r="B4" s="7" t="s">
        <v>14</v>
      </c>
      <c r="C4" s="7" t="s">
        <v>209</v>
      </c>
      <c r="D4" s="7" t="s">
        <v>15</v>
      </c>
      <c r="E4" s="7" t="s">
        <v>16</v>
      </c>
      <c r="F4" s="7" t="s">
        <v>17</v>
      </c>
      <c r="G4" s="7" t="s">
        <v>18</v>
      </c>
      <c r="H4" s="7" t="s">
        <v>19</v>
      </c>
      <c r="I4" s="7" t="s">
        <v>20</v>
      </c>
      <c r="J4" s="7" t="s">
        <v>21</v>
      </c>
      <c r="K4" s="7" t="s">
        <v>22</v>
      </c>
      <c r="L4" s="1" t="s">
        <v>23</v>
      </c>
      <c r="M4" s="1" t="s">
        <v>24</v>
      </c>
      <c r="N4" s="2" t="s">
        <v>25</v>
      </c>
    </row>
    <row r="5" spans="1:16" ht="16.5" customHeight="1">
      <c r="A5" s="6">
        <v>1</v>
      </c>
      <c r="B5" s="7">
        <v>144</v>
      </c>
      <c r="C5" s="7" t="s">
        <v>210</v>
      </c>
      <c r="D5" s="7"/>
      <c r="E5" s="7" t="s">
        <v>101</v>
      </c>
      <c r="F5" s="7" t="s">
        <v>95</v>
      </c>
      <c r="G5" s="7" t="s">
        <v>211</v>
      </c>
      <c r="H5" s="7" t="s">
        <v>212</v>
      </c>
      <c r="I5" s="7" t="s">
        <v>87</v>
      </c>
      <c r="J5" s="7" t="s">
        <v>204</v>
      </c>
      <c r="K5" s="7">
        <v>5</v>
      </c>
      <c r="L5" s="1">
        <v>43386</v>
      </c>
      <c r="M5" s="1">
        <v>43387</v>
      </c>
      <c r="N5" s="2">
        <v>43391</v>
      </c>
      <c r="O5" s="21" t="str">
        <f>IF(AND($J5='EXPENSE REPORT'!$N$1,COUNTIF($B$5:$B5,$B5)=1),MAX($O$4:$O4)+1,"")</f>
        <v/>
      </c>
      <c r="P5" s="21" t="str">
        <f>IF(AND($J5='EXPENSE REPORT'!$N$1,$B5='EXPENSE REPORT'!$K$4),MAX($P$4:$P4)+1,"")</f>
        <v/>
      </c>
    </row>
    <row r="6" spans="1:16" ht="16.5" customHeight="1">
      <c r="A6" s="6">
        <v>2</v>
      </c>
      <c r="B6" s="7" t="s">
        <v>213</v>
      </c>
      <c r="C6" s="7" t="s">
        <v>214</v>
      </c>
      <c r="D6" s="7"/>
      <c r="E6" s="7" t="s">
        <v>215</v>
      </c>
      <c r="F6" s="7" t="s">
        <v>118</v>
      </c>
      <c r="G6" s="7" t="s">
        <v>216</v>
      </c>
      <c r="H6" s="7" t="s">
        <v>217</v>
      </c>
      <c r="I6" s="7" t="s">
        <v>115</v>
      </c>
      <c r="J6" s="7" t="s">
        <v>204</v>
      </c>
      <c r="K6" s="7">
        <v>5</v>
      </c>
      <c r="L6" s="1">
        <v>43386</v>
      </c>
      <c r="M6" s="1">
        <v>43387</v>
      </c>
      <c r="N6" s="2">
        <v>43391</v>
      </c>
      <c r="O6" s="21" t="str">
        <f>IF(AND($J6='EXPENSE REPORT'!$N$1,COUNTIF($B$5:$B6,$B6)=1),MAX($O$4:$O5)+1,"")</f>
        <v/>
      </c>
      <c r="P6" s="21" t="str">
        <f>IF(AND($J6='EXPENSE REPORT'!$N$1,$B6='EXPENSE REPORT'!$K$4),MAX($P$4:$P5)+1,"")</f>
        <v/>
      </c>
    </row>
    <row r="7" spans="1:16" ht="16.5" customHeight="1">
      <c r="A7" s="6">
        <v>3</v>
      </c>
      <c r="B7" s="7">
        <v>2338</v>
      </c>
      <c r="C7" s="7" t="s">
        <v>218</v>
      </c>
      <c r="D7" s="7"/>
      <c r="E7" s="7" t="s">
        <v>78</v>
      </c>
      <c r="F7" s="7" t="s">
        <v>219</v>
      </c>
      <c r="G7" s="7" t="s">
        <v>220</v>
      </c>
      <c r="H7" s="7" t="s">
        <v>221</v>
      </c>
      <c r="I7" s="7" t="s">
        <v>107</v>
      </c>
      <c r="J7" s="7" t="s">
        <v>204</v>
      </c>
      <c r="K7" s="7">
        <v>5</v>
      </c>
      <c r="L7" s="1"/>
      <c r="M7" s="1">
        <v>43562</v>
      </c>
      <c r="N7" s="2">
        <v>43566</v>
      </c>
      <c r="O7" s="21" t="str">
        <f>IF(AND($J7='EXPENSE REPORT'!$N$1,COUNTIF($B$5:$B7,$B7)=1),MAX($O$4:$O6)+1,"")</f>
        <v/>
      </c>
      <c r="P7" s="21" t="str">
        <f>IF(AND($J7='EXPENSE REPORT'!$N$1,$B7='EXPENSE REPORT'!$K$4),MAX($P$4:$P6)+1,"")</f>
        <v/>
      </c>
    </row>
    <row r="8" spans="1:16" ht="16.5" customHeight="1">
      <c r="A8" s="6">
        <v>4</v>
      </c>
      <c r="B8" s="7">
        <v>1897</v>
      </c>
      <c r="C8" s="7" t="s">
        <v>222</v>
      </c>
      <c r="D8" s="7"/>
      <c r="E8" s="7" t="s">
        <v>84</v>
      </c>
      <c r="F8" s="7" t="s">
        <v>223</v>
      </c>
      <c r="G8" s="7" t="s">
        <v>67</v>
      </c>
      <c r="H8" s="7" t="s">
        <v>184</v>
      </c>
      <c r="I8" s="7" t="s">
        <v>107</v>
      </c>
      <c r="J8" s="7" t="s">
        <v>204</v>
      </c>
      <c r="K8" s="7">
        <v>5</v>
      </c>
      <c r="L8" s="1">
        <v>43428</v>
      </c>
      <c r="M8" s="1">
        <v>43429</v>
      </c>
      <c r="N8" s="2">
        <v>43433</v>
      </c>
      <c r="O8" s="21" t="str">
        <f>IF(AND($J8='EXPENSE REPORT'!$N$1,COUNTIF($B$5:$B8,$B8)=1),MAX($O$4:$O7)+1,"")</f>
        <v/>
      </c>
      <c r="P8" s="21" t="str">
        <f>IF(AND($J8='EXPENSE REPORT'!$N$1,$B8='EXPENSE REPORT'!$K$4),MAX($P$4:$P7)+1,"")</f>
        <v/>
      </c>
    </row>
    <row r="9" spans="1:16" ht="16.5" customHeight="1">
      <c r="A9" s="6">
        <v>5</v>
      </c>
      <c r="B9" s="7">
        <v>1225</v>
      </c>
      <c r="C9" s="7" t="s">
        <v>224</v>
      </c>
      <c r="D9" s="7"/>
      <c r="E9" s="7" t="s">
        <v>146</v>
      </c>
      <c r="F9" s="7" t="s">
        <v>95</v>
      </c>
      <c r="G9" s="7" t="s">
        <v>45</v>
      </c>
      <c r="H9" s="7" t="s">
        <v>138</v>
      </c>
      <c r="I9" s="7" t="s">
        <v>107</v>
      </c>
      <c r="J9" s="7" t="s">
        <v>204</v>
      </c>
      <c r="K9" s="7">
        <v>5</v>
      </c>
      <c r="L9" s="1">
        <v>43428</v>
      </c>
      <c r="M9" s="1">
        <v>43429</v>
      </c>
      <c r="N9" s="2">
        <v>43433</v>
      </c>
      <c r="O9" s="21" t="str">
        <f>IF(AND($J9='EXPENSE REPORT'!$N$1,COUNTIF($B$5:$B9,$B9)=1),MAX($O$4:$O8)+1,"")</f>
        <v/>
      </c>
      <c r="P9" s="21" t="str">
        <f>IF(AND($J9='EXPENSE REPORT'!$N$1,$B9='EXPENSE REPORT'!$K$4),MAX($P$4:$P8)+1,"")</f>
        <v/>
      </c>
    </row>
    <row r="10" spans="1:16" ht="16.5" customHeight="1">
      <c r="A10" s="6">
        <v>6</v>
      </c>
      <c r="B10" s="7" t="s">
        <v>225</v>
      </c>
      <c r="C10" s="7" t="s">
        <v>226</v>
      </c>
      <c r="D10" s="7"/>
      <c r="E10" s="7" t="s">
        <v>84</v>
      </c>
      <c r="F10" s="7" t="s">
        <v>223</v>
      </c>
      <c r="G10" s="7" t="s">
        <v>67</v>
      </c>
      <c r="H10" s="7" t="s">
        <v>184</v>
      </c>
      <c r="I10" s="7" t="s">
        <v>107</v>
      </c>
      <c r="J10" s="7" t="s">
        <v>204</v>
      </c>
      <c r="K10" s="7">
        <v>5</v>
      </c>
      <c r="L10" s="1">
        <v>43456</v>
      </c>
      <c r="M10" s="1">
        <v>43457</v>
      </c>
      <c r="N10" s="2">
        <v>43461</v>
      </c>
      <c r="O10" s="21" t="str">
        <f>IF(AND($J10='EXPENSE REPORT'!$N$1,COUNTIF($B$5:$B10,$B10)=1),MAX($O$4:$O9)+1,"")</f>
        <v/>
      </c>
      <c r="P10" s="21" t="str">
        <f>IF(AND($J10='EXPENSE REPORT'!$N$1,$B10='EXPENSE REPORT'!$K$4),MAX($P$4:$P9)+1,"")</f>
        <v/>
      </c>
    </row>
    <row r="11" spans="1:16" ht="16.5" customHeight="1">
      <c r="A11" s="6">
        <v>7</v>
      </c>
      <c r="B11" s="7" t="s">
        <v>213</v>
      </c>
      <c r="C11" s="7" t="s">
        <v>214</v>
      </c>
      <c r="D11" s="7"/>
      <c r="E11" s="7" t="s">
        <v>215</v>
      </c>
      <c r="F11" s="7" t="s">
        <v>118</v>
      </c>
      <c r="G11" s="7" t="s">
        <v>227</v>
      </c>
      <c r="H11" s="7" t="s">
        <v>228</v>
      </c>
      <c r="I11" s="7" t="s">
        <v>115</v>
      </c>
      <c r="J11" s="7" t="s">
        <v>204</v>
      </c>
      <c r="K11" s="7">
        <v>5</v>
      </c>
      <c r="L11" s="1">
        <v>43463</v>
      </c>
      <c r="M11" s="1">
        <v>43464</v>
      </c>
      <c r="N11" s="2">
        <v>43468</v>
      </c>
      <c r="O11" s="21" t="str">
        <f>IF(AND($J11='EXPENSE REPORT'!$N$1,COUNTIF($B$5:$B11,$B11)=1),MAX($O$4:$O10)+1,"")</f>
        <v/>
      </c>
      <c r="P11" s="21" t="str">
        <f>IF(AND($J11='EXPENSE REPORT'!$N$1,$B11='EXPENSE REPORT'!$K$4),MAX($P$4:$P10)+1,"")</f>
        <v/>
      </c>
    </row>
    <row r="12" spans="1:16" ht="16.5" customHeight="1">
      <c r="A12" s="6">
        <v>8</v>
      </c>
      <c r="B12" s="7">
        <v>2164</v>
      </c>
      <c r="C12" s="7" t="s">
        <v>229</v>
      </c>
      <c r="D12" s="7"/>
      <c r="E12" s="7" t="s">
        <v>215</v>
      </c>
      <c r="F12" s="7" t="s">
        <v>219</v>
      </c>
      <c r="G12" s="7" t="s">
        <v>230</v>
      </c>
      <c r="H12" s="7" t="s">
        <v>231</v>
      </c>
      <c r="I12" s="7" t="s">
        <v>149</v>
      </c>
      <c r="J12" s="7" t="s">
        <v>204</v>
      </c>
      <c r="K12" s="7">
        <v>3</v>
      </c>
      <c r="L12" s="1"/>
      <c r="M12" s="1">
        <v>43475</v>
      </c>
      <c r="N12" s="2">
        <v>43477</v>
      </c>
      <c r="O12" s="21" t="str">
        <f>IF(AND($J12='EXPENSE REPORT'!$N$1,COUNTIF($B$5:$B12,$B12)=1),MAX($O$4:$O11)+1,"")</f>
        <v/>
      </c>
      <c r="P12" s="21" t="str">
        <f>IF(AND($J12='EXPENSE REPORT'!$N$1,$B12='EXPENSE REPORT'!$K$4),MAX($P$4:$P11)+1,"")</f>
        <v/>
      </c>
    </row>
    <row r="13" spans="1:16" ht="16.5" customHeight="1">
      <c r="A13" s="6">
        <v>9</v>
      </c>
      <c r="B13" s="7">
        <v>2875</v>
      </c>
      <c r="C13" s="7" t="s">
        <v>129</v>
      </c>
      <c r="D13" s="7"/>
      <c r="E13" s="7" t="s">
        <v>94</v>
      </c>
      <c r="F13" s="7" t="s">
        <v>130</v>
      </c>
      <c r="G13" s="7" t="s">
        <v>232</v>
      </c>
      <c r="H13" s="7" t="s">
        <v>151</v>
      </c>
      <c r="I13" s="7" t="s">
        <v>107</v>
      </c>
      <c r="J13" s="7" t="s">
        <v>204</v>
      </c>
      <c r="K13" s="7">
        <v>5</v>
      </c>
      <c r="L13" s="1"/>
      <c r="M13" s="1">
        <v>43506</v>
      </c>
      <c r="N13" s="2">
        <v>43510</v>
      </c>
      <c r="O13" s="21" t="str">
        <f>IF(AND($J13='EXPENSE REPORT'!$N$1,COUNTIF($B$5:$B13,$B13)=1),MAX($O$4:$O12)+1,"")</f>
        <v/>
      </c>
      <c r="P13" s="21" t="str">
        <f>IF(AND($J13='EXPENSE REPORT'!$N$1,$B13='EXPENSE REPORT'!$K$4),MAX($P$4:$P12)+1,"")</f>
        <v/>
      </c>
    </row>
    <row r="14" spans="1:16" ht="16.5" customHeight="1">
      <c r="A14" s="6">
        <v>10</v>
      </c>
      <c r="B14" s="7" t="s">
        <v>233</v>
      </c>
      <c r="C14" s="7" t="s">
        <v>234</v>
      </c>
      <c r="D14" s="7"/>
      <c r="E14" s="7" t="s">
        <v>133</v>
      </c>
      <c r="F14" s="7" t="s">
        <v>95</v>
      </c>
      <c r="G14" s="7" t="s">
        <v>235</v>
      </c>
      <c r="H14" s="7" t="s">
        <v>236</v>
      </c>
      <c r="I14" s="7" t="s">
        <v>107</v>
      </c>
      <c r="J14" s="7" t="s">
        <v>204</v>
      </c>
      <c r="K14" s="7">
        <v>5</v>
      </c>
      <c r="L14" s="1">
        <v>43477</v>
      </c>
      <c r="M14" s="1">
        <v>43478</v>
      </c>
      <c r="N14" s="2">
        <v>43482</v>
      </c>
      <c r="O14" s="21" t="str">
        <f>IF(AND($J14='EXPENSE REPORT'!$N$1,COUNTIF($B$5:$B14,$B14)=1),MAX($O$4:$O13)+1,"")</f>
        <v/>
      </c>
      <c r="P14" s="21" t="str">
        <f>IF(AND($J14='EXPENSE REPORT'!$N$1,$B14='EXPENSE REPORT'!$K$4),MAX($P$4:$P13)+1,"")</f>
        <v/>
      </c>
    </row>
    <row r="15" spans="1:16" ht="16.5" customHeight="1">
      <c r="A15" s="6">
        <v>11</v>
      </c>
      <c r="B15" s="7" t="s">
        <v>237</v>
      </c>
      <c r="C15" s="7" t="s">
        <v>238</v>
      </c>
      <c r="D15" s="7"/>
      <c r="E15" s="7" t="s">
        <v>154</v>
      </c>
      <c r="F15" s="7" t="s">
        <v>239</v>
      </c>
      <c r="G15" s="7" t="s">
        <v>49</v>
      </c>
      <c r="H15" s="7" t="s">
        <v>150</v>
      </c>
      <c r="I15" s="7" t="s">
        <v>87</v>
      </c>
      <c r="J15" s="7" t="s">
        <v>204</v>
      </c>
      <c r="K15" s="7">
        <v>5</v>
      </c>
      <c r="L15" s="1">
        <v>43477</v>
      </c>
      <c r="M15" s="1">
        <v>43478</v>
      </c>
      <c r="N15" s="2">
        <v>43482</v>
      </c>
      <c r="O15" s="21" t="str">
        <f>IF(AND($J15='EXPENSE REPORT'!$N$1,COUNTIF($B$5:$B15,$B15)=1),MAX($O$4:$O14)+1,"")</f>
        <v/>
      </c>
      <c r="P15" s="21" t="str">
        <f>IF(AND($J15='EXPENSE REPORT'!$N$1,$B15='EXPENSE REPORT'!$K$4),MAX($P$4:$P14)+1,"")</f>
        <v/>
      </c>
    </row>
    <row r="16" spans="1:16" ht="16.5" customHeight="1">
      <c r="A16" s="6">
        <v>12</v>
      </c>
      <c r="B16" s="7" t="s">
        <v>240</v>
      </c>
      <c r="C16" s="7" t="s">
        <v>241</v>
      </c>
      <c r="D16" s="7"/>
      <c r="E16" s="7" t="s">
        <v>133</v>
      </c>
      <c r="F16" s="7" t="s">
        <v>79</v>
      </c>
      <c r="G16" s="7" t="s">
        <v>49</v>
      </c>
      <c r="H16" s="7" t="s">
        <v>150</v>
      </c>
      <c r="I16" s="7" t="s">
        <v>87</v>
      </c>
      <c r="J16" s="7" t="s">
        <v>204</v>
      </c>
      <c r="K16" s="7">
        <v>5</v>
      </c>
      <c r="L16" s="1">
        <v>43498</v>
      </c>
      <c r="M16" s="1">
        <v>43499</v>
      </c>
      <c r="N16" s="2">
        <v>43503</v>
      </c>
      <c r="O16" s="21" t="str">
        <f>IF(AND($J16='EXPENSE REPORT'!$N$1,COUNTIF($B$5:$B16,$B16)=1),MAX($O$4:$O15)+1,"")</f>
        <v/>
      </c>
      <c r="P16" s="21" t="str">
        <f>IF(AND($J16='EXPENSE REPORT'!$N$1,$B16='EXPENSE REPORT'!$K$4),MAX($P$4:$P15)+1,"")</f>
        <v/>
      </c>
    </row>
    <row r="17" spans="1:16" ht="16.5" customHeight="1">
      <c r="A17" s="6">
        <v>13</v>
      </c>
      <c r="B17" s="7">
        <v>1854</v>
      </c>
      <c r="C17" s="7" t="s">
        <v>242</v>
      </c>
      <c r="D17" s="7"/>
      <c r="E17" s="7" t="s">
        <v>124</v>
      </c>
      <c r="F17" s="7" t="s">
        <v>118</v>
      </c>
      <c r="G17" s="7" t="s">
        <v>243</v>
      </c>
      <c r="H17" s="7" t="s">
        <v>244</v>
      </c>
      <c r="I17" s="7" t="s">
        <v>115</v>
      </c>
      <c r="J17" s="7" t="s">
        <v>204</v>
      </c>
      <c r="K17" s="7">
        <v>5</v>
      </c>
      <c r="L17" s="1">
        <v>43491</v>
      </c>
      <c r="M17" s="1">
        <v>43492</v>
      </c>
      <c r="N17" s="2">
        <v>43496</v>
      </c>
      <c r="O17" s="21" t="str">
        <f>IF(AND($J17='EXPENSE REPORT'!$N$1,COUNTIF($B$5:$B17,$B17)=1),MAX($O$4:$O16)+1,"")</f>
        <v/>
      </c>
      <c r="P17" s="21" t="str">
        <f>IF(AND($J17='EXPENSE REPORT'!$N$1,$B17='EXPENSE REPORT'!$K$4),MAX($P$4:$P16)+1,"")</f>
        <v/>
      </c>
    </row>
    <row r="18" spans="1:16" ht="16.5" customHeight="1">
      <c r="A18" s="6">
        <v>14</v>
      </c>
      <c r="B18" s="7">
        <v>2112</v>
      </c>
      <c r="C18" s="7" t="s">
        <v>245</v>
      </c>
      <c r="D18" s="7"/>
      <c r="E18" s="7" t="s">
        <v>246</v>
      </c>
      <c r="F18" s="7" t="s">
        <v>247</v>
      </c>
      <c r="G18" s="7" t="s">
        <v>48</v>
      </c>
      <c r="H18" s="7" t="s">
        <v>148</v>
      </c>
      <c r="I18" s="7" t="s">
        <v>149</v>
      </c>
      <c r="J18" s="7" t="s">
        <v>204</v>
      </c>
      <c r="K18" s="7">
        <v>3</v>
      </c>
      <c r="L18" s="1">
        <v>43491</v>
      </c>
      <c r="M18" s="1">
        <v>43492</v>
      </c>
      <c r="N18" s="2">
        <v>43494</v>
      </c>
      <c r="O18" s="21" t="str">
        <f>IF(AND($J18='EXPENSE REPORT'!$N$1,COUNTIF($B$5:$B18,$B18)=1),MAX($O$4:$O17)+1,"")</f>
        <v/>
      </c>
      <c r="P18" s="21" t="str">
        <f>IF(AND($J18='EXPENSE REPORT'!$N$1,$B18='EXPENSE REPORT'!$K$4),MAX($P$4:$P17)+1,"")</f>
        <v/>
      </c>
    </row>
    <row r="19" spans="1:16" ht="16.5" customHeight="1">
      <c r="A19" s="6">
        <v>15</v>
      </c>
      <c r="B19" s="7">
        <v>2064</v>
      </c>
      <c r="C19" s="7" t="s">
        <v>248</v>
      </c>
      <c r="D19" s="7"/>
      <c r="E19" s="7" t="s">
        <v>215</v>
      </c>
      <c r="F19" s="7" t="s">
        <v>118</v>
      </c>
      <c r="G19" s="7" t="s">
        <v>243</v>
      </c>
      <c r="H19" s="7" t="s">
        <v>244</v>
      </c>
      <c r="I19" s="7" t="s">
        <v>115</v>
      </c>
      <c r="J19" s="7" t="s">
        <v>204</v>
      </c>
      <c r="K19" s="7">
        <v>5</v>
      </c>
      <c r="L19" s="1">
        <v>43491</v>
      </c>
      <c r="M19" s="1">
        <v>43492</v>
      </c>
      <c r="N19" s="2">
        <v>43496</v>
      </c>
      <c r="O19" s="21" t="str">
        <f>IF(AND($J19='EXPENSE REPORT'!$N$1,COUNTIF($B$5:$B19,$B19)=1),MAX($O$4:$O18)+1,"")</f>
        <v/>
      </c>
      <c r="P19" s="21" t="str">
        <f>IF(AND($J19='EXPENSE REPORT'!$N$1,$B19='EXPENSE REPORT'!$K$4),MAX($P$4:$P18)+1,"")</f>
        <v/>
      </c>
    </row>
    <row r="20" spans="1:16" ht="16.5" customHeight="1">
      <c r="A20" s="6">
        <v>16</v>
      </c>
      <c r="B20" s="7">
        <v>2286</v>
      </c>
      <c r="C20" s="7" t="s">
        <v>249</v>
      </c>
      <c r="D20" s="7"/>
      <c r="E20" s="7" t="s">
        <v>250</v>
      </c>
      <c r="F20" s="7" t="s">
        <v>247</v>
      </c>
      <c r="G20" s="7" t="s">
        <v>57</v>
      </c>
      <c r="H20" s="7" t="s">
        <v>168</v>
      </c>
      <c r="I20" s="7" t="s">
        <v>169</v>
      </c>
      <c r="J20" s="7" t="s">
        <v>204</v>
      </c>
      <c r="K20" s="7">
        <v>2</v>
      </c>
      <c r="L20" s="1">
        <v>43498</v>
      </c>
      <c r="M20" s="1">
        <v>43499</v>
      </c>
      <c r="N20" s="2">
        <v>43500</v>
      </c>
      <c r="O20" s="21" t="str">
        <f>IF(AND($J20='EXPENSE REPORT'!$N$1,COUNTIF($B$5:$B20,$B20)=1),MAX($O$4:$O19)+1,"")</f>
        <v/>
      </c>
      <c r="P20" s="21" t="str">
        <f>IF(AND($J20='EXPENSE REPORT'!$N$1,$B20='EXPENSE REPORT'!$K$4),MAX($P$4:$P19)+1,"")</f>
        <v/>
      </c>
    </row>
    <row r="21" spans="1:16" ht="16.5" customHeight="1">
      <c r="A21" s="6">
        <v>17</v>
      </c>
      <c r="B21" s="7">
        <v>364</v>
      </c>
      <c r="C21" s="7" t="s">
        <v>251</v>
      </c>
      <c r="D21" s="7"/>
      <c r="E21" s="7" t="s">
        <v>101</v>
      </c>
      <c r="F21" s="7" t="s">
        <v>252</v>
      </c>
      <c r="G21" s="7" t="s">
        <v>253</v>
      </c>
      <c r="H21" s="7" t="s">
        <v>254</v>
      </c>
      <c r="I21" s="7" t="s">
        <v>107</v>
      </c>
      <c r="J21" s="7" t="s">
        <v>204</v>
      </c>
      <c r="K21" s="7">
        <v>5</v>
      </c>
      <c r="L21" s="1">
        <v>43505</v>
      </c>
      <c r="M21" s="1">
        <v>43506</v>
      </c>
      <c r="N21" s="2">
        <v>43510</v>
      </c>
      <c r="O21" s="21" t="str">
        <f>IF(AND($J21='EXPENSE REPORT'!$N$1,COUNTIF($B$5:$B21,$B21)=1),MAX($O$4:$O20)+1,"")</f>
        <v/>
      </c>
      <c r="P21" s="21" t="str">
        <f>IF(AND($J21='EXPENSE REPORT'!$N$1,$B21='EXPENSE REPORT'!$K$4),MAX($P$4:$P20)+1,"")</f>
        <v/>
      </c>
    </row>
    <row r="22" spans="1:16" ht="16.5" customHeight="1">
      <c r="A22" s="6">
        <v>18</v>
      </c>
      <c r="B22" s="7">
        <v>1959</v>
      </c>
      <c r="C22" s="7" t="s">
        <v>255</v>
      </c>
      <c r="D22" s="7"/>
      <c r="E22" s="7" t="s">
        <v>137</v>
      </c>
      <c r="F22" s="7" t="s">
        <v>219</v>
      </c>
      <c r="G22" s="7" t="s">
        <v>256</v>
      </c>
      <c r="H22" s="7" t="s">
        <v>257</v>
      </c>
      <c r="I22" s="7" t="s">
        <v>107</v>
      </c>
      <c r="J22" s="7" t="s">
        <v>204</v>
      </c>
      <c r="K22" s="7">
        <v>5</v>
      </c>
      <c r="L22" s="1"/>
      <c r="M22" s="1">
        <v>43513</v>
      </c>
      <c r="N22" s="2">
        <v>43517</v>
      </c>
      <c r="O22" s="21" t="str">
        <f>IF(AND($J22='EXPENSE REPORT'!$N$1,COUNTIF($B$5:$B22,$B22)=1),MAX($O$4:$O21)+1,"")</f>
        <v/>
      </c>
      <c r="P22" s="21" t="str">
        <f>IF(AND($J22='EXPENSE REPORT'!$N$1,$B22='EXPENSE REPORT'!$K$4),MAX($P$4:$P21)+1,"")</f>
        <v/>
      </c>
    </row>
    <row r="23" spans="1:16" ht="16.5" customHeight="1">
      <c r="A23" s="6">
        <v>19</v>
      </c>
      <c r="B23" s="7">
        <v>1701</v>
      </c>
      <c r="C23" s="7" t="s">
        <v>258</v>
      </c>
      <c r="D23" s="7"/>
      <c r="E23" s="7" t="s">
        <v>124</v>
      </c>
      <c r="F23" s="7" t="s">
        <v>118</v>
      </c>
      <c r="G23" s="7" t="s">
        <v>216</v>
      </c>
      <c r="H23" s="7" t="s">
        <v>217</v>
      </c>
      <c r="I23" s="7" t="s">
        <v>115</v>
      </c>
      <c r="J23" s="7" t="s">
        <v>204</v>
      </c>
      <c r="K23" s="7">
        <v>5</v>
      </c>
      <c r="L23" s="1">
        <v>43519</v>
      </c>
      <c r="M23" s="1">
        <v>43520</v>
      </c>
      <c r="N23" s="2">
        <v>43524</v>
      </c>
      <c r="O23" s="21" t="str">
        <f>IF(AND($J23='EXPENSE REPORT'!$N$1,COUNTIF($B$5:$B23,$B23)=1),MAX($O$4:$O22)+1,"")</f>
        <v/>
      </c>
      <c r="P23" s="21" t="str">
        <f>IF(AND($J23='EXPENSE REPORT'!$N$1,$B23='EXPENSE REPORT'!$K$4),MAX($P$4:$P22)+1,"")</f>
        <v/>
      </c>
    </row>
    <row r="24" spans="1:16" ht="16.5" customHeight="1">
      <c r="A24" s="6">
        <v>20</v>
      </c>
      <c r="B24" s="7">
        <v>2354</v>
      </c>
      <c r="C24" s="7" t="s">
        <v>259</v>
      </c>
      <c r="D24" s="7"/>
      <c r="E24" s="7" t="s">
        <v>84</v>
      </c>
      <c r="F24" s="7" t="s">
        <v>239</v>
      </c>
      <c r="G24" s="7" t="s">
        <v>260</v>
      </c>
      <c r="H24" s="7" t="s">
        <v>261</v>
      </c>
      <c r="I24" s="7" t="s">
        <v>107</v>
      </c>
      <c r="J24" s="7" t="s">
        <v>204</v>
      </c>
      <c r="K24" s="7">
        <v>5</v>
      </c>
      <c r="L24" s="1">
        <v>43533</v>
      </c>
      <c r="M24" s="1">
        <v>43534</v>
      </c>
      <c r="N24" s="2">
        <v>43538</v>
      </c>
      <c r="O24" s="21" t="str">
        <f>IF(AND($J24='EXPENSE REPORT'!$N$1,COUNTIF($B$5:$B24,$B24)=1),MAX($O$4:$O23)+1,"")</f>
        <v/>
      </c>
      <c r="P24" s="21" t="str">
        <f>IF(AND($J24='EXPENSE REPORT'!$N$1,$B24='EXPENSE REPORT'!$K$4),MAX($P$4:$P23)+1,"")</f>
        <v/>
      </c>
    </row>
    <row r="25" spans="1:16" ht="16.5" customHeight="1">
      <c r="A25" s="6">
        <v>21</v>
      </c>
      <c r="B25" s="7" t="s">
        <v>225</v>
      </c>
      <c r="C25" s="7" t="s">
        <v>226</v>
      </c>
      <c r="D25" s="7"/>
      <c r="E25" s="7" t="s">
        <v>84</v>
      </c>
      <c r="F25" s="7" t="s">
        <v>223</v>
      </c>
      <c r="G25" s="7" t="s">
        <v>260</v>
      </c>
      <c r="H25" s="7" t="s">
        <v>261</v>
      </c>
      <c r="I25" s="7" t="s">
        <v>107</v>
      </c>
      <c r="J25" s="7" t="s">
        <v>204</v>
      </c>
      <c r="K25" s="7">
        <v>5</v>
      </c>
      <c r="L25" s="1">
        <v>43533</v>
      </c>
      <c r="M25" s="1">
        <v>43534</v>
      </c>
      <c r="N25" s="2">
        <v>43538</v>
      </c>
      <c r="O25" s="21" t="str">
        <f>IF(AND($J25='EXPENSE REPORT'!$N$1,COUNTIF($B$5:$B25,$B25)=1),MAX($O$4:$O24)+1,"")</f>
        <v/>
      </c>
      <c r="P25" s="21" t="str">
        <f>IF(AND($J25='EXPENSE REPORT'!$N$1,$B25='EXPENSE REPORT'!$K$4),MAX($P$4:$P24)+1,"")</f>
        <v/>
      </c>
    </row>
    <row r="26" spans="1:16" ht="16.5" customHeight="1">
      <c r="A26" s="6">
        <v>22</v>
      </c>
      <c r="B26" s="7" t="s">
        <v>262</v>
      </c>
      <c r="C26" s="7" t="s">
        <v>263</v>
      </c>
      <c r="D26" s="7"/>
      <c r="E26" s="7" t="s">
        <v>154</v>
      </c>
      <c r="F26" s="7" t="s">
        <v>264</v>
      </c>
      <c r="G26" s="7" t="s">
        <v>265</v>
      </c>
      <c r="H26" s="7" t="s">
        <v>266</v>
      </c>
      <c r="I26" s="7" t="s">
        <v>107</v>
      </c>
      <c r="J26" s="7" t="s">
        <v>204</v>
      </c>
      <c r="K26" s="7">
        <v>5</v>
      </c>
      <c r="L26" s="1">
        <v>43533</v>
      </c>
      <c r="M26" s="1">
        <v>43534</v>
      </c>
      <c r="N26" s="2">
        <v>43538</v>
      </c>
      <c r="O26" s="21" t="str">
        <f>IF(AND($J26='EXPENSE REPORT'!$N$1,COUNTIF($B$5:$B26,$B26)=1),MAX($O$4:$O25)+1,"")</f>
        <v/>
      </c>
      <c r="P26" s="21" t="str">
        <f>IF(AND($J26='EXPENSE REPORT'!$N$1,$B26='EXPENSE REPORT'!$K$4),MAX($P$4:$P25)+1,"")</f>
        <v/>
      </c>
    </row>
    <row r="27" spans="1:16" ht="16.5" customHeight="1">
      <c r="A27" s="6">
        <v>23</v>
      </c>
      <c r="B27" s="7" t="s">
        <v>237</v>
      </c>
      <c r="C27" s="7" t="s">
        <v>238</v>
      </c>
      <c r="D27" s="7"/>
      <c r="E27" s="7" t="s">
        <v>154</v>
      </c>
      <c r="F27" s="7" t="s">
        <v>239</v>
      </c>
      <c r="G27" s="7" t="s">
        <v>265</v>
      </c>
      <c r="H27" s="7" t="s">
        <v>266</v>
      </c>
      <c r="I27" s="7" t="s">
        <v>107</v>
      </c>
      <c r="J27" s="7" t="s">
        <v>204</v>
      </c>
      <c r="K27" s="7">
        <v>5</v>
      </c>
      <c r="L27" s="1">
        <v>43533</v>
      </c>
      <c r="M27" s="1">
        <v>43534</v>
      </c>
      <c r="N27" s="2">
        <v>43538</v>
      </c>
      <c r="O27" s="21" t="str">
        <f>IF(AND($J27='EXPENSE REPORT'!$N$1,COUNTIF($B$5:$B27,$B27)=1),MAX($O$4:$O26)+1,"")</f>
        <v/>
      </c>
      <c r="P27" s="21" t="str">
        <f>IF(AND($J27='EXPENSE REPORT'!$N$1,$B27='EXPENSE REPORT'!$K$4),MAX($P$4:$P26)+1,"")</f>
        <v/>
      </c>
    </row>
    <row r="28" spans="1:16" ht="16.5" customHeight="1">
      <c r="A28" s="6">
        <v>24</v>
      </c>
      <c r="B28" s="7" t="s">
        <v>240</v>
      </c>
      <c r="C28" s="7" t="s">
        <v>241</v>
      </c>
      <c r="D28" s="7"/>
      <c r="E28" s="7" t="s">
        <v>133</v>
      </c>
      <c r="F28" s="7" t="s">
        <v>79</v>
      </c>
      <c r="G28" s="7" t="s">
        <v>265</v>
      </c>
      <c r="H28" s="7" t="s">
        <v>266</v>
      </c>
      <c r="I28" s="7" t="s">
        <v>107</v>
      </c>
      <c r="J28" s="7" t="s">
        <v>204</v>
      </c>
      <c r="K28" s="7">
        <v>5</v>
      </c>
      <c r="L28" s="1">
        <v>43533</v>
      </c>
      <c r="M28" s="1">
        <v>43534</v>
      </c>
      <c r="N28" s="2">
        <v>43538</v>
      </c>
      <c r="O28" s="21" t="str">
        <f>IF(AND($J28='EXPENSE REPORT'!$N$1,COUNTIF($B$5:$B28,$B28)=1),MAX($O$4:$O27)+1,"")</f>
        <v/>
      </c>
      <c r="P28" s="21" t="str">
        <f>IF(AND($J28='EXPENSE REPORT'!$N$1,$B28='EXPENSE REPORT'!$K$4),MAX($P$4:$P27)+1,"")</f>
        <v/>
      </c>
    </row>
    <row r="29" spans="1:16" ht="16.5" customHeight="1">
      <c r="A29" s="6">
        <v>25</v>
      </c>
      <c r="B29" s="7">
        <v>1854</v>
      </c>
      <c r="C29" s="7" t="s">
        <v>242</v>
      </c>
      <c r="D29" s="7"/>
      <c r="E29" s="7" t="s">
        <v>124</v>
      </c>
      <c r="F29" s="7" t="s">
        <v>118</v>
      </c>
      <c r="G29" s="7" t="s">
        <v>267</v>
      </c>
      <c r="H29" s="7" t="s">
        <v>268</v>
      </c>
      <c r="I29" s="7" t="s">
        <v>115</v>
      </c>
      <c r="J29" s="7" t="s">
        <v>204</v>
      </c>
      <c r="K29" s="7">
        <v>5</v>
      </c>
      <c r="L29" s="1">
        <v>43182</v>
      </c>
      <c r="M29" s="1">
        <v>43548</v>
      </c>
      <c r="N29" s="2">
        <v>43552</v>
      </c>
      <c r="O29" s="21" t="str">
        <f>IF(AND($J29='EXPENSE REPORT'!$N$1,COUNTIF($B$5:$B29,$B29)=1),MAX($O$4:$O28)+1,"")</f>
        <v/>
      </c>
      <c r="P29" s="21" t="str">
        <f>IF(AND($J29='EXPENSE REPORT'!$N$1,$B29='EXPENSE REPORT'!$K$4),MAX($P$4:$P28)+1,"")</f>
        <v/>
      </c>
    </row>
    <row r="30" spans="1:16" ht="16.5" customHeight="1">
      <c r="A30" s="6">
        <v>26</v>
      </c>
      <c r="B30" s="7">
        <v>2064</v>
      </c>
      <c r="C30" s="7" t="s">
        <v>248</v>
      </c>
      <c r="D30" s="7"/>
      <c r="E30" s="7" t="s">
        <v>215</v>
      </c>
      <c r="F30" s="7" t="s">
        <v>118</v>
      </c>
      <c r="G30" s="7" t="s">
        <v>267</v>
      </c>
      <c r="H30" s="7" t="s">
        <v>268</v>
      </c>
      <c r="I30" s="7" t="s">
        <v>115</v>
      </c>
      <c r="J30" s="7" t="s">
        <v>204</v>
      </c>
      <c r="K30" s="7">
        <v>5</v>
      </c>
      <c r="L30" s="1">
        <v>43182</v>
      </c>
      <c r="M30" s="1">
        <v>43548</v>
      </c>
      <c r="N30" s="2">
        <v>43552</v>
      </c>
      <c r="O30" s="21" t="str">
        <f>IF(AND($J30='EXPENSE REPORT'!$N$1,COUNTIF($B$5:$B30,$B30)=1),MAX($O$4:$O29)+1,"")</f>
        <v/>
      </c>
      <c r="P30" s="21" t="str">
        <f>IF(AND($J30='EXPENSE REPORT'!$N$1,$B30='EXPENSE REPORT'!$K$4),MAX($P$4:$P29)+1,"")</f>
        <v/>
      </c>
    </row>
    <row r="31" spans="1:16" ht="16.5" customHeight="1">
      <c r="A31" s="6">
        <v>27</v>
      </c>
      <c r="B31" s="7">
        <v>1897</v>
      </c>
      <c r="C31" s="7" t="s">
        <v>222</v>
      </c>
      <c r="D31" s="7"/>
      <c r="E31" s="7" t="s">
        <v>84</v>
      </c>
      <c r="F31" s="7" t="s">
        <v>223</v>
      </c>
      <c r="G31" s="7" t="s">
        <v>269</v>
      </c>
      <c r="H31" s="7" t="s">
        <v>270</v>
      </c>
      <c r="I31" s="7" t="s">
        <v>107</v>
      </c>
      <c r="J31" s="7" t="s">
        <v>204</v>
      </c>
      <c r="K31" s="7">
        <v>5</v>
      </c>
      <c r="L31" s="1">
        <v>43554</v>
      </c>
      <c r="M31" s="1">
        <v>43555</v>
      </c>
      <c r="N31" s="2">
        <v>43559</v>
      </c>
      <c r="O31" s="21" t="str">
        <f>IF(AND($J31='EXPENSE REPORT'!$N$1,COUNTIF($B$5:$B31,$B31)=1),MAX($O$4:$O30)+1,"")</f>
        <v/>
      </c>
      <c r="P31" s="21" t="str">
        <f>IF(AND($J31='EXPENSE REPORT'!$N$1,$B31='EXPENSE REPORT'!$K$4),MAX($P$4:$P30)+1,"")</f>
        <v/>
      </c>
    </row>
    <row r="32" spans="1:16" ht="16.5" customHeight="1">
      <c r="A32" s="6">
        <v>28</v>
      </c>
      <c r="B32" s="7">
        <v>144</v>
      </c>
      <c r="C32" s="7" t="s">
        <v>210</v>
      </c>
      <c r="D32" s="7"/>
      <c r="E32" s="7" t="s">
        <v>101</v>
      </c>
      <c r="F32" s="7" t="s">
        <v>95</v>
      </c>
      <c r="G32" s="7" t="s">
        <v>271</v>
      </c>
      <c r="H32" s="7" t="s">
        <v>272</v>
      </c>
      <c r="I32" s="7" t="s">
        <v>107</v>
      </c>
      <c r="J32" s="7" t="s">
        <v>204</v>
      </c>
      <c r="K32" s="7">
        <v>5</v>
      </c>
      <c r="L32" s="1">
        <v>43554</v>
      </c>
      <c r="M32" s="1">
        <v>43555</v>
      </c>
      <c r="N32" s="2">
        <v>43559</v>
      </c>
      <c r="O32" s="21" t="str">
        <f>IF(AND($J32='EXPENSE REPORT'!$N$1,COUNTIF($B$5:$B32,$B32)=1),MAX($O$4:$O31)+1,"")</f>
        <v/>
      </c>
      <c r="P32" s="21" t="str">
        <f>IF(AND($J32='EXPENSE REPORT'!$N$1,$B32='EXPENSE REPORT'!$K$4),MAX($P$4:$P31)+1,"")</f>
        <v/>
      </c>
    </row>
    <row r="33" spans="1:16" ht="16.5" customHeight="1">
      <c r="A33" s="6">
        <v>29</v>
      </c>
      <c r="B33" s="7" t="s">
        <v>233</v>
      </c>
      <c r="C33" s="7" t="s">
        <v>234</v>
      </c>
      <c r="D33" s="7"/>
      <c r="E33" s="7" t="s">
        <v>133</v>
      </c>
      <c r="F33" s="7" t="s">
        <v>95</v>
      </c>
      <c r="G33" s="7" t="s">
        <v>41</v>
      </c>
      <c r="H33" s="7" t="s">
        <v>128</v>
      </c>
      <c r="I33" s="7" t="s">
        <v>87</v>
      </c>
      <c r="J33" s="7" t="s">
        <v>204</v>
      </c>
      <c r="K33" s="7">
        <v>5</v>
      </c>
      <c r="L33" s="1">
        <v>43554</v>
      </c>
      <c r="M33" s="1">
        <v>43555</v>
      </c>
      <c r="N33" s="2">
        <v>43559</v>
      </c>
      <c r="O33" s="21" t="str">
        <f>IF(AND($J33='EXPENSE REPORT'!$N$1,COUNTIF($B$5:$B33,$B33)=1),MAX($O$4:$O32)+1,"")</f>
        <v/>
      </c>
      <c r="P33" s="21" t="str">
        <f>IF(AND($J33='EXPENSE REPORT'!$N$1,$B33='EXPENSE REPORT'!$K$4),MAX($P$4:$P32)+1,"")</f>
        <v/>
      </c>
    </row>
    <row r="34" spans="1:16" ht="16.5" customHeight="1">
      <c r="A34" s="6">
        <v>30</v>
      </c>
      <c r="B34" s="7">
        <v>1959</v>
      </c>
      <c r="C34" s="7" t="s">
        <v>255</v>
      </c>
      <c r="D34" s="7"/>
      <c r="E34" s="7" t="s">
        <v>137</v>
      </c>
      <c r="F34" s="7" t="s">
        <v>219</v>
      </c>
      <c r="G34" s="7" t="s">
        <v>273</v>
      </c>
      <c r="H34" s="7" t="s">
        <v>274</v>
      </c>
      <c r="I34" s="7" t="s">
        <v>107</v>
      </c>
      <c r="J34" s="7" t="s">
        <v>204</v>
      </c>
      <c r="K34" s="7">
        <v>5</v>
      </c>
      <c r="L34" s="1"/>
      <c r="M34" s="1">
        <v>43562</v>
      </c>
      <c r="N34" s="2">
        <v>43566</v>
      </c>
      <c r="O34" s="21" t="str">
        <f>IF(AND($J34='EXPENSE REPORT'!$N$1,COUNTIF($B$5:$B34,$B34)=1),MAX($O$4:$O33)+1,"")</f>
        <v/>
      </c>
      <c r="P34" s="21" t="str">
        <f>IF(AND($J34='EXPENSE REPORT'!$N$1,$B34='EXPENSE REPORT'!$K$4),MAX($P$4:$P33)+1,"")</f>
        <v/>
      </c>
    </row>
    <row r="35" spans="1:16" ht="16.5" customHeight="1">
      <c r="A35" s="6">
        <v>31</v>
      </c>
      <c r="B35" s="7">
        <v>2798</v>
      </c>
      <c r="C35" s="7" t="s">
        <v>275</v>
      </c>
      <c r="D35" s="7"/>
      <c r="E35" s="7" t="s">
        <v>94</v>
      </c>
      <c r="F35" s="7" t="s">
        <v>79</v>
      </c>
      <c r="G35" s="7" t="s">
        <v>50</v>
      </c>
      <c r="H35" s="7" t="s">
        <v>151</v>
      </c>
      <c r="I35" s="7" t="s">
        <v>107</v>
      </c>
      <c r="J35" s="7" t="s">
        <v>204</v>
      </c>
      <c r="K35" s="7">
        <v>5</v>
      </c>
      <c r="L35" s="1">
        <v>43140</v>
      </c>
      <c r="M35" s="1">
        <v>43506</v>
      </c>
      <c r="N35" s="2">
        <v>43510</v>
      </c>
      <c r="O35" s="21" t="str">
        <f>IF(AND($J35='EXPENSE REPORT'!$N$1,COUNTIF($B$5:$B35,$B35)=1),MAX($O$4:$O34)+1,"")</f>
        <v/>
      </c>
      <c r="P35" s="21" t="str">
        <f>IF(AND($J35='EXPENSE REPORT'!$N$1,$B35='EXPENSE REPORT'!$K$4),MAX($P$4:$P34)+1,"")</f>
        <v/>
      </c>
    </row>
    <row r="36" spans="1:16" ht="16.5" customHeight="1">
      <c r="A36" s="6">
        <v>32</v>
      </c>
      <c r="B36" s="7">
        <v>2862</v>
      </c>
      <c r="C36" s="7" t="s">
        <v>276</v>
      </c>
      <c r="D36" s="7"/>
      <c r="E36" s="7" t="s">
        <v>94</v>
      </c>
      <c r="F36" s="7" t="s">
        <v>223</v>
      </c>
      <c r="G36" s="7" t="s">
        <v>220</v>
      </c>
      <c r="H36" s="7" t="s">
        <v>221</v>
      </c>
      <c r="I36" s="7" t="s">
        <v>107</v>
      </c>
      <c r="J36" s="7" t="s">
        <v>204</v>
      </c>
      <c r="K36" s="7">
        <v>5</v>
      </c>
      <c r="L36" s="1">
        <v>43561</v>
      </c>
      <c r="M36" s="1">
        <v>43562</v>
      </c>
      <c r="N36" s="2">
        <v>43566</v>
      </c>
      <c r="O36" s="21" t="str">
        <f>IF(AND($J36='EXPENSE REPORT'!$N$1,COUNTIF($B$5:$B36,$B36)=1),MAX($O$4:$O35)+1,"")</f>
        <v/>
      </c>
      <c r="P36" s="21" t="str">
        <f>IF(AND($J36='EXPENSE REPORT'!$N$1,$B36='EXPENSE REPORT'!$K$4),MAX($P$4:$P35)+1,"")</f>
        <v/>
      </c>
    </row>
    <row r="37" spans="1:16" ht="16.5" customHeight="1">
      <c r="A37" s="6">
        <v>33</v>
      </c>
      <c r="B37" s="7">
        <v>2798</v>
      </c>
      <c r="C37" s="7" t="s">
        <v>275</v>
      </c>
      <c r="D37" s="7"/>
      <c r="E37" s="7" t="s">
        <v>94</v>
      </c>
      <c r="F37" s="7" t="s">
        <v>79</v>
      </c>
      <c r="G37" s="7" t="s">
        <v>41</v>
      </c>
      <c r="H37" s="7" t="s">
        <v>128</v>
      </c>
      <c r="I37" s="7" t="s">
        <v>87</v>
      </c>
      <c r="J37" s="7" t="s">
        <v>204</v>
      </c>
      <c r="K37" s="7">
        <v>5</v>
      </c>
      <c r="L37" s="1">
        <v>43568</v>
      </c>
      <c r="M37" s="1">
        <v>43569</v>
      </c>
      <c r="N37" s="2">
        <v>43573</v>
      </c>
      <c r="O37" s="21" t="str">
        <f>IF(AND($J37='EXPENSE REPORT'!$N$1,COUNTIF($B$5:$B37,$B37)=1),MAX($O$4:$O36)+1,"")</f>
        <v/>
      </c>
      <c r="P37" s="21" t="str">
        <f>IF(AND($J37='EXPENSE REPORT'!$N$1,$B37='EXPENSE REPORT'!$K$4),MAX($P$4:$P36)+1,"")</f>
        <v/>
      </c>
    </row>
    <row r="38" spans="1:16" ht="16.5" customHeight="1">
      <c r="A38" s="6">
        <v>34</v>
      </c>
      <c r="B38" s="7">
        <v>2354</v>
      </c>
      <c r="C38" s="7" t="s">
        <v>259</v>
      </c>
      <c r="D38" s="7"/>
      <c r="E38" s="7" t="s">
        <v>84</v>
      </c>
      <c r="F38" s="7" t="s">
        <v>239</v>
      </c>
      <c r="G38" s="7" t="s">
        <v>277</v>
      </c>
      <c r="H38" s="7" t="s">
        <v>278</v>
      </c>
      <c r="I38" s="7" t="s">
        <v>107</v>
      </c>
      <c r="J38" s="7" t="s">
        <v>204</v>
      </c>
      <c r="K38" s="7">
        <v>5</v>
      </c>
      <c r="L38" s="1">
        <v>43568</v>
      </c>
      <c r="M38" s="1">
        <v>43569</v>
      </c>
      <c r="N38" s="2">
        <v>43573</v>
      </c>
      <c r="O38" s="21" t="str">
        <f>IF(AND($J38='EXPENSE REPORT'!$N$1,COUNTIF($B$5:$B38,$B38)=1),MAX($O$4:$O37)+1,"")</f>
        <v/>
      </c>
      <c r="P38" s="21" t="str">
        <f>IF(AND($J38='EXPENSE REPORT'!$N$1,$B38='EXPENSE REPORT'!$K$4),MAX($P$4:$P37)+1,"")</f>
        <v/>
      </c>
    </row>
    <row r="39" spans="1:16" ht="16.5" customHeight="1">
      <c r="A39" s="6">
        <v>35</v>
      </c>
      <c r="B39" s="7">
        <v>2402</v>
      </c>
      <c r="C39" s="7" t="s">
        <v>93</v>
      </c>
      <c r="D39" s="7"/>
      <c r="E39" s="7" t="s">
        <v>94</v>
      </c>
      <c r="F39" s="7" t="s">
        <v>95</v>
      </c>
      <c r="G39" s="7" t="s">
        <v>41</v>
      </c>
      <c r="H39" s="7" t="s">
        <v>128</v>
      </c>
      <c r="I39" s="7" t="s">
        <v>87</v>
      </c>
      <c r="J39" s="7" t="s">
        <v>204</v>
      </c>
      <c r="K39" s="7">
        <v>5</v>
      </c>
      <c r="L39" s="1">
        <v>43568</v>
      </c>
      <c r="M39" s="1">
        <v>43569</v>
      </c>
      <c r="N39" s="2">
        <v>43573</v>
      </c>
      <c r="O39" s="21" t="str">
        <f>IF(AND($J39='EXPENSE REPORT'!$N$1,COUNTIF($B$5:$B39,$B39)=1),MAX($O$4:$O38)+1,"")</f>
        <v/>
      </c>
      <c r="P39" s="21" t="str">
        <f>IF(AND($J39='EXPENSE REPORT'!$N$1,$B39='EXPENSE REPORT'!$K$4),MAX($P$4:$P38)+1,"")</f>
        <v/>
      </c>
    </row>
    <row r="40" spans="1:16" ht="16.5" customHeight="1">
      <c r="A40" s="6">
        <v>36</v>
      </c>
      <c r="B40" s="7">
        <v>1225</v>
      </c>
      <c r="C40" s="7" t="s">
        <v>224</v>
      </c>
      <c r="D40" s="7"/>
      <c r="E40" s="7" t="s">
        <v>146</v>
      </c>
      <c r="F40" s="7" t="s">
        <v>95</v>
      </c>
      <c r="G40" s="7" t="s">
        <v>277</v>
      </c>
      <c r="H40" s="7" t="s">
        <v>278</v>
      </c>
      <c r="I40" s="7" t="s">
        <v>107</v>
      </c>
      <c r="J40" s="7" t="s">
        <v>204</v>
      </c>
      <c r="K40" s="7">
        <v>5</v>
      </c>
      <c r="L40" s="1">
        <v>43568</v>
      </c>
      <c r="M40" s="1">
        <v>43569</v>
      </c>
      <c r="N40" s="2">
        <v>43573</v>
      </c>
      <c r="O40" s="21" t="str">
        <f>IF(AND($J40='EXPENSE REPORT'!$N$1,COUNTIF($B$5:$B40,$B40)=1),MAX($O$4:$O39)+1,"")</f>
        <v/>
      </c>
      <c r="P40" s="21" t="str">
        <f>IF(AND($J40='EXPENSE REPORT'!$N$1,$B40='EXPENSE REPORT'!$K$4),MAX($P$4:$P39)+1,"")</f>
        <v/>
      </c>
    </row>
    <row r="41" spans="1:16" ht="16.5" customHeight="1">
      <c r="A41" s="6">
        <v>37</v>
      </c>
      <c r="B41" s="7" t="s">
        <v>225</v>
      </c>
      <c r="C41" s="7" t="s">
        <v>226</v>
      </c>
      <c r="D41" s="7"/>
      <c r="E41" s="7" t="s">
        <v>84</v>
      </c>
      <c r="F41" s="7" t="s">
        <v>223</v>
      </c>
      <c r="G41" s="7" t="s">
        <v>277</v>
      </c>
      <c r="H41" s="7" t="s">
        <v>278</v>
      </c>
      <c r="I41" s="7" t="s">
        <v>107</v>
      </c>
      <c r="J41" s="7" t="s">
        <v>204</v>
      </c>
      <c r="K41" s="7">
        <v>5</v>
      </c>
      <c r="L41" s="1">
        <v>43568</v>
      </c>
      <c r="M41" s="1">
        <v>43569</v>
      </c>
      <c r="N41" s="2">
        <v>43573</v>
      </c>
      <c r="O41" s="21" t="str">
        <f>IF(AND($J41='EXPENSE REPORT'!$N$1,COUNTIF($B$5:$B41,$B41)=1),MAX($O$4:$O40)+1,"")</f>
        <v/>
      </c>
      <c r="P41" s="21" t="str">
        <f>IF(AND($J41='EXPENSE REPORT'!$N$1,$B41='EXPENSE REPORT'!$K$4),MAX($P$4:$P40)+1,"")</f>
        <v/>
      </c>
    </row>
    <row r="42" spans="1:16" ht="16.5" customHeight="1">
      <c r="A42" s="6">
        <v>38</v>
      </c>
      <c r="B42" s="7">
        <v>2164</v>
      </c>
      <c r="C42" s="7" t="s">
        <v>229</v>
      </c>
      <c r="D42" s="7"/>
      <c r="E42" s="7" t="s">
        <v>215</v>
      </c>
      <c r="F42" s="7" t="s">
        <v>219</v>
      </c>
      <c r="G42" s="7" t="s">
        <v>72</v>
      </c>
      <c r="H42" s="7" t="s">
        <v>196</v>
      </c>
      <c r="I42" s="7" t="s">
        <v>149</v>
      </c>
      <c r="J42" s="7" t="s">
        <v>204</v>
      </c>
      <c r="K42" s="7">
        <v>3</v>
      </c>
      <c r="L42" s="1"/>
      <c r="M42" s="1">
        <v>43585</v>
      </c>
      <c r="N42" s="2">
        <v>43587</v>
      </c>
      <c r="O42" s="21" t="str">
        <f>IF(AND($J42='EXPENSE REPORT'!$N$1,COUNTIF($B$5:$B42,$B42)=1),MAX($O$4:$O41)+1,"")</f>
        <v/>
      </c>
      <c r="P42" s="21" t="str">
        <f>IF(AND($J42='EXPENSE REPORT'!$N$1,$B42='EXPENSE REPORT'!$K$4),MAX($P$4:$P41)+1,"")</f>
        <v/>
      </c>
    </row>
    <row r="43" spans="1:16" ht="16.5" customHeight="1">
      <c r="A43" s="6">
        <v>39</v>
      </c>
      <c r="B43" s="7">
        <v>1701</v>
      </c>
      <c r="C43" s="7" t="s">
        <v>258</v>
      </c>
      <c r="D43" s="7"/>
      <c r="E43" s="7" t="s">
        <v>124</v>
      </c>
      <c r="F43" s="7" t="s">
        <v>118</v>
      </c>
      <c r="G43" s="7" t="s">
        <v>227</v>
      </c>
      <c r="H43" s="7" t="s">
        <v>228</v>
      </c>
      <c r="I43" s="7" t="s">
        <v>115</v>
      </c>
      <c r="J43" s="7" t="s">
        <v>204</v>
      </c>
      <c r="K43" s="7">
        <v>5</v>
      </c>
      <c r="L43" s="1">
        <v>43638</v>
      </c>
      <c r="M43" s="1">
        <v>43639</v>
      </c>
      <c r="N43" s="2">
        <v>43643</v>
      </c>
      <c r="O43" s="21" t="str">
        <f>IF(AND($J43='EXPENSE REPORT'!$N$1,COUNTIF($B$5:$B43,$B43)=1),MAX($O$4:$O42)+1,"")</f>
        <v/>
      </c>
      <c r="P43" s="21" t="str">
        <f>IF(AND($J43='EXPENSE REPORT'!$N$1,$B43='EXPENSE REPORT'!$K$4),MAX($P$4:$P42)+1,"")</f>
        <v/>
      </c>
    </row>
    <row r="44" spans="1:16" ht="16.5" customHeight="1">
      <c r="A44" s="6"/>
      <c r="B44" s="7"/>
      <c r="C44" s="7"/>
      <c r="D44" s="7"/>
      <c r="E44" s="7"/>
      <c r="F44" s="7"/>
      <c r="G44" s="7"/>
      <c r="H44" s="7"/>
      <c r="I44" s="7"/>
      <c r="J44" s="7"/>
      <c r="K44" s="7"/>
      <c r="L44" s="1"/>
      <c r="M44" s="1"/>
      <c r="N44" s="2"/>
      <c r="O44" s="21" t="str">
        <f>IF(AND($J44='EXPENSE REPORT'!$N$1,COUNTIF($B$5:$B44,$B44)=1),MAX($O$4:$O43)+1,"")</f>
        <v/>
      </c>
      <c r="P44" s="21" t="str">
        <f>IF(AND($J44='EXPENSE REPORT'!$N$1,$B44='EXPENSE REPORT'!$K$4),MAX($P$4:$P43)+1,"")</f>
        <v/>
      </c>
    </row>
    <row r="45" spans="1:16" ht="16.5" customHeight="1">
      <c r="A45" s="6"/>
      <c r="B45" s="7"/>
      <c r="C45" s="7"/>
      <c r="D45" s="7"/>
      <c r="E45" s="7"/>
      <c r="F45" s="7"/>
      <c r="G45" s="7"/>
      <c r="H45" s="7"/>
      <c r="I45" s="7"/>
      <c r="J45" s="7"/>
      <c r="K45" s="7"/>
      <c r="L45" s="1"/>
      <c r="M45" s="1"/>
      <c r="N45" s="2"/>
      <c r="O45" s="21" t="str">
        <f>IF(AND($J45='EXPENSE REPORT'!$N$1,COUNTIF($B$5:$B45,$B45)=1),MAX($O$4:$O44)+1,"")</f>
        <v/>
      </c>
      <c r="P45" s="21" t="str">
        <f>IF(AND($J45='EXPENSE REPORT'!$N$1,$B45='EXPENSE REPORT'!$K$4),MAX($P$4:$P44)+1,"")</f>
        <v/>
      </c>
    </row>
    <row r="46" spans="1:16" ht="16.5" customHeight="1">
      <c r="A46" s="6"/>
      <c r="B46" s="7"/>
      <c r="C46" s="7"/>
      <c r="D46" s="7"/>
      <c r="E46" s="7"/>
      <c r="F46" s="7"/>
      <c r="G46" s="7"/>
      <c r="H46" s="7"/>
      <c r="I46" s="7"/>
      <c r="J46" s="7"/>
      <c r="K46" s="7"/>
      <c r="L46" s="1"/>
      <c r="M46" s="1"/>
      <c r="N46" s="2"/>
      <c r="O46" s="21" t="str">
        <f>IF(AND($J46='EXPENSE REPORT'!$N$1,COUNTIF($B$5:$B46,$B46)=1),MAX($O$4:$O45)+1,"")</f>
        <v/>
      </c>
      <c r="P46" s="21" t="str">
        <f>IF(AND($J46='EXPENSE REPORT'!$N$1,$B46='EXPENSE REPORT'!$K$4),MAX($P$4:$P45)+1,"")</f>
        <v/>
      </c>
    </row>
    <row r="47" spans="1:16" ht="16.5" customHeight="1">
      <c r="A47" s="6"/>
      <c r="B47" s="7"/>
      <c r="C47" s="7"/>
      <c r="D47" s="7"/>
      <c r="E47" s="7"/>
      <c r="F47" s="7"/>
      <c r="G47" s="7"/>
      <c r="H47" s="7"/>
      <c r="I47" s="7"/>
      <c r="J47" s="7"/>
      <c r="K47" s="7"/>
      <c r="L47" s="1"/>
      <c r="M47" s="1"/>
      <c r="N47" s="2"/>
      <c r="O47" s="21" t="str">
        <f>IF(AND($J47='EXPENSE REPORT'!$N$1,COUNTIF($B$5:$B47,$B47)=1),MAX($O$4:$O46)+1,"")</f>
        <v/>
      </c>
      <c r="P47" s="21" t="str">
        <f>IF(AND($J47='EXPENSE REPORT'!$N$1,$B47='EXPENSE REPORT'!$K$4),MAX($P$4:$P46)+1,"")</f>
        <v/>
      </c>
    </row>
    <row r="48" spans="1:16" ht="16.5" customHeight="1">
      <c r="A48" s="6"/>
      <c r="B48" s="7"/>
      <c r="C48" s="7"/>
      <c r="D48" s="7"/>
      <c r="E48" s="7"/>
      <c r="F48" s="7"/>
      <c r="G48" s="7"/>
      <c r="H48" s="7"/>
      <c r="I48" s="7"/>
      <c r="J48" s="7"/>
      <c r="K48" s="7"/>
      <c r="L48" s="1"/>
      <c r="M48" s="1"/>
      <c r="N48" s="2"/>
      <c r="O48" s="21" t="str">
        <f>IF(AND($J48='EXPENSE REPORT'!$N$1,COUNTIF($B$5:$B48,$B48)=1),MAX($O$4:$O47)+1,"")</f>
        <v/>
      </c>
      <c r="P48" s="21" t="str">
        <f>IF(AND($J48='EXPENSE REPORT'!$N$1,$B48='EXPENSE REPORT'!$K$4),MAX($P$4:$P47)+1,"")</f>
        <v/>
      </c>
    </row>
    <row r="49" spans="1:16" ht="16.5" customHeight="1">
      <c r="A49" s="6"/>
      <c r="B49" s="7"/>
      <c r="C49" s="7"/>
      <c r="D49" s="7"/>
      <c r="E49" s="7"/>
      <c r="F49" s="7"/>
      <c r="G49" s="7"/>
      <c r="H49" s="7"/>
      <c r="I49" s="7"/>
      <c r="J49" s="7"/>
      <c r="K49" s="7"/>
      <c r="L49" s="1"/>
      <c r="M49" s="1"/>
      <c r="N49" s="2"/>
      <c r="O49" s="21" t="str">
        <f>IF(AND($J49='EXPENSE REPORT'!$N$1,COUNTIF($B$5:$B49,$B49)=1),MAX($O$4:$O48)+1,"")</f>
        <v/>
      </c>
      <c r="P49" s="21" t="str">
        <f>IF(AND($J49='EXPENSE REPORT'!$N$1,$B49='EXPENSE REPORT'!$K$4),MAX($P$4:$P48)+1,"")</f>
        <v/>
      </c>
    </row>
    <row r="50" spans="1:16" ht="16.5" customHeight="1">
      <c r="A50" s="6"/>
      <c r="B50" s="7"/>
      <c r="C50" s="7"/>
      <c r="D50" s="7"/>
      <c r="E50" s="7"/>
      <c r="F50" s="7"/>
      <c r="G50" s="7"/>
      <c r="H50" s="7"/>
      <c r="I50" s="7"/>
      <c r="J50" s="7"/>
      <c r="K50" s="7"/>
      <c r="L50" s="1"/>
      <c r="M50" s="1"/>
      <c r="N50" s="2"/>
      <c r="O50" s="21" t="str">
        <f>IF(AND($J50='EXPENSE REPORT'!$N$1,COUNTIF($B$5:$B50,$B50)=1),MAX($O$4:$O49)+1,"")</f>
        <v/>
      </c>
      <c r="P50" s="21" t="str">
        <f>IF(AND($J50='EXPENSE REPORT'!$N$1,$B50='EXPENSE REPORT'!$K$4),MAX($P$4:$P49)+1,"")</f>
        <v/>
      </c>
    </row>
    <row r="51" spans="1:16" ht="16.5" customHeight="1">
      <c r="A51" s="6"/>
      <c r="B51" s="7"/>
      <c r="C51" s="7"/>
      <c r="D51" s="7"/>
      <c r="E51" s="7"/>
      <c r="F51" s="7"/>
      <c r="G51" s="7"/>
      <c r="H51" s="7"/>
      <c r="I51" s="7"/>
      <c r="J51" s="7"/>
      <c r="K51" s="7"/>
      <c r="L51" s="1"/>
      <c r="M51" s="1"/>
      <c r="N51" s="2"/>
      <c r="O51" s="21" t="str">
        <f>IF(AND($J51='EXPENSE REPORT'!$N$1,COUNTIF($B$5:$B51,$B51)=1),MAX($O$4:$O50)+1,"")</f>
        <v/>
      </c>
      <c r="P51" s="21" t="str">
        <f>IF(AND($J51='EXPENSE REPORT'!$N$1,$B51='EXPENSE REPORT'!$K$4),MAX($P$4:$P50)+1,"")</f>
        <v/>
      </c>
    </row>
    <row r="52" spans="1:16" ht="16.5" customHeight="1">
      <c r="A52" s="6"/>
      <c r="B52" s="7"/>
      <c r="C52" s="7"/>
      <c r="D52" s="7"/>
      <c r="E52" s="7"/>
      <c r="F52" s="7"/>
      <c r="G52" s="7"/>
      <c r="H52" s="7"/>
      <c r="I52" s="7"/>
      <c r="J52" s="7"/>
      <c r="K52" s="7"/>
      <c r="L52" s="1"/>
      <c r="M52" s="1"/>
      <c r="N52" s="2"/>
      <c r="O52" s="21" t="str">
        <f>IF(AND($J52='EXPENSE REPORT'!$N$1,COUNTIF($B$5:$B52,$B52)=1),MAX($O$4:$O51)+1,"")</f>
        <v/>
      </c>
      <c r="P52" s="21" t="str">
        <f>IF(AND($J52='EXPENSE REPORT'!$N$1,$B52='EXPENSE REPORT'!$K$4),MAX($P$4:$P51)+1,"")</f>
        <v/>
      </c>
    </row>
    <row r="53" spans="1:16" ht="16.5" customHeight="1">
      <c r="A53" s="6"/>
      <c r="B53" s="7"/>
      <c r="C53" s="7"/>
      <c r="D53" s="7"/>
      <c r="E53" s="7"/>
      <c r="F53" s="7"/>
      <c r="G53" s="7"/>
      <c r="H53" s="7"/>
      <c r="I53" s="7"/>
      <c r="J53" s="7"/>
      <c r="K53" s="7"/>
      <c r="L53" s="1"/>
      <c r="M53" s="1"/>
      <c r="N53" s="2"/>
      <c r="O53" s="21" t="str">
        <f>IF(AND($J53='EXPENSE REPORT'!$N$1,COUNTIF($B$5:$B53,$B53)=1),MAX($O$4:$O52)+1,"")</f>
        <v/>
      </c>
      <c r="P53" s="21" t="str">
        <f>IF(AND($J53='EXPENSE REPORT'!$N$1,$B53='EXPENSE REPORT'!$K$4),MAX($P$4:$P52)+1,"")</f>
        <v/>
      </c>
    </row>
    <row r="54" spans="1:16" ht="16.5" customHeight="1">
      <c r="A54" s="6"/>
      <c r="B54" s="7"/>
      <c r="C54" s="7"/>
      <c r="D54" s="7"/>
      <c r="E54" s="7"/>
      <c r="F54" s="7"/>
      <c r="G54" s="7"/>
      <c r="H54" s="7"/>
      <c r="I54" s="7"/>
      <c r="J54" s="7"/>
      <c r="K54" s="7"/>
      <c r="L54" s="1"/>
      <c r="M54" s="1"/>
      <c r="N54" s="2"/>
      <c r="O54" s="21" t="str">
        <f>IF(AND($J54='EXPENSE REPORT'!$N$1,COUNTIF($B$5:$B54,$B54)=1),MAX($O$4:$O53)+1,"")</f>
        <v/>
      </c>
      <c r="P54" s="21" t="str">
        <f>IF(AND($J54='EXPENSE REPORT'!$N$1,$B54='EXPENSE REPORT'!$K$4),MAX($P$4:$P53)+1,"")</f>
        <v/>
      </c>
    </row>
    <row r="55" spans="1:16" ht="16.5" customHeight="1">
      <c r="A55" s="6"/>
      <c r="B55" s="7"/>
      <c r="C55" s="7"/>
      <c r="D55" s="7"/>
      <c r="E55" s="7"/>
      <c r="F55" s="7"/>
      <c r="G55" s="7"/>
      <c r="H55" s="7"/>
      <c r="I55" s="7"/>
      <c r="J55" s="7"/>
      <c r="K55" s="7"/>
      <c r="L55" s="1"/>
      <c r="M55" s="1"/>
      <c r="N55" s="2"/>
      <c r="O55" s="21" t="str">
        <f>IF(AND($J55='EXPENSE REPORT'!$N$1,COUNTIF($B$5:$B55,$B55)=1),MAX($O$4:$O54)+1,"")</f>
        <v/>
      </c>
      <c r="P55" s="21" t="str">
        <f>IF(AND($J55='EXPENSE REPORT'!$N$1,$B55='EXPENSE REPORT'!$K$4),MAX($P$4:$P54)+1,"")</f>
        <v/>
      </c>
    </row>
    <row r="56" spans="1:16" ht="16.5" customHeight="1">
      <c r="A56" s="6"/>
      <c r="B56" s="7"/>
      <c r="C56" s="7"/>
      <c r="D56" s="7"/>
      <c r="E56" s="7"/>
      <c r="F56" s="7"/>
      <c r="G56" s="7"/>
      <c r="H56" s="7"/>
      <c r="I56" s="7"/>
      <c r="J56" s="7"/>
      <c r="K56" s="7"/>
      <c r="L56" s="1"/>
      <c r="M56" s="1"/>
      <c r="N56" s="2"/>
      <c r="O56" s="21" t="str">
        <f>IF(AND($J56='EXPENSE REPORT'!$N$1,COUNTIF($B$5:$B56,$B56)=1),MAX($O$4:$O55)+1,"")</f>
        <v/>
      </c>
      <c r="P56" s="21" t="str">
        <f>IF(AND($J56='EXPENSE REPORT'!$N$1,$B56='EXPENSE REPORT'!$K$4),MAX($P$4:$P55)+1,"")</f>
        <v/>
      </c>
    </row>
    <row r="57" spans="1:16" ht="16.5" customHeight="1">
      <c r="A57" s="6"/>
      <c r="B57" s="7"/>
      <c r="C57" s="7"/>
      <c r="D57" s="7"/>
      <c r="E57" s="7"/>
      <c r="F57" s="7"/>
      <c r="G57" s="7"/>
      <c r="H57" s="7"/>
      <c r="I57" s="7"/>
      <c r="J57" s="7"/>
      <c r="K57" s="7"/>
      <c r="L57" s="1"/>
      <c r="M57" s="1"/>
      <c r="N57" s="2"/>
      <c r="O57" s="21" t="str">
        <f>IF(AND($J57='EXPENSE REPORT'!$N$1,COUNTIF($B$5:$B57,$B57)=1),MAX($O$4:$O56)+1,"")</f>
        <v/>
      </c>
      <c r="P57" s="21" t="str">
        <f>IF(AND($J57='EXPENSE REPORT'!$N$1,$B57='EXPENSE REPORT'!$K$4),MAX($P$4:$P56)+1,"")</f>
        <v/>
      </c>
    </row>
    <row r="58" spans="1:16" ht="16.5" customHeight="1">
      <c r="A58" s="6"/>
      <c r="B58" s="7"/>
      <c r="C58" s="7"/>
      <c r="D58" s="7"/>
      <c r="E58" s="7"/>
      <c r="F58" s="7"/>
      <c r="G58" s="7"/>
      <c r="H58" s="7"/>
      <c r="I58" s="7"/>
      <c r="J58" s="7"/>
      <c r="K58" s="7"/>
      <c r="L58" s="1"/>
      <c r="M58" s="1"/>
      <c r="N58" s="2"/>
      <c r="O58" s="21" t="str">
        <f>IF(AND($J58='EXPENSE REPORT'!$N$1,COUNTIF($B$5:$B58,$B58)=1),MAX($O$4:$O57)+1,"")</f>
        <v/>
      </c>
      <c r="P58" s="21" t="str">
        <f>IF(AND($J58='EXPENSE REPORT'!$N$1,$B58='EXPENSE REPORT'!$K$4),MAX($P$4:$P57)+1,"")</f>
        <v/>
      </c>
    </row>
    <row r="59" spans="1:16" ht="16.5" customHeight="1">
      <c r="A59" s="6"/>
      <c r="B59" s="7"/>
      <c r="C59" s="7"/>
      <c r="D59" s="7"/>
      <c r="E59" s="7"/>
      <c r="F59" s="7"/>
      <c r="G59" s="7"/>
      <c r="H59" s="7"/>
      <c r="I59" s="7"/>
      <c r="J59" s="7"/>
      <c r="K59" s="7"/>
      <c r="L59" s="1"/>
      <c r="M59" s="1"/>
      <c r="N59" s="2"/>
      <c r="O59" s="21" t="str">
        <f>IF(AND($J59='EXPENSE REPORT'!$N$1,COUNTIF($B$5:$B59,$B59)=1),MAX($O$4:$O58)+1,"")</f>
        <v/>
      </c>
      <c r="P59" s="21" t="str">
        <f>IF(AND($J59='EXPENSE REPORT'!$N$1,$B59='EXPENSE REPORT'!$K$4),MAX($P$4:$P58)+1,"")</f>
        <v/>
      </c>
    </row>
    <row r="60" spans="1:16" ht="16.5" customHeight="1" thickBot="1">
      <c r="A60" s="9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3"/>
      <c r="M60" s="3"/>
      <c r="N60" s="4"/>
      <c r="O60" s="21" t="str">
        <f>IF(AND($J60='EXPENSE REPORT'!$N$1,COUNTIF($B$5:$B60,$B60)=1),MAX($O$4:$O59)+1,"")</f>
        <v/>
      </c>
      <c r="P60" s="21" t="str">
        <f>IF(AND($J60='EXPENSE REPORT'!$N$1,$B60='EXPENSE REPORT'!$K$4),MAX($P$4:$P59)+1,"")</f>
        <v/>
      </c>
    </row>
    <row r="61" spans="1:16" ht="16.5" customHeight="1" thickTop="1">
      <c r="O61" s="21" t="str">
        <f>IF(AND($J61='EXPENSE REPORT'!$N$1,COUNTIF($B$5:$B61,$B61)=1),MAX($O$4:$O60)+1,"")</f>
        <v/>
      </c>
      <c r="P61" s="21" t="str">
        <f>IF(AND($J61='EXPENSE REPORT'!$N$1,$B61='EXPENSE REPORT'!$K$4),MAX($P$4:$P60)+1,"")</f>
        <v/>
      </c>
    </row>
    <row r="62" spans="1:16" ht="16.5" customHeight="1">
      <c r="O62" s="21" t="str">
        <f>IF(AND($J62='EXPENSE REPORT'!$N$1,COUNTIF($B$5:$B62,$B62)=1),MAX($O$4:$O61)+1,"")</f>
        <v/>
      </c>
      <c r="P62" s="21" t="str">
        <f>IF(AND($J62='EXPENSE REPORT'!$N$1,$B62='EXPENSE REPORT'!$K$4),MAX($P$4:$P61)+1,"")</f>
        <v/>
      </c>
    </row>
    <row r="63" spans="1:16" ht="16.5" customHeight="1">
      <c r="O63" s="21" t="str">
        <f>IF(AND($J63='EXPENSE REPORT'!$N$1,COUNTIF($B$5:$B63,$B63)=1),MAX($O$4:$O62)+1,"")</f>
        <v/>
      </c>
      <c r="P63" s="21" t="str">
        <f>IF(AND($J63='EXPENSE REPORT'!$N$1,$B63='EXPENSE REPORT'!$K$4),MAX($P$4:$P62)+1,"")</f>
        <v/>
      </c>
    </row>
    <row r="64" spans="1:16" ht="16.5" customHeight="1">
      <c r="O64" s="21" t="str">
        <f>IF(AND($J64='EXPENSE REPORT'!$N$1,COUNTIF($B$5:$B64,$B64)=1),MAX($O$4:$O63)+1,"")</f>
        <v/>
      </c>
      <c r="P64" s="21" t="str">
        <f>IF(AND($J64='EXPENSE REPORT'!$N$1,$B64='EXPENSE REPORT'!$K$4),MAX($P$4:$P63)+1,"")</f>
        <v/>
      </c>
    </row>
    <row r="65" spans="15:16" ht="16.5" customHeight="1">
      <c r="O65" s="21" t="str">
        <f>IF(AND($J65='EXPENSE REPORT'!$N$1,COUNTIF($B$5:$B65,$B65)=1),MAX($O$4:$O64)+1,"")</f>
        <v/>
      </c>
      <c r="P65" s="21" t="str">
        <f>IF(AND($J65='EXPENSE REPORT'!$N$1,$B65='EXPENSE REPORT'!$K$4),MAX($P$4:$P64)+1,"")</f>
        <v/>
      </c>
    </row>
    <row r="66" spans="15:16" ht="16.5" customHeight="1">
      <c r="O66" s="21" t="str">
        <f>IF(AND($J66='EXPENSE REPORT'!$N$1,COUNTIF($B$5:$B66,$B66)=1),MAX($O$4:$O65)+1,"")</f>
        <v/>
      </c>
      <c r="P66" s="21" t="str">
        <f>IF(AND($J66='EXPENSE REPORT'!$N$1,$B66='EXPENSE REPORT'!$K$4),MAX($P$4:$P65)+1,"")</f>
        <v/>
      </c>
    </row>
    <row r="67" spans="15:16" ht="16.5" customHeight="1">
      <c r="O67" s="21" t="str">
        <f>IF(AND($J67='EXPENSE REPORT'!$N$1,COUNTIF($B$5:$B67,$B67)=1),MAX($O$4:$O66)+1,"")</f>
        <v/>
      </c>
      <c r="P67" s="21" t="str">
        <f>IF(AND($J67='EXPENSE REPORT'!$N$1,$B67='EXPENSE REPORT'!$K$4),MAX($P$4:$P66)+1,"")</f>
        <v/>
      </c>
    </row>
    <row r="68" spans="15:16" ht="16.5" customHeight="1">
      <c r="O68" s="21" t="str">
        <f>IF(AND($J68='EXPENSE REPORT'!$N$1,COUNTIF($B$5:$B68,$B68)=1),MAX($O$4:$O67)+1,"")</f>
        <v/>
      </c>
      <c r="P68" s="21" t="str">
        <f>IF(AND($J68='EXPENSE REPORT'!$N$1,$B68='EXPENSE REPORT'!$K$4),MAX($P$4:$P67)+1,"")</f>
        <v/>
      </c>
    </row>
    <row r="69" spans="15:16" ht="16.5" customHeight="1">
      <c r="O69" s="21" t="str">
        <f>IF(AND($J69='EXPENSE REPORT'!$N$1,COUNTIF($B$5:$B69,$B69)=1),MAX($O$4:$O68)+1,"")</f>
        <v/>
      </c>
      <c r="P69" s="21" t="str">
        <f>IF(AND($J69='EXPENSE REPORT'!$N$1,$B69='EXPENSE REPORT'!$K$4),MAX($P$4:$P68)+1,"")</f>
        <v/>
      </c>
    </row>
    <row r="70" spans="15:16" ht="16.5" customHeight="1">
      <c r="O70" s="21" t="str">
        <f>IF(AND($J70='EXPENSE REPORT'!$N$1,COUNTIF($B$5:$B70,$B70)=1),MAX($O$4:$O69)+1,"")</f>
        <v/>
      </c>
      <c r="P70" s="21" t="str">
        <f>IF(AND($J70='EXPENSE REPORT'!$N$1,$B70='EXPENSE REPORT'!$K$4),MAX($P$4:$P69)+1,"")</f>
        <v/>
      </c>
    </row>
    <row r="71" spans="15:16" ht="16.5" customHeight="1">
      <c r="O71" s="21" t="str">
        <f>IF(AND($J71='EXPENSE REPORT'!$N$1,COUNTIF($B$5:$B71,$B71)=1),MAX($O$4:$O70)+1,"")</f>
        <v/>
      </c>
      <c r="P71" s="21" t="str">
        <f>IF(AND($J71='EXPENSE REPORT'!$N$1,$B71='EXPENSE REPORT'!$K$4),MAX($P$4:$P70)+1,"")</f>
        <v/>
      </c>
    </row>
    <row r="72" spans="15:16" ht="16.5" customHeight="1">
      <c r="O72" s="21" t="str">
        <f>IF(AND($J72='EXPENSE REPORT'!$N$1,COUNTIF($B$5:$B72,$B72)=1),MAX($O$4:$O71)+1,"")</f>
        <v/>
      </c>
      <c r="P72" s="21" t="str">
        <f>IF(AND($J72='EXPENSE REPORT'!$N$1,$B72='EXPENSE REPORT'!$K$4),MAX($P$4:$P71)+1,"")</f>
        <v/>
      </c>
    </row>
    <row r="73" spans="15:16" ht="16.5" customHeight="1">
      <c r="O73" s="21" t="str">
        <f>IF(AND($J73='EXPENSE REPORT'!$N$1,COUNTIF($B$5:$B73,$B73)=1),MAX($O$4:$O72)+1,"")</f>
        <v/>
      </c>
      <c r="P73" s="21" t="str">
        <f>IF(AND($J73='EXPENSE REPORT'!$N$1,$B73='EXPENSE REPORT'!$K$4),MAX($P$4:$P72)+1,"")</f>
        <v/>
      </c>
    </row>
    <row r="74" spans="15:16" ht="16.5" customHeight="1">
      <c r="O74" s="21" t="str">
        <f>IF(AND($J74='EXPENSE REPORT'!$N$1,COUNTIF($B$5:$B74,$B74)=1),MAX($O$4:$O73)+1,"")</f>
        <v/>
      </c>
      <c r="P74" s="21" t="str">
        <f>IF(AND($J74='EXPENSE REPORT'!$N$1,$B74='EXPENSE REPORT'!$K$4),MAX($P$4:$P73)+1,"")</f>
        <v/>
      </c>
    </row>
    <row r="75" spans="15:16" ht="16.5" customHeight="1">
      <c r="O75" s="21" t="str">
        <f>IF(AND($J75='EXPENSE REPORT'!$N$1,COUNTIF($B$5:$B75,$B75)=1),MAX($O$4:$O74)+1,"")</f>
        <v/>
      </c>
      <c r="P75" s="21" t="str">
        <f>IF(AND($J75='EXPENSE REPORT'!$N$1,$B75='EXPENSE REPORT'!$K$4),MAX($P$4:$P74)+1,"")</f>
        <v/>
      </c>
    </row>
    <row r="76" spans="15:16" ht="16.5" customHeight="1">
      <c r="O76" s="21" t="str">
        <f>IF(AND($J76='EXPENSE REPORT'!$N$1,COUNTIF($B$5:$B76,$B76)=1),MAX($O$4:$O75)+1,"")</f>
        <v/>
      </c>
      <c r="P76" s="21" t="str">
        <f>IF(AND($J76='EXPENSE REPORT'!$N$1,$B76='EXPENSE REPORT'!$K$4),MAX($P$4:$P75)+1,"")</f>
        <v/>
      </c>
    </row>
    <row r="77" spans="15:16" ht="16.5" customHeight="1">
      <c r="O77" s="21" t="str">
        <f>IF(AND($J77='EXPENSE REPORT'!$N$1,COUNTIF($B$5:$B77,$B77)=1),MAX($O$4:$O76)+1,"")</f>
        <v/>
      </c>
      <c r="P77" s="21" t="str">
        <f>IF(AND($J77='EXPENSE REPORT'!$N$1,$B77='EXPENSE REPORT'!$K$4),MAX($P$4:$P76)+1,"")</f>
        <v/>
      </c>
    </row>
    <row r="78" spans="15:16" ht="16.5" customHeight="1">
      <c r="O78" s="21" t="str">
        <f>IF(AND($J78='EXPENSE REPORT'!$N$1,COUNTIF($B$5:$B78,$B78)=1),MAX($O$4:$O77)+1,"")</f>
        <v/>
      </c>
      <c r="P78" s="21" t="str">
        <f>IF(AND($J78='EXPENSE REPORT'!$N$1,$B78='EXPENSE REPORT'!$K$4),MAX($P$4:$P77)+1,"")</f>
        <v/>
      </c>
    </row>
    <row r="79" spans="15:16" ht="16.5" customHeight="1">
      <c r="O79" s="21" t="str">
        <f>IF(AND($J79='EXPENSE REPORT'!$N$1,COUNTIF($B$5:$B79,$B79)=1),MAX($O$4:$O78)+1,"")</f>
        <v/>
      </c>
      <c r="P79" s="21" t="str">
        <f>IF(AND($J79='EXPENSE REPORT'!$N$1,$B79='EXPENSE REPORT'!$K$4),MAX($P$4:$P78)+1,"")</f>
        <v/>
      </c>
    </row>
    <row r="80" spans="15:16" ht="16.5" customHeight="1">
      <c r="O80" s="21" t="str">
        <f>IF(AND($J80='EXPENSE REPORT'!$N$1,COUNTIF($B$5:$B80,$B80)=1),MAX($O$4:$O79)+1,"")</f>
        <v/>
      </c>
      <c r="P80" s="21" t="str">
        <f>IF(AND($J80='EXPENSE REPORT'!$N$1,$B80='EXPENSE REPORT'!$K$4),MAX($P$4:$P79)+1,"")</f>
        <v/>
      </c>
    </row>
    <row r="81" spans="15:16" ht="16.5" customHeight="1">
      <c r="O81" s="21" t="str">
        <f>IF(AND($J81='EXPENSE REPORT'!$N$1,COUNTIF($B$5:$B81,$B81)=1),MAX($O$4:$O80)+1,"")</f>
        <v/>
      </c>
      <c r="P81" s="21" t="str">
        <f>IF(AND($J81='EXPENSE REPORT'!$N$1,$B81='EXPENSE REPORT'!$K$4),MAX($P$4:$P80)+1,"")</f>
        <v/>
      </c>
    </row>
    <row r="82" spans="15:16" ht="16.5" customHeight="1">
      <c r="O82" s="21" t="str">
        <f>IF(AND($J82='EXPENSE REPORT'!$N$1,COUNTIF($B$5:$B82,$B82)=1),MAX($O$4:$O81)+1,"")</f>
        <v/>
      </c>
      <c r="P82" s="21" t="str">
        <f>IF(AND($J82='EXPENSE REPORT'!$N$1,$B82='EXPENSE REPORT'!$K$4),MAX($P$4:$P81)+1,"")</f>
        <v/>
      </c>
    </row>
    <row r="83" spans="15:16" ht="16.5" customHeight="1">
      <c r="O83" s="21" t="str">
        <f>IF(AND($J83='EXPENSE REPORT'!$N$1,COUNTIF($B$5:$B83,$B83)=1),MAX($O$4:$O82)+1,"")</f>
        <v/>
      </c>
      <c r="P83" s="21" t="str">
        <f>IF(AND($J83='EXPENSE REPORT'!$N$1,$B83='EXPENSE REPORT'!$K$4),MAX($P$4:$P82)+1,"")</f>
        <v/>
      </c>
    </row>
    <row r="84" spans="15:16" ht="16.5" customHeight="1">
      <c r="O84" s="21" t="str">
        <f>IF(AND($J84='EXPENSE REPORT'!$N$1,COUNTIF($B$5:$B84,$B84)=1),MAX($O$4:$O83)+1,"")</f>
        <v/>
      </c>
      <c r="P84" s="21" t="str">
        <f>IF(AND($J84='EXPENSE REPORT'!$N$1,$B84='EXPENSE REPORT'!$K$4),MAX($P$4:$P83)+1,"")</f>
        <v/>
      </c>
    </row>
    <row r="85" spans="15:16" ht="16.5" customHeight="1">
      <c r="O85" s="21" t="str">
        <f>IF(AND($J85='EXPENSE REPORT'!$N$1,COUNTIF($B$5:$B85,$B85)=1),MAX($O$4:$O84)+1,"")</f>
        <v/>
      </c>
      <c r="P85" s="21" t="str">
        <f>IF(AND($J85='EXPENSE REPORT'!$N$1,$B85='EXPENSE REPORT'!$K$4),MAX($P$4:$P84)+1,"")</f>
        <v/>
      </c>
    </row>
    <row r="86" spans="15:16" ht="16.5" customHeight="1">
      <c r="O86" s="21" t="str">
        <f>IF(AND($J86='EXPENSE REPORT'!$N$1,COUNTIF($B$5:$B86,$B86)=1),MAX($O$4:$O85)+1,"")</f>
        <v/>
      </c>
      <c r="P86" s="21" t="str">
        <f>IF(AND($J86='EXPENSE REPORT'!$N$1,$B86='EXPENSE REPORT'!$K$4),MAX($P$4:$P85)+1,"")</f>
        <v/>
      </c>
    </row>
    <row r="87" spans="15:16" ht="16.5" customHeight="1">
      <c r="O87" s="21" t="str">
        <f>IF(AND($J87='EXPENSE REPORT'!$N$1,COUNTIF($B$5:$B87,$B87)=1),MAX($O$4:$O86)+1,"")</f>
        <v/>
      </c>
      <c r="P87" s="21" t="str">
        <f>IF(AND($J87='EXPENSE REPORT'!$N$1,$B87='EXPENSE REPORT'!$K$4),MAX($P$4:$P86)+1,"")</f>
        <v/>
      </c>
    </row>
    <row r="88" spans="15:16" ht="16.5" customHeight="1">
      <c r="O88" s="21" t="str">
        <f>IF(AND($J88='EXPENSE REPORT'!$N$1,COUNTIF($B$5:$B88,$B88)=1),MAX($O$4:$O87)+1,"")</f>
        <v/>
      </c>
      <c r="P88" s="21" t="str">
        <f>IF(AND($J88='EXPENSE REPORT'!$N$1,$B88='EXPENSE REPORT'!$K$4),MAX($P$4:$P87)+1,"")</f>
        <v/>
      </c>
    </row>
    <row r="89" spans="15:16" ht="16.5" customHeight="1">
      <c r="O89" s="21" t="str">
        <f>IF(AND($J89='EXPENSE REPORT'!$N$1,COUNTIF($B$5:$B89,$B89)=1),MAX($O$4:$O88)+1,"")</f>
        <v/>
      </c>
      <c r="P89" s="21" t="str">
        <f>IF(AND($J89='EXPENSE REPORT'!$N$1,$B89='EXPENSE REPORT'!$K$4),MAX($P$4:$P88)+1,"")</f>
        <v/>
      </c>
    </row>
    <row r="90" spans="15:16" ht="16.5" customHeight="1">
      <c r="O90" s="21" t="str">
        <f>IF(AND($J90='EXPENSE REPORT'!$N$1,COUNTIF($B$5:$B90,$B90)=1),MAX($O$4:$O89)+1,"")</f>
        <v/>
      </c>
      <c r="P90" s="21" t="str">
        <f>IF(AND($J90='EXPENSE REPORT'!$N$1,$B90='EXPENSE REPORT'!$K$4),MAX($P$4:$P89)+1,"")</f>
        <v/>
      </c>
    </row>
    <row r="91" spans="15:16" ht="16.5" customHeight="1">
      <c r="O91" s="21" t="str">
        <f>IF(AND($J91='EXPENSE REPORT'!$N$1,COUNTIF($B$5:$B91,$B91)=1),MAX($O$4:$O90)+1,"")</f>
        <v/>
      </c>
      <c r="P91" s="21" t="str">
        <f>IF(AND($J91='EXPENSE REPORT'!$N$1,$B91='EXPENSE REPORT'!$K$4),MAX($P$4:$P90)+1,"")</f>
        <v/>
      </c>
    </row>
    <row r="92" spans="15:16" ht="16.5" customHeight="1">
      <c r="O92" s="21" t="str">
        <f>IF(AND($J92='EXPENSE REPORT'!$N$1,COUNTIF($B$5:$B92,$B92)=1),MAX($O$4:$O91)+1,"")</f>
        <v/>
      </c>
      <c r="P92" s="21" t="str">
        <f>IF(AND($J92='EXPENSE REPORT'!$N$1,$B92='EXPENSE REPORT'!$K$4),MAX($P$4:$P91)+1,"")</f>
        <v/>
      </c>
    </row>
    <row r="93" spans="15:16" ht="16.5" customHeight="1">
      <c r="O93" s="21" t="str">
        <f>IF(AND($J93='EXPENSE REPORT'!$N$1,COUNTIF($B$5:$B93,$B93)=1),MAX($O$4:$O92)+1,"")</f>
        <v/>
      </c>
      <c r="P93" s="21" t="str">
        <f>IF(AND($J93='EXPENSE REPORT'!$N$1,$B93='EXPENSE REPORT'!$K$4),MAX($P$4:$P92)+1,"")</f>
        <v/>
      </c>
    </row>
    <row r="94" spans="15:16" ht="16.5" customHeight="1">
      <c r="O94" s="21" t="str">
        <f>IF(AND($J94='EXPENSE REPORT'!$N$1,COUNTIF($B$5:$B94,$B94)=1),MAX($O$4:$O93)+1,"")</f>
        <v/>
      </c>
      <c r="P94" s="21" t="str">
        <f>IF(AND($J94='EXPENSE REPORT'!$N$1,$B94='EXPENSE REPORT'!$K$4),MAX($P$4:$P93)+1,"")</f>
        <v/>
      </c>
    </row>
    <row r="95" spans="15:16" ht="16.5" customHeight="1">
      <c r="O95" s="21" t="str">
        <f>IF(AND($J95='EXPENSE REPORT'!$N$1,COUNTIF($B$5:$B95,$B95)=1),MAX($O$4:$O94)+1,"")</f>
        <v/>
      </c>
      <c r="P95" s="21" t="str">
        <f>IF(AND($J95='EXPENSE REPORT'!$N$1,$B95='EXPENSE REPORT'!$K$4),MAX($P$4:$P94)+1,"")</f>
        <v/>
      </c>
    </row>
    <row r="96" spans="15:16" ht="16.5" customHeight="1">
      <c r="O96" s="21" t="str">
        <f>IF(AND($J96='EXPENSE REPORT'!$N$1,COUNTIF($B$5:$B96,$B96)=1),MAX($O$4:$O95)+1,"")</f>
        <v/>
      </c>
      <c r="P96" s="21" t="str">
        <f>IF(AND($J96='EXPENSE REPORT'!$N$1,$B96='EXPENSE REPORT'!$K$4),MAX($P$4:$P95)+1,"")</f>
        <v/>
      </c>
    </row>
    <row r="97" spans="15:16" ht="16.5" customHeight="1">
      <c r="O97" s="21" t="str">
        <f>IF(AND($J97='EXPENSE REPORT'!$N$1,COUNTIF($B$5:$B97,$B97)=1),MAX($O$4:$O96)+1,"")</f>
        <v/>
      </c>
      <c r="P97" s="21" t="str">
        <f>IF(AND($J97='EXPENSE REPORT'!$N$1,$B97='EXPENSE REPORT'!$K$4),MAX($P$4:$P96)+1,"")</f>
        <v/>
      </c>
    </row>
    <row r="98" spans="15:16" ht="16.5" customHeight="1">
      <c r="O98" s="21" t="str">
        <f>IF(AND($J98='EXPENSE REPORT'!$N$1,COUNTIF($B$5:$B98,$B98)=1),MAX($O$4:$O97)+1,"")</f>
        <v/>
      </c>
      <c r="P98" s="21" t="str">
        <f>IF(AND($J98='EXPENSE REPORT'!$N$1,$B98='EXPENSE REPORT'!$K$4),MAX($P$4:$P97)+1,"")</f>
        <v/>
      </c>
    </row>
    <row r="99" spans="15:16" ht="16.5" customHeight="1">
      <c r="O99" s="21" t="str">
        <f>IF(AND($J99='EXPENSE REPORT'!$N$1,COUNTIF($B$5:$B99,$B99)=1),MAX($O$4:$O98)+1,"")</f>
        <v/>
      </c>
      <c r="P99" s="21" t="str">
        <f>IF(AND($J99='EXPENSE REPORT'!$N$1,$B99='EXPENSE REPORT'!$K$4),MAX($P$4:$P98)+1,"")</f>
        <v/>
      </c>
    </row>
    <row r="100" spans="15:16" ht="16.5" customHeight="1">
      <c r="O100" s="21" t="str">
        <f>IF(AND($J100='EXPENSE REPORT'!$N$1,COUNTIF($B$5:$B100,$B100)=1),MAX($O$4:$O99)+1,"")</f>
        <v/>
      </c>
      <c r="P100" s="21" t="str">
        <f>IF(AND($J100='EXPENSE REPORT'!$N$1,$B100='EXPENSE REPORT'!$K$4),MAX($P$4:$P99)+1,"")</f>
        <v/>
      </c>
    </row>
    <row r="101" spans="15:16" ht="16.5" customHeight="1">
      <c r="O101" s="21" t="str">
        <f>IF(AND($J101='EXPENSE REPORT'!$N$1,COUNTIF($B$5:$B101,$B101)=1),MAX($O$4:$O100)+1,"")</f>
        <v/>
      </c>
      <c r="P101" s="21" t="str">
        <f>IF(AND($J101='EXPENSE REPORT'!$N$1,$B101='EXPENSE REPORT'!$K$4),MAX($P$4:$P100)+1,"")</f>
        <v/>
      </c>
    </row>
    <row r="102" spans="15:16" ht="16.5" customHeight="1">
      <c r="O102" s="21" t="str">
        <f>IF(AND($J102='EXPENSE REPORT'!$N$1,COUNTIF($B$5:$B102,$B102)=1),MAX($O$4:$O101)+1,"")</f>
        <v/>
      </c>
      <c r="P102" s="21" t="str">
        <f>IF(AND($J102='EXPENSE REPORT'!$N$1,$B102='EXPENSE REPORT'!$K$4),MAX($P$4:$P101)+1,"")</f>
        <v/>
      </c>
    </row>
    <row r="103" spans="15:16" ht="16.5" customHeight="1">
      <c r="O103" s="21" t="str">
        <f>IF(AND($J103='EXPENSE REPORT'!$N$1,COUNTIF($B$5:$B103,$B103)=1),MAX($O$4:$O102)+1,"")</f>
        <v/>
      </c>
      <c r="P103" s="21" t="str">
        <f>IF(AND($J103='EXPENSE REPORT'!$N$1,$B103='EXPENSE REPORT'!$K$4),MAX($P$4:$P102)+1,"")</f>
        <v/>
      </c>
    </row>
    <row r="104" spans="15:16" ht="16.5" customHeight="1">
      <c r="O104" s="21" t="str">
        <f>IF(AND($J104='EXPENSE REPORT'!$N$1,COUNTIF($B$5:$B104,$B104)=1),MAX($O$4:$O103)+1,"")</f>
        <v/>
      </c>
      <c r="P104" s="21" t="str">
        <f>IF(AND($J104='EXPENSE REPORT'!$N$1,$B104='EXPENSE REPORT'!$K$4),MAX($P$4:$P103)+1,"")</f>
        <v/>
      </c>
    </row>
    <row r="105" spans="15:16" ht="16.5" customHeight="1">
      <c r="O105" s="21" t="str">
        <f>IF(AND($J105='EXPENSE REPORT'!$N$1,COUNTIF($B$5:$B105,$B105)=1),MAX($O$4:$O104)+1,"")</f>
        <v/>
      </c>
      <c r="P105" s="21" t="str">
        <f>IF(AND($J105='EXPENSE REPORT'!$N$1,$B105='EXPENSE REPORT'!$K$4),MAX($P$4:$P104)+1,"")</f>
        <v/>
      </c>
    </row>
    <row r="106" spans="15:16" ht="16.5" customHeight="1">
      <c r="O106" s="21" t="str">
        <f>IF(AND($J106='EXPENSE REPORT'!$N$1,COUNTIF($B$5:$B106,$B106)=1),MAX($O$4:$O105)+1,"")</f>
        <v/>
      </c>
      <c r="P106" s="21" t="str">
        <f>IF(AND($J106='EXPENSE REPORT'!$N$1,$B106='EXPENSE REPORT'!$K$4),MAX($P$4:$P105)+1,"")</f>
        <v/>
      </c>
    </row>
    <row r="107" spans="15:16" ht="16.5" customHeight="1">
      <c r="O107" s="21" t="str">
        <f>IF(AND($J107='EXPENSE REPORT'!$N$1,COUNTIF($B$5:$B107,$B107)=1),MAX($O$4:$O106)+1,"")</f>
        <v/>
      </c>
      <c r="P107" s="21" t="str">
        <f>IF(AND($J107='EXPENSE REPORT'!$N$1,$B107='EXPENSE REPORT'!$K$4),MAX($P$4:$P106)+1,"")</f>
        <v/>
      </c>
    </row>
    <row r="108" spans="15:16" ht="16.5" customHeight="1">
      <c r="O108" s="21" t="str">
        <f>IF(AND($J108='EXPENSE REPORT'!$N$1,COUNTIF($B$5:$B108,$B108)=1),MAX($O$4:$O107)+1,"")</f>
        <v/>
      </c>
      <c r="P108" s="21" t="str">
        <f>IF(AND($J108='EXPENSE REPORT'!$N$1,$B108='EXPENSE REPORT'!$K$4),MAX($P$4:$P107)+1,"")</f>
        <v/>
      </c>
    </row>
    <row r="109" spans="15:16" ht="16.5" customHeight="1">
      <c r="O109" s="21" t="str">
        <f>IF(AND($J109='EXPENSE REPORT'!$N$1,COUNTIF($B$5:$B109,$B109)=1),MAX($O$4:$O108)+1,"")</f>
        <v/>
      </c>
      <c r="P109" s="21" t="str">
        <f>IF(AND($J109='EXPENSE REPORT'!$N$1,$B109='EXPENSE REPORT'!$K$4),MAX($P$4:$P108)+1,"")</f>
        <v/>
      </c>
    </row>
    <row r="110" spans="15:16" ht="16.5" customHeight="1">
      <c r="O110" s="21" t="str">
        <f>IF(AND($J110='EXPENSE REPORT'!$N$1,COUNTIF($B$5:$B110,$B110)=1),MAX($O$4:$O109)+1,"")</f>
        <v/>
      </c>
      <c r="P110" s="21" t="str">
        <f>IF(AND($J110='EXPENSE REPORT'!$N$1,$B110='EXPENSE REPORT'!$K$4),MAX($P$4:$P109)+1,"")</f>
        <v/>
      </c>
    </row>
    <row r="111" spans="15:16" ht="16.5" customHeight="1">
      <c r="O111" s="21" t="str">
        <f>IF(AND($J111='EXPENSE REPORT'!$N$1,COUNTIF($B$5:$B111,$B111)=1),MAX($O$4:$O110)+1,"")</f>
        <v/>
      </c>
      <c r="P111" s="21" t="str">
        <f>IF(AND($J111='EXPENSE REPORT'!$N$1,$B111='EXPENSE REPORT'!$K$4),MAX($P$4:$P110)+1,"")</f>
        <v/>
      </c>
    </row>
    <row r="112" spans="15:16" ht="16.5" customHeight="1">
      <c r="O112" s="21" t="str">
        <f>IF(AND($J112='EXPENSE REPORT'!$N$1,COUNTIF($B$5:$B112,$B112)=1),MAX($O$4:$O111)+1,"")</f>
        <v/>
      </c>
      <c r="P112" s="21" t="str">
        <f>IF(AND($J112='EXPENSE REPORT'!$N$1,$B112='EXPENSE REPORT'!$K$4),MAX($P$4:$P111)+1,"")</f>
        <v/>
      </c>
    </row>
    <row r="113" spans="15:16" ht="16.5" customHeight="1">
      <c r="O113" s="21" t="str">
        <f>IF(AND($J113='EXPENSE REPORT'!$N$1,COUNTIF($B$5:$B113,$B113)=1),MAX($O$4:$O112)+1,"")</f>
        <v/>
      </c>
      <c r="P113" s="21" t="str">
        <f>IF(AND($J113='EXPENSE REPORT'!$N$1,$B113='EXPENSE REPORT'!$K$4),MAX($P$4:$P112)+1,"")</f>
        <v/>
      </c>
    </row>
    <row r="114" spans="15:16" ht="16.5" customHeight="1">
      <c r="O114" s="21" t="str">
        <f>IF(AND($J114='EXPENSE REPORT'!$N$1,COUNTIF($B$5:$B114,$B114)=1),MAX($O$4:$O113)+1,"")</f>
        <v/>
      </c>
      <c r="P114" s="21" t="str">
        <f>IF(AND($J114='EXPENSE REPORT'!$N$1,$B114='EXPENSE REPORT'!$K$4),MAX($P$4:$P113)+1,"")</f>
        <v/>
      </c>
    </row>
    <row r="115" spans="15:16" ht="16.5" customHeight="1">
      <c r="O115" s="21" t="str">
        <f>IF(AND($J115='EXPENSE REPORT'!$N$1,COUNTIF($B$5:$B115,$B115)=1),MAX($O$4:$O114)+1,"")</f>
        <v/>
      </c>
      <c r="P115" s="21" t="str">
        <f>IF(AND($J115='EXPENSE REPORT'!$N$1,$B115='EXPENSE REPORT'!$K$4),MAX($P$4:$P114)+1,"")</f>
        <v/>
      </c>
    </row>
    <row r="116" spans="15:16" ht="16.5" customHeight="1">
      <c r="O116" s="21" t="str">
        <f>IF(AND($J116='EXPENSE REPORT'!$N$1,COUNTIF($B$5:$B116,$B116)=1),MAX($O$4:$O115)+1,"")</f>
        <v/>
      </c>
      <c r="P116" s="21" t="str">
        <f>IF(AND($J116='EXPENSE REPORT'!$N$1,$B116='EXPENSE REPORT'!$K$4),MAX($P$4:$P115)+1,"")</f>
        <v/>
      </c>
    </row>
    <row r="117" spans="15:16" ht="16.5" customHeight="1">
      <c r="O117" s="21" t="str">
        <f>IF(AND($J117='EXPENSE REPORT'!$N$1,COUNTIF($B$5:$B117,$B117)=1),MAX($O$4:$O116)+1,"")</f>
        <v/>
      </c>
      <c r="P117" s="21" t="str">
        <f>IF(AND($J117='EXPENSE REPORT'!$N$1,$B117='EXPENSE REPORT'!$K$4),MAX($P$4:$P116)+1,"")</f>
        <v/>
      </c>
    </row>
    <row r="118" spans="15:16" ht="16.5" customHeight="1">
      <c r="O118" s="21" t="str">
        <f>IF(AND($J118='EXPENSE REPORT'!$N$1,COUNTIF($B$5:$B118,$B118)=1),MAX($O$4:$O117)+1,"")</f>
        <v/>
      </c>
      <c r="P118" s="21" t="str">
        <f>IF(AND($J118='EXPENSE REPORT'!$N$1,$B118='EXPENSE REPORT'!$K$4),MAX($P$4:$P117)+1,"")</f>
        <v/>
      </c>
    </row>
    <row r="119" spans="15:16" ht="16.5" customHeight="1">
      <c r="O119" s="21" t="str">
        <f>IF(AND($J119='EXPENSE REPORT'!$N$1,COUNTIF($B$5:$B119,$B119)=1),MAX($O$4:$O118)+1,"")</f>
        <v/>
      </c>
      <c r="P119" s="21" t="str">
        <f>IF(AND($J119='EXPENSE REPORT'!$N$1,$B119='EXPENSE REPORT'!$K$4),MAX($P$4:$P118)+1,"")</f>
        <v/>
      </c>
    </row>
    <row r="120" spans="15:16" ht="16.5" customHeight="1">
      <c r="O120" s="21" t="str">
        <f>IF(AND($J120='EXPENSE REPORT'!$N$1,COUNTIF($B$5:$B120,$B120)=1),MAX($O$4:$O119)+1,"")</f>
        <v/>
      </c>
      <c r="P120" s="21" t="str">
        <f>IF(AND($J120='EXPENSE REPORT'!$N$1,$B120='EXPENSE REPORT'!$K$4),MAX($P$4:$P119)+1,"")</f>
        <v/>
      </c>
    </row>
    <row r="121" spans="15:16" ht="16.5" customHeight="1">
      <c r="O121" s="21" t="str">
        <f>IF(AND($J121='EXPENSE REPORT'!$N$1,COUNTIF($B$5:$B121,$B121)=1),MAX($O$4:$O120)+1,"")</f>
        <v/>
      </c>
      <c r="P121" s="21" t="str">
        <f>IF(AND($J121='EXPENSE REPORT'!$N$1,$B121='EXPENSE REPORT'!$K$4),MAX($P$4:$P120)+1,"")</f>
        <v/>
      </c>
    </row>
    <row r="122" spans="15:16" ht="16.5" customHeight="1">
      <c r="O122" s="21" t="str">
        <f>IF(AND($J122='EXPENSE REPORT'!$N$1,COUNTIF($B$5:$B122,$B122)=1),MAX($O$4:$O121)+1,"")</f>
        <v/>
      </c>
      <c r="P122" s="21" t="str">
        <f>IF(AND($J122='EXPENSE REPORT'!$N$1,$B122='EXPENSE REPORT'!$K$4),MAX($P$4:$P121)+1,"")</f>
        <v/>
      </c>
    </row>
    <row r="123" spans="15:16" ht="16.5" customHeight="1">
      <c r="O123" s="21" t="str">
        <f>IF(AND($J123='EXPENSE REPORT'!$N$1,COUNTIF($B$5:$B123,$B123)=1),MAX($O$4:$O122)+1,"")</f>
        <v/>
      </c>
      <c r="P123" s="21" t="str">
        <f>IF(AND($J123='EXPENSE REPORT'!$N$1,$B123='EXPENSE REPORT'!$K$4),MAX($P$4:$P122)+1,"")</f>
        <v/>
      </c>
    </row>
    <row r="124" spans="15:16" ht="16.5" customHeight="1">
      <c r="O124" s="21" t="str">
        <f>IF(AND($J124='EXPENSE REPORT'!$N$1,COUNTIF($B$5:$B124,$B124)=1),MAX($O$4:$O123)+1,"")</f>
        <v/>
      </c>
      <c r="P124" s="21" t="str">
        <f>IF(AND($J124='EXPENSE REPORT'!$N$1,$B124='EXPENSE REPORT'!$K$4),MAX($P$4:$P123)+1,"")</f>
        <v/>
      </c>
    </row>
    <row r="125" spans="15:16" ht="16.5" customHeight="1">
      <c r="O125" s="21" t="str">
        <f>IF(AND($J125='EXPENSE REPORT'!$N$1,COUNTIF($B$5:$B125,$B125)=1),MAX($O$4:$O124)+1,"")</f>
        <v/>
      </c>
      <c r="P125" s="21" t="str">
        <f>IF(AND($J125='EXPENSE REPORT'!$N$1,$B125='EXPENSE REPORT'!$K$4),MAX($P$4:$P124)+1,"")</f>
        <v/>
      </c>
    </row>
    <row r="126" spans="15:16" ht="16.5" customHeight="1">
      <c r="O126" s="21" t="str">
        <f>IF(AND($J126='EXPENSE REPORT'!$N$1,COUNTIF($B$5:$B126,$B126)=1),MAX($O$4:$O125)+1,"")</f>
        <v/>
      </c>
      <c r="P126" s="21" t="str">
        <f>IF(AND($J126='EXPENSE REPORT'!$N$1,$B126='EXPENSE REPORT'!$K$4),MAX($P$4:$P125)+1,"")</f>
        <v/>
      </c>
    </row>
    <row r="127" spans="15:16" ht="16.5" customHeight="1">
      <c r="O127" s="21" t="str">
        <f>IF(AND($J127='EXPENSE REPORT'!$N$1,COUNTIF($B$5:$B127,$B127)=1),MAX($O$4:$O126)+1,"")</f>
        <v/>
      </c>
      <c r="P127" s="21" t="str">
        <f>IF(AND($J127='EXPENSE REPORT'!$N$1,$B127='EXPENSE REPORT'!$K$4),MAX($P$4:$P126)+1,"")</f>
        <v/>
      </c>
    </row>
    <row r="128" spans="15:16" ht="16.5" customHeight="1">
      <c r="O128" s="21" t="str">
        <f>IF(AND($J128='EXPENSE REPORT'!$N$1,COUNTIF($B$5:$B128,$B128)=1),MAX($O$4:$O127)+1,"")</f>
        <v/>
      </c>
      <c r="P128" s="21" t="str">
        <f>IF(AND($J128='EXPENSE REPORT'!$N$1,$B128='EXPENSE REPORT'!$K$4),MAX($P$4:$P127)+1,"")</f>
        <v/>
      </c>
    </row>
    <row r="129" spans="15:16" ht="16.5" customHeight="1">
      <c r="O129" s="21" t="str">
        <f>IF(AND($J129='EXPENSE REPORT'!$N$1,COUNTIF($B$5:$B129,$B129)=1),MAX($O$4:$O128)+1,"")</f>
        <v/>
      </c>
      <c r="P129" s="21" t="str">
        <f>IF(AND($J129='EXPENSE REPORT'!$N$1,$B129='EXPENSE REPORT'!$K$4),MAX($P$4:$P128)+1,"")</f>
        <v/>
      </c>
    </row>
    <row r="130" spans="15:16" ht="16.5" customHeight="1">
      <c r="O130" s="21" t="str">
        <f>IF(AND($J130='EXPENSE REPORT'!$N$1,COUNTIF($B$5:$B130,$B130)=1),MAX($O$4:$O129)+1,"")</f>
        <v/>
      </c>
      <c r="P130" s="21" t="str">
        <f>IF(AND($J130='EXPENSE REPORT'!$N$1,$B130='EXPENSE REPORT'!$K$4),MAX($P$4:$P129)+1,"")</f>
        <v/>
      </c>
    </row>
    <row r="131" spans="15:16" ht="16.5" customHeight="1">
      <c r="O131" s="21" t="str">
        <f>IF(AND($J131='EXPENSE REPORT'!$N$1,COUNTIF($B$5:$B131,$B131)=1),MAX($O$4:$O130)+1,"")</f>
        <v/>
      </c>
      <c r="P131" s="21" t="str">
        <f>IF(AND($J131='EXPENSE REPORT'!$N$1,$B131='EXPENSE REPORT'!$K$4),MAX($P$4:$P130)+1,"")</f>
        <v/>
      </c>
    </row>
    <row r="132" spans="15:16" ht="16.5" customHeight="1">
      <c r="O132" s="21" t="str">
        <f>IF(AND($J132='EXPENSE REPORT'!$N$1,COUNTIF($B$5:$B132,$B132)=1),MAX($O$4:$O131)+1,"")</f>
        <v/>
      </c>
      <c r="P132" s="21" t="str">
        <f>IF(AND($J132='EXPENSE REPORT'!$N$1,$B132='EXPENSE REPORT'!$K$4),MAX($P$4:$P131)+1,"")</f>
        <v/>
      </c>
    </row>
    <row r="133" spans="15:16" ht="16.5" customHeight="1">
      <c r="O133" s="21" t="str">
        <f>IF(AND($J133='EXPENSE REPORT'!$N$1,COUNTIF($B$5:$B133,$B133)=1),MAX($O$4:$O132)+1,"")</f>
        <v/>
      </c>
      <c r="P133" s="21" t="str">
        <f>IF(AND($J133='EXPENSE REPORT'!$N$1,$B133='EXPENSE REPORT'!$K$4),MAX($P$4:$P132)+1,"")</f>
        <v/>
      </c>
    </row>
    <row r="134" spans="15:16" ht="16.5" customHeight="1">
      <c r="O134" s="21" t="str">
        <f>IF(AND($J134='EXPENSE REPORT'!$N$1,COUNTIF($B$5:$B134,$B134)=1),MAX($O$4:$O133)+1,"")</f>
        <v/>
      </c>
      <c r="P134" s="21" t="str">
        <f>IF(AND($J134='EXPENSE REPORT'!$N$1,$B134='EXPENSE REPORT'!$K$4),MAX($P$4:$P133)+1,"")</f>
        <v/>
      </c>
    </row>
    <row r="135" spans="15:16" ht="16.5" customHeight="1">
      <c r="O135" s="21" t="str">
        <f>IF(AND($J135='EXPENSE REPORT'!$N$1,COUNTIF($B$5:$B135,$B135)=1),MAX($O$4:$O134)+1,"")</f>
        <v/>
      </c>
      <c r="P135" s="21" t="str">
        <f>IF(AND($J135='EXPENSE REPORT'!$N$1,$B135='EXPENSE REPORT'!$K$4),MAX($P$4:$P134)+1,"")</f>
        <v/>
      </c>
    </row>
    <row r="136" spans="15:16" ht="16.5" customHeight="1">
      <c r="O136" s="21" t="str">
        <f>IF(AND($J136='EXPENSE REPORT'!$N$1,COUNTIF($B$5:$B136,$B136)=1),MAX($O$4:$O135)+1,"")</f>
        <v/>
      </c>
      <c r="P136" s="21" t="str">
        <f>IF(AND($J136='EXPENSE REPORT'!$N$1,$B136='EXPENSE REPORT'!$K$4),MAX($P$4:$P135)+1,"")</f>
        <v/>
      </c>
    </row>
    <row r="137" spans="15:16" ht="16.5" customHeight="1">
      <c r="O137" s="21" t="str">
        <f>IF(AND($J137='EXPENSE REPORT'!$N$1,COUNTIF($B$5:$B137,$B137)=1),MAX($O$4:$O136)+1,"")</f>
        <v/>
      </c>
      <c r="P137" s="21" t="str">
        <f>IF(AND($J137='EXPENSE REPORT'!$N$1,$B137='EXPENSE REPORT'!$K$4),MAX($P$4:$P136)+1,"")</f>
        <v/>
      </c>
    </row>
    <row r="138" spans="15:16" ht="16.5" customHeight="1">
      <c r="O138" s="21" t="str">
        <f>IF(AND($J138='EXPENSE REPORT'!$N$1,COUNTIF($B$5:$B138,$B138)=1),MAX($O$4:$O137)+1,"")</f>
        <v/>
      </c>
      <c r="P138" s="21" t="str">
        <f>IF(AND($J138='EXPENSE REPORT'!$N$1,$B138='EXPENSE REPORT'!$K$4),MAX($P$4:$P137)+1,"")</f>
        <v/>
      </c>
    </row>
    <row r="139" spans="15:16" ht="16.5" customHeight="1">
      <c r="O139" s="21" t="str">
        <f>IF(AND($J139='EXPENSE REPORT'!$N$1,COUNTIF($B$5:$B139,$B139)=1),MAX($O$4:$O138)+1,"")</f>
        <v/>
      </c>
      <c r="P139" s="21" t="str">
        <f>IF(AND($J139='EXPENSE REPORT'!$N$1,$B139='EXPENSE REPORT'!$K$4),MAX($P$4:$P138)+1,"")</f>
        <v/>
      </c>
    </row>
    <row r="140" spans="15:16" ht="16.5" customHeight="1">
      <c r="O140" s="21" t="str">
        <f>IF(AND($J140='EXPENSE REPORT'!$N$1,COUNTIF($B$5:$B140,$B140)=1),MAX($O$4:$O139)+1,"")</f>
        <v/>
      </c>
      <c r="P140" s="21" t="str">
        <f>IF(AND($J140='EXPENSE REPORT'!$N$1,$B140='EXPENSE REPORT'!$K$4),MAX($P$4:$P139)+1,"")</f>
        <v/>
      </c>
    </row>
    <row r="141" spans="15:16" ht="16.5" customHeight="1">
      <c r="O141" s="21" t="str">
        <f>IF(AND($J141='EXPENSE REPORT'!$N$1,COUNTIF($B$5:$B141,$B141)=1),MAX($O$4:$O140)+1,"")</f>
        <v/>
      </c>
      <c r="P141" s="21" t="str">
        <f>IF(AND($J141='EXPENSE REPORT'!$N$1,$B141='EXPENSE REPORT'!$K$4),MAX($P$4:$P140)+1,"")</f>
        <v/>
      </c>
    </row>
    <row r="142" spans="15:16" ht="16.5" customHeight="1">
      <c r="O142" s="21" t="str">
        <f>IF(AND($J142='EXPENSE REPORT'!$N$1,COUNTIF($B$5:$B142,$B142)=1),MAX($O$4:$O141)+1,"")</f>
        <v/>
      </c>
      <c r="P142" s="21" t="str">
        <f>IF(AND($J142='EXPENSE REPORT'!$N$1,$B142='EXPENSE REPORT'!$K$4),MAX($P$4:$P141)+1,"")</f>
        <v/>
      </c>
    </row>
    <row r="143" spans="15:16" ht="16.5" customHeight="1">
      <c r="O143" s="21" t="str">
        <f>IF(AND($J143='EXPENSE REPORT'!$N$1,COUNTIF($B$5:$B143,$B143)=1),MAX($O$4:$O142)+1,"")</f>
        <v/>
      </c>
      <c r="P143" s="21" t="str">
        <f>IF(AND($J143='EXPENSE REPORT'!$N$1,$B143='EXPENSE REPORT'!$K$4),MAX($P$4:$P142)+1,"")</f>
        <v/>
      </c>
    </row>
    <row r="144" spans="15:16" ht="16.5" customHeight="1">
      <c r="O144" s="21" t="str">
        <f>IF(AND($J144='EXPENSE REPORT'!$N$1,COUNTIF($B$5:$B144,$B144)=1),MAX($O$4:$O143)+1,"")</f>
        <v/>
      </c>
      <c r="P144" s="21" t="str">
        <f>IF(AND($J144='EXPENSE REPORT'!$N$1,$B144='EXPENSE REPORT'!$K$4),MAX($P$4:$P143)+1,"")</f>
        <v/>
      </c>
    </row>
    <row r="145" spans="15:16" ht="16.5" customHeight="1">
      <c r="O145" s="21" t="str">
        <f>IF(AND($J145='EXPENSE REPORT'!$N$1,COUNTIF($B$5:$B145,$B145)=1),MAX($O$4:$O144)+1,"")</f>
        <v/>
      </c>
      <c r="P145" s="21" t="str">
        <f>IF(AND($J145='EXPENSE REPORT'!$N$1,$B145='EXPENSE REPORT'!$K$4),MAX($P$4:$P144)+1,"")</f>
        <v/>
      </c>
    </row>
    <row r="146" spans="15:16" ht="16.5" customHeight="1">
      <c r="O146" s="21" t="str">
        <f>IF(AND($J146='EXPENSE REPORT'!$N$1,COUNTIF($B$5:$B146,$B146)=1),MAX($O$4:$O145)+1,"")</f>
        <v/>
      </c>
      <c r="P146" s="21" t="str">
        <f>IF(AND($J146='EXPENSE REPORT'!$N$1,$B146='EXPENSE REPORT'!$K$4),MAX($P$4:$P145)+1,"")</f>
        <v/>
      </c>
    </row>
    <row r="147" spans="15:16" ht="16.5" customHeight="1">
      <c r="O147" s="21" t="str">
        <f>IF(AND($J147='EXPENSE REPORT'!$N$1,COUNTIF($B$5:$B147,$B147)=1),MAX($O$4:$O146)+1,"")</f>
        <v/>
      </c>
      <c r="P147" s="21" t="str">
        <f>IF(AND($J147='EXPENSE REPORT'!$N$1,$B147='EXPENSE REPORT'!$K$4),MAX($P$4:$P146)+1,"")</f>
        <v/>
      </c>
    </row>
    <row r="148" spans="15:16" ht="16.5" customHeight="1">
      <c r="O148" s="21" t="str">
        <f>IF(AND($J148='EXPENSE REPORT'!$N$1,COUNTIF($B$5:$B148,$B148)=1),MAX($O$4:$O147)+1,"")</f>
        <v/>
      </c>
      <c r="P148" s="21" t="str">
        <f>IF(AND($J148='EXPENSE REPORT'!$N$1,$B148='EXPENSE REPORT'!$K$4),MAX($P$4:$P147)+1,"")</f>
        <v/>
      </c>
    </row>
    <row r="149" spans="15:16" ht="16.5" customHeight="1">
      <c r="O149" s="21" t="str">
        <f>IF(AND($J149='EXPENSE REPORT'!$N$1,COUNTIF($B$5:$B149,$B149)=1),MAX($O$4:$O148)+1,"")</f>
        <v/>
      </c>
      <c r="P149" s="21" t="str">
        <f>IF(AND($J149='EXPENSE REPORT'!$N$1,$B149='EXPENSE REPORT'!$K$4),MAX($P$4:$P148)+1,"")</f>
        <v/>
      </c>
    </row>
    <row r="150" spans="15:16" ht="16.5" customHeight="1">
      <c r="O150" s="21" t="str">
        <f>IF(AND($J150='EXPENSE REPORT'!$N$1,COUNTIF($B$5:$B150,$B150)=1),MAX($O$4:$O149)+1,"")</f>
        <v/>
      </c>
      <c r="P150" s="21" t="str">
        <f>IF(AND($J150='EXPENSE REPORT'!$N$1,$B150='EXPENSE REPORT'!$K$4),MAX($P$4:$P149)+1,"")</f>
        <v/>
      </c>
    </row>
    <row r="151" spans="15:16" ht="16.5" customHeight="1">
      <c r="O151" s="21" t="str">
        <f>IF(AND($J151='EXPENSE REPORT'!$N$1,COUNTIF($B$5:$B151,$B151)=1),MAX($O$4:$O150)+1,"")</f>
        <v/>
      </c>
      <c r="P151" s="21" t="str">
        <f>IF(AND($J151='EXPENSE REPORT'!$N$1,$B151='EXPENSE REPORT'!$K$4),MAX($P$4:$P150)+1,"")</f>
        <v/>
      </c>
    </row>
    <row r="152" spans="15:16" ht="16.5" customHeight="1">
      <c r="O152" s="21" t="str">
        <f>IF(AND($J152='EXPENSE REPORT'!$N$1,COUNTIF($B$5:$B152,$B152)=1),MAX($O$4:$O151)+1,"")</f>
        <v/>
      </c>
      <c r="P152" s="21" t="str">
        <f>IF(AND($J152='EXPENSE REPORT'!$N$1,$B152='EXPENSE REPORT'!$K$4),MAX($P$4:$P151)+1,"")</f>
        <v/>
      </c>
    </row>
    <row r="153" spans="15:16" ht="16.5" customHeight="1">
      <c r="O153" s="21" t="str">
        <f>IF(AND($J153='EXPENSE REPORT'!$N$1,COUNTIF($B$5:$B153,$B153)=1),MAX($O$4:$O152)+1,"")</f>
        <v/>
      </c>
      <c r="P153" s="21" t="str">
        <f>IF(AND($J153='EXPENSE REPORT'!$N$1,$B153='EXPENSE REPORT'!$K$4),MAX($P$4:$P152)+1,"")</f>
        <v/>
      </c>
    </row>
    <row r="154" spans="15:16" ht="16.5" customHeight="1">
      <c r="O154" s="21" t="str">
        <f>IF(AND($J154='EXPENSE REPORT'!$N$1,COUNTIF($B$5:$B154,$B154)=1),MAX($O$4:$O153)+1,"")</f>
        <v/>
      </c>
      <c r="P154" s="21" t="str">
        <f>IF(AND($J154='EXPENSE REPORT'!$N$1,$B154='EXPENSE REPORT'!$K$4),MAX($P$4:$P153)+1,"")</f>
        <v/>
      </c>
    </row>
    <row r="155" spans="15:16" ht="16.5" customHeight="1">
      <c r="O155" s="21" t="str">
        <f>IF(AND($J155='EXPENSE REPORT'!$N$1,COUNTIF($B$5:$B155,$B155)=1),MAX($O$4:$O154)+1,"")</f>
        <v/>
      </c>
      <c r="P155" s="21" t="str">
        <f>IF(AND($J155='EXPENSE REPORT'!$N$1,$B155='EXPENSE REPORT'!$K$4),MAX($P$4:$P154)+1,"")</f>
        <v/>
      </c>
    </row>
    <row r="156" spans="15:16" ht="16.5" customHeight="1">
      <c r="O156" s="21" t="str">
        <f>IF(AND($J156='EXPENSE REPORT'!$N$1,COUNTIF($B$5:$B156,$B156)=1),MAX($O$4:$O155)+1,"")</f>
        <v/>
      </c>
      <c r="P156" s="21" t="str">
        <f>IF(AND($J156='EXPENSE REPORT'!$N$1,$B156='EXPENSE REPORT'!$K$4),MAX($P$4:$P155)+1,"")</f>
        <v/>
      </c>
    </row>
    <row r="157" spans="15:16" ht="16.5" customHeight="1">
      <c r="O157" s="21" t="str">
        <f>IF(AND($J157='EXPENSE REPORT'!$N$1,COUNTIF($B$5:$B157,$B157)=1),MAX($O$4:$O156)+1,"")</f>
        <v/>
      </c>
      <c r="P157" s="21" t="str">
        <f>IF(AND($J157='EXPENSE REPORT'!$N$1,$B157='EXPENSE REPORT'!$K$4),MAX($P$4:$P156)+1,"")</f>
        <v/>
      </c>
    </row>
    <row r="158" spans="15:16" ht="16.5" customHeight="1">
      <c r="O158" s="21" t="str">
        <f>IF(AND($J158='EXPENSE REPORT'!$N$1,COUNTIF($B$5:$B158,$B158)=1),MAX($O$4:$O157)+1,"")</f>
        <v/>
      </c>
      <c r="P158" s="21" t="str">
        <f>IF(AND($J158='EXPENSE REPORT'!$N$1,$B158='EXPENSE REPORT'!$K$4),MAX($P$4:$P157)+1,"")</f>
        <v/>
      </c>
    </row>
    <row r="159" spans="15:16" ht="16.5" customHeight="1">
      <c r="O159" s="21" t="str">
        <f>IF(AND($J159='EXPENSE REPORT'!$N$1,COUNTIF($B$5:$B159,$B159)=1),MAX($O$4:$O158)+1,"")</f>
        <v/>
      </c>
      <c r="P159" s="21" t="str">
        <f>IF(AND($J159='EXPENSE REPORT'!$N$1,$B159='EXPENSE REPORT'!$K$4),MAX($P$4:$P158)+1,"")</f>
        <v/>
      </c>
    </row>
    <row r="160" spans="15:16" ht="16.5" customHeight="1">
      <c r="O160" s="21" t="str">
        <f>IF(AND($J160='EXPENSE REPORT'!$N$1,COUNTIF($B$5:$B160,$B160)=1),MAX($O$4:$O159)+1,"")</f>
        <v/>
      </c>
      <c r="P160" s="21" t="str">
        <f>IF(AND($J160='EXPENSE REPORT'!$N$1,$B160='EXPENSE REPORT'!$K$4),MAX($P$4:$P159)+1,"")</f>
        <v/>
      </c>
    </row>
    <row r="161" spans="15:16" ht="16.5" customHeight="1">
      <c r="O161" s="21" t="str">
        <f>IF(AND($J161='EXPENSE REPORT'!$N$1,COUNTIF($B$5:$B161,$B161)=1),MAX($O$4:$O160)+1,"")</f>
        <v/>
      </c>
      <c r="P161" s="21" t="str">
        <f>IF(AND($J161='EXPENSE REPORT'!$N$1,$B161='EXPENSE REPORT'!$K$4),MAX($P$4:$P160)+1,"")</f>
        <v/>
      </c>
    </row>
    <row r="162" spans="15:16" ht="16.5" customHeight="1">
      <c r="O162" s="21" t="str">
        <f>IF(AND($J162='EXPENSE REPORT'!$N$1,COUNTIF($B$5:$B162,$B162)=1),MAX($O$4:$O161)+1,"")</f>
        <v/>
      </c>
      <c r="P162" s="21" t="str">
        <f>IF(AND($J162='EXPENSE REPORT'!$N$1,$B162='EXPENSE REPORT'!$K$4),MAX($P$4:$P161)+1,"")</f>
        <v/>
      </c>
    </row>
    <row r="163" spans="15:16" ht="16.5" customHeight="1">
      <c r="O163" s="21" t="str">
        <f>IF(AND($J163='EXPENSE REPORT'!$N$1,COUNTIF($B$5:$B163,$B163)=1),MAX($O$4:$O162)+1,"")</f>
        <v/>
      </c>
      <c r="P163" s="21" t="str">
        <f>IF(AND($J163='EXPENSE REPORT'!$N$1,$B163='EXPENSE REPORT'!$K$4),MAX($P$4:$P162)+1,"")</f>
        <v/>
      </c>
    </row>
    <row r="164" spans="15:16" ht="16.5" customHeight="1">
      <c r="O164" s="21" t="str">
        <f>IF(AND($J164='EXPENSE REPORT'!$N$1,COUNTIF($B$5:$B164,$B164)=1),MAX($O$4:$O163)+1,"")</f>
        <v/>
      </c>
      <c r="P164" s="21" t="str">
        <f>IF(AND($J164='EXPENSE REPORT'!$N$1,$B164='EXPENSE REPORT'!$K$4),MAX($P$4:$P163)+1,"")</f>
        <v/>
      </c>
    </row>
    <row r="165" spans="15:16" ht="16.5" customHeight="1">
      <c r="O165" s="21" t="str">
        <f>IF(AND($J165='EXPENSE REPORT'!$N$1,COUNTIF($B$5:$B165,$B165)=1),MAX($O$4:$O164)+1,"")</f>
        <v/>
      </c>
      <c r="P165" s="21" t="str">
        <f>IF(AND($J165='EXPENSE REPORT'!$N$1,$B165='EXPENSE REPORT'!$K$4),MAX($P$4:$P164)+1,"")</f>
        <v/>
      </c>
    </row>
    <row r="166" spans="15:16" ht="16.5" customHeight="1">
      <c r="O166" s="21" t="str">
        <f>IF(AND($J166='EXPENSE REPORT'!$N$1,COUNTIF($B$5:$B166,$B166)=1),MAX($O$4:$O165)+1,"")</f>
        <v/>
      </c>
      <c r="P166" s="21" t="str">
        <f>IF(AND($J166='EXPENSE REPORT'!$N$1,$B166='EXPENSE REPORT'!$K$4),MAX($P$4:$P165)+1,"")</f>
        <v/>
      </c>
    </row>
    <row r="167" spans="15:16" ht="16.5" customHeight="1">
      <c r="O167" s="21" t="str">
        <f>IF(AND($J167='EXPENSE REPORT'!$N$1,COUNTIF($B$5:$B167,$B167)=1),MAX($O$4:$O166)+1,"")</f>
        <v/>
      </c>
      <c r="P167" s="21" t="str">
        <f>IF(AND($J167='EXPENSE REPORT'!$N$1,$B167='EXPENSE REPORT'!$K$4),MAX($P$4:$P166)+1,"")</f>
        <v/>
      </c>
    </row>
    <row r="168" spans="15:16" ht="16.5" customHeight="1">
      <c r="O168" s="21" t="str">
        <f>IF(AND($J168='EXPENSE REPORT'!$N$1,COUNTIF($B$5:$B168,$B168)=1),MAX($O$4:$O167)+1,"")</f>
        <v/>
      </c>
      <c r="P168" s="21" t="str">
        <f>IF(AND($J168='EXPENSE REPORT'!$N$1,$B168='EXPENSE REPORT'!$K$4),MAX($P$4:$P167)+1,"")</f>
        <v/>
      </c>
    </row>
    <row r="169" spans="15:16" ht="16.5" customHeight="1">
      <c r="O169" s="21" t="str">
        <f>IF(AND($J169='EXPENSE REPORT'!$N$1,COUNTIF($B$5:$B169,$B169)=1),MAX($O$4:$O168)+1,"")</f>
        <v/>
      </c>
      <c r="P169" s="21" t="str">
        <f>IF(AND($J169='EXPENSE REPORT'!$N$1,$B169='EXPENSE REPORT'!$K$4),MAX($P$4:$P168)+1,"")</f>
        <v/>
      </c>
    </row>
    <row r="170" spans="15:16" ht="16.5" customHeight="1">
      <c r="O170" s="21" t="str">
        <f>IF(AND($J170='EXPENSE REPORT'!$N$1,COUNTIF($B$5:$B170,$B170)=1),MAX($O$4:$O169)+1,"")</f>
        <v/>
      </c>
      <c r="P170" s="21" t="str">
        <f>IF(AND($J170='EXPENSE REPORT'!$N$1,$B170='EXPENSE REPORT'!$K$4),MAX($P$4:$P169)+1,"")</f>
        <v/>
      </c>
    </row>
    <row r="171" spans="15:16" ht="16.5" customHeight="1">
      <c r="O171" s="21" t="str">
        <f>IF(AND($J171='EXPENSE REPORT'!$N$1,COUNTIF($B$5:$B171,$B171)=1),MAX($O$4:$O170)+1,"")</f>
        <v/>
      </c>
      <c r="P171" s="21" t="str">
        <f>IF(AND($J171='EXPENSE REPORT'!$N$1,$B171='EXPENSE REPORT'!$K$4),MAX($P$4:$P170)+1,"")</f>
        <v/>
      </c>
    </row>
    <row r="172" spans="15:16" ht="16.5" customHeight="1">
      <c r="O172" s="21" t="str">
        <f>IF(AND($J172='EXPENSE REPORT'!$N$1,COUNTIF($B$5:$B172,$B172)=1),MAX($O$4:$O171)+1,"")</f>
        <v/>
      </c>
      <c r="P172" s="21" t="str">
        <f>IF(AND($J172='EXPENSE REPORT'!$N$1,$B172='EXPENSE REPORT'!$K$4),MAX($P$4:$P171)+1,"")</f>
        <v/>
      </c>
    </row>
    <row r="173" spans="15:16" ht="16.5" customHeight="1">
      <c r="O173" s="21" t="str">
        <f>IF(AND($J173='EXPENSE REPORT'!$N$1,COUNTIF($B$5:$B173,$B173)=1),MAX($O$4:$O172)+1,"")</f>
        <v/>
      </c>
      <c r="P173" s="21" t="str">
        <f>IF(AND($J173='EXPENSE REPORT'!$N$1,$B173='EXPENSE REPORT'!$K$4),MAX($P$4:$P172)+1,"")</f>
        <v/>
      </c>
    </row>
    <row r="174" spans="15:16" ht="16.5" customHeight="1">
      <c r="O174" s="21" t="str">
        <f>IF(AND($J174='EXPENSE REPORT'!$N$1,COUNTIF($B$5:$B174,$B174)=1),MAX($O$4:$O173)+1,"")</f>
        <v/>
      </c>
      <c r="P174" s="21" t="str">
        <f>IF(AND($J174='EXPENSE REPORT'!$N$1,$B174='EXPENSE REPORT'!$K$4),MAX($P$4:$P173)+1,"")</f>
        <v/>
      </c>
    </row>
    <row r="175" spans="15:16" ht="16.5" customHeight="1">
      <c r="O175" s="21" t="str">
        <f>IF(AND($J175='EXPENSE REPORT'!$N$1,COUNTIF($B$5:$B175,$B175)=1),MAX($O$4:$O174)+1,"")</f>
        <v/>
      </c>
      <c r="P175" s="21" t="str">
        <f>IF(AND($J175='EXPENSE REPORT'!$N$1,$B175='EXPENSE REPORT'!$K$4),MAX($P$4:$P174)+1,"")</f>
        <v/>
      </c>
    </row>
    <row r="176" spans="15:16" ht="16.5" customHeight="1">
      <c r="O176" s="21" t="str">
        <f>IF(AND($J176='EXPENSE REPORT'!$N$1,COUNTIF($B$5:$B176,$B176)=1),MAX($O$4:$O175)+1,"")</f>
        <v/>
      </c>
      <c r="P176" s="21" t="str">
        <f>IF(AND($J176='EXPENSE REPORT'!$N$1,$B176='EXPENSE REPORT'!$K$4),MAX($P$4:$P175)+1,"")</f>
        <v/>
      </c>
    </row>
    <row r="177" spans="15:16" ht="16.5" customHeight="1">
      <c r="O177" s="21" t="str">
        <f>IF(AND($J177='EXPENSE REPORT'!$N$1,COUNTIF($B$5:$B177,$B177)=1),MAX($O$4:$O176)+1,"")</f>
        <v/>
      </c>
      <c r="P177" s="21" t="str">
        <f>IF(AND($J177='EXPENSE REPORT'!$N$1,$B177='EXPENSE REPORT'!$K$4),MAX($P$4:$P176)+1,"")</f>
        <v/>
      </c>
    </row>
    <row r="178" spans="15:16" ht="16.5" customHeight="1">
      <c r="O178" s="21" t="str">
        <f>IF(AND($J178='EXPENSE REPORT'!$N$1,COUNTIF($B$5:$B178,$B178)=1),MAX($O$4:$O177)+1,"")</f>
        <v/>
      </c>
      <c r="P178" s="21" t="str">
        <f>IF(AND($J178='EXPENSE REPORT'!$N$1,$B178='EXPENSE REPORT'!$K$4),MAX($P$4:$P177)+1,"")</f>
        <v/>
      </c>
    </row>
    <row r="179" spans="15:16" ht="16.5" customHeight="1">
      <c r="O179" s="21" t="str">
        <f>IF(AND($J179='EXPENSE REPORT'!$N$1,COUNTIF($B$5:$B179,$B179)=1),MAX($O$4:$O178)+1,"")</f>
        <v/>
      </c>
      <c r="P179" s="21" t="str">
        <f>IF(AND($J179='EXPENSE REPORT'!$N$1,$B179='EXPENSE REPORT'!$K$4),MAX($P$4:$P178)+1,"")</f>
        <v/>
      </c>
    </row>
    <row r="180" spans="15:16" ht="16.5" customHeight="1">
      <c r="O180" s="21" t="str">
        <f>IF(AND($J180='EXPENSE REPORT'!$N$1,COUNTIF($B$5:$B180,$B180)=1),MAX($O$4:$O179)+1,"")</f>
        <v/>
      </c>
      <c r="P180" s="21" t="str">
        <f>IF(AND($J180='EXPENSE REPORT'!$N$1,$B180='EXPENSE REPORT'!$K$4),MAX($P$4:$P179)+1,"")</f>
        <v/>
      </c>
    </row>
    <row r="181" spans="15:16" ht="16.5" customHeight="1">
      <c r="O181" s="21" t="str">
        <f>IF(AND($J181='EXPENSE REPORT'!$N$1,COUNTIF($B$5:$B181,$B181)=1),MAX($O$4:$O180)+1,"")</f>
        <v/>
      </c>
      <c r="P181" s="21" t="str">
        <f>IF(AND($J181='EXPENSE REPORT'!$N$1,$B181='EXPENSE REPORT'!$K$4),MAX($P$4:$P180)+1,"")</f>
        <v/>
      </c>
    </row>
    <row r="182" spans="15:16" ht="16.5" customHeight="1">
      <c r="O182" s="21" t="str">
        <f>IF(AND($J182='EXPENSE REPORT'!$N$1,COUNTIF($B$5:$B182,$B182)=1),MAX($O$4:$O181)+1,"")</f>
        <v/>
      </c>
      <c r="P182" s="21" t="str">
        <f>IF(AND($J182='EXPENSE REPORT'!$N$1,$B182='EXPENSE REPORT'!$K$4),MAX($P$4:$P181)+1,"")</f>
        <v/>
      </c>
    </row>
    <row r="183" spans="15:16" ht="16.5" customHeight="1">
      <c r="O183" s="21" t="str">
        <f>IF(AND($J183='EXPENSE REPORT'!$N$1,COUNTIF($B$5:$B183,$B183)=1),MAX($O$4:$O182)+1,"")</f>
        <v/>
      </c>
      <c r="P183" s="21" t="str">
        <f>IF(AND($J183='EXPENSE REPORT'!$N$1,$B183='EXPENSE REPORT'!$K$4),MAX($P$4:$P182)+1,"")</f>
        <v/>
      </c>
    </row>
    <row r="184" spans="15:16" ht="16.5" customHeight="1">
      <c r="O184" s="21" t="str">
        <f>IF(AND($J184='EXPENSE REPORT'!$N$1,COUNTIF($B$5:$B184,$B184)=1),MAX($O$4:$O183)+1,"")</f>
        <v/>
      </c>
      <c r="P184" s="21" t="str">
        <f>IF(AND($J184='EXPENSE REPORT'!$N$1,$B184='EXPENSE REPORT'!$K$4),MAX($P$4:$P183)+1,"")</f>
        <v/>
      </c>
    </row>
    <row r="185" spans="15:16" ht="16.5" customHeight="1">
      <c r="O185" s="21" t="str">
        <f>IF(AND($J185='EXPENSE REPORT'!$N$1,COUNTIF($B$5:$B185,$B185)=1),MAX($O$4:$O184)+1,"")</f>
        <v/>
      </c>
      <c r="P185" s="21" t="str">
        <f>IF(AND($J185='EXPENSE REPORT'!$N$1,$B185='EXPENSE REPORT'!$K$4),MAX($P$4:$P184)+1,"")</f>
        <v/>
      </c>
    </row>
    <row r="186" spans="15:16" ht="16.5" customHeight="1">
      <c r="O186" s="21" t="str">
        <f>IF(AND($J186='EXPENSE REPORT'!$N$1,COUNTIF($B$5:$B186,$B186)=1),MAX($O$4:$O185)+1,"")</f>
        <v/>
      </c>
      <c r="P186" s="21" t="str">
        <f>IF(AND($J186='EXPENSE REPORT'!$N$1,$B186='EXPENSE REPORT'!$K$4),MAX($P$4:$P185)+1,"")</f>
        <v/>
      </c>
    </row>
    <row r="187" spans="15:16" ht="16.5" customHeight="1">
      <c r="O187" s="21" t="str">
        <f>IF(AND($J187='EXPENSE REPORT'!$N$1,COUNTIF($B$5:$B187,$B187)=1),MAX($O$4:$O186)+1,"")</f>
        <v/>
      </c>
      <c r="P187" s="21" t="str">
        <f>IF(AND($J187='EXPENSE REPORT'!$N$1,$B187='EXPENSE REPORT'!$K$4),MAX($P$4:$P186)+1,"")</f>
        <v/>
      </c>
    </row>
    <row r="188" spans="15:16" ht="16.5" customHeight="1">
      <c r="O188" s="21" t="str">
        <f>IF(AND($J188='EXPENSE REPORT'!$N$1,COUNTIF($B$5:$B188,$B188)=1),MAX($O$4:$O187)+1,"")</f>
        <v/>
      </c>
      <c r="P188" s="21" t="str">
        <f>IF(AND($J188='EXPENSE REPORT'!$N$1,$B188='EXPENSE REPORT'!$K$4),MAX($P$4:$P187)+1,"")</f>
        <v/>
      </c>
    </row>
    <row r="189" spans="15:16" ht="16.5" customHeight="1">
      <c r="O189" s="21" t="str">
        <f>IF(AND($J189='EXPENSE REPORT'!$N$1,COUNTIF($B$5:$B189,$B189)=1),MAX($O$4:$O188)+1,"")</f>
        <v/>
      </c>
      <c r="P189" s="21" t="str">
        <f>IF(AND($J189='EXPENSE REPORT'!$N$1,$B189='EXPENSE REPORT'!$K$4),MAX($P$4:$P188)+1,"")</f>
        <v/>
      </c>
    </row>
    <row r="190" spans="15:16" ht="16.5" customHeight="1">
      <c r="O190" s="21" t="str">
        <f>IF(AND($J190='EXPENSE REPORT'!$N$1,COUNTIF($B$5:$B190,$B190)=1),MAX($O$4:$O189)+1,"")</f>
        <v/>
      </c>
      <c r="P190" s="21" t="str">
        <f>IF(AND($J190='EXPENSE REPORT'!$N$1,$B190='EXPENSE REPORT'!$K$4),MAX($P$4:$P189)+1,"")</f>
        <v/>
      </c>
    </row>
    <row r="191" spans="15:16" ht="16.5" customHeight="1">
      <c r="O191" s="21" t="str">
        <f>IF(AND($J191='EXPENSE REPORT'!$N$1,COUNTIF($B$5:$B191,$B191)=1),MAX($O$4:$O190)+1,"")</f>
        <v/>
      </c>
      <c r="P191" s="21" t="str">
        <f>IF(AND($J191='EXPENSE REPORT'!$N$1,$B191='EXPENSE REPORT'!$K$4),MAX($P$4:$P190)+1,"")</f>
        <v/>
      </c>
    </row>
    <row r="192" spans="15:16" ht="16.5" customHeight="1">
      <c r="O192" s="21" t="str">
        <f>IF(AND($J192='EXPENSE REPORT'!$N$1,COUNTIF($B$5:$B192,$B192)=1),MAX($O$4:$O191)+1,"")</f>
        <v/>
      </c>
      <c r="P192" s="21" t="str">
        <f>IF(AND($J192='EXPENSE REPORT'!$N$1,$B192='EXPENSE REPORT'!$K$4),MAX($P$4:$P191)+1,"")</f>
        <v/>
      </c>
    </row>
    <row r="193" spans="15:16" ht="16.5" customHeight="1">
      <c r="O193" s="21" t="str">
        <f>IF(AND($J193='EXPENSE REPORT'!$N$1,COUNTIF($B$5:$B193,$B193)=1),MAX($O$4:$O192)+1,"")</f>
        <v/>
      </c>
      <c r="P193" s="21" t="str">
        <f>IF(AND($J193='EXPENSE REPORT'!$N$1,$B193='EXPENSE REPORT'!$K$4),MAX($P$4:$P192)+1,"")</f>
        <v/>
      </c>
    </row>
    <row r="194" spans="15:16" ht="16.5" customHeight="1">
      <c r="O194" s="21" t="str">
        <f>IF(AND($J194='EXPENSE REPORT'!$N$1,COUNTIF($B$5:$B194,$B194)=1),MAX($O$4:$O193)+1,"")</f>
        <v/>
      </c>
      <c r="P194" s="21" t="str">
        <f>IF(AND($J194='EXPENSE REPORT'!$N$1,$B194='EXPENSE REPORT'!$K$4),MAX($P$4:$P193)+1,"")</f>
        <v/>
      </c>
    </row>
    <row r="195" spans="15:16" ht="16.5" customHeight="1">
      <c r="O195" s="21" t="str">
        <f>IF(AND($J195='EXPENSE REPORT'!$N$1,COUNTIF($B$5:$B195,$B195)=1),MAX($O$4:$O194)+1,"")</f>
        <v/>
      </c>
      <c r="P195" s="21" t="str">
        <f>IF(AND($J195='EXPENSE REPORT'!$N$1,$B195='EXPENSE REPORT'!$K$4),MAX($P$4:$P194)+1,"")</f>
        <v/>
      </c>
    </row>
    <row r="196" spans="15:16" ht="16.5" customHeight="1">
      <c r="O196" s="21" t="str">
        <f>IF(AND($J196='EXPENSE REPORT'!$N$1,COUNTIF($B$5:$B196,$B196)=1),MAX($O$4:$O195)+1,"")</f>
        <v/>
      </c>
      <c r="P196" s="21" t="str">
        <f>IF(AND($J196='EXPENSE REPORT'!$N$1,$B196='EXPENSE REPORT'!$K$4),MAX($P$4:$P195)+1,"")</f>
        <v/>
      </c>
    </row>
    <row r="197" spans="15:16" ht="16.5" customHeight="1">
      <c r="O197" s="21" t="str">
        <f>IF(AND($J197='EXPENSE REPORT'!$N$1,COUNTIF($B$5:$B197,$B197)=1),MAX($O$4:$O196)+1,"")</f>
        <v/>
      </c>
      <c r="P197" s="21" t="str">
        <f>IF(AND($J197='EXPENSE REPORT'!$N$1,$B197='EXPENSE REPORT'!$K$4),MAX($P$4:$P196)+1,"")</f>
        <v/>
      </c>
    </row>
    <row r="198" spans="15:16" ht="16.5" customHeight="1">
      <c r="O198" s="21" t="str">
        <f>IF(AND($J198='EXPENSE REPORT'!$N$1,COUNTIF($B$5:$B198,$B198)=1),MAX($O$4:$O197)+1,"")</f>
        <v/>
      </c>
      <c r="P198" s="21" t="str">
        <f>IF(AND($J198='EXPENSE REPORT'!$N$1,$B198='EXPENSE REPORT'!$K$4),MAX($P$4:$P197)+1,"")</f>
        <v/>
      </c>
    </row>
    <row r="199" spans="15:16" ht="16.5" customHeight="1">
      <c r="O199" s="21" t="str">
        <f>IF(AND($J199='EXPENSE REPORT'!$N$1,COUNTIF($B$5:$B199,$B199)=1),MAX($O$4:$O198)+1,"")</f>
        <v/>
      </c>
      <c r="P199" s="21" t="str">
        <f>IF(AND($J199='EXPENSE REPORT'!$N$1,$B199='EXPENSE REPORT'!$K$4),MAX($P$4:$P198)+1,"")</f>
        <v/>
      </c>
    </row>
    <row r="200" spans="15:16" ht="16.5" customHeight="1">
      <c r="O200" s="21" t="str">
        <f>IF(AND($J200='EXPENSE REPORT'!$N$1,COUNTIF($B$5:$B200,$B200)=1),MAX($O$4:$O199)+1,"")</f>
        <v/>
      </c>
      <c r="P200" s="21" t="str">
        <f>IF(AND($J200='EXPENSE REPORT'!$N$1,$B200='EXPENSE REPORT'!$K$4),MAX($P$4:$P199)+1,"")</f>
        <v/>
      </c>
    </row>
    <row r="201" spans="15:16" ht="16.5" customHeight="1">
      <c r="O201" s="21" t="str">
        <f>IF(AND($J201='EXPENSE REPORT'!$N$1,COUNTIF($B$5:$B201,$B201)=1),MAX($O$4:$O200)+1,"")</f>
        <v/>
      </c>
      <c r="P201" s="21" t="str">
        <f>IF(AND($J201='EXPENSE REPORT'!$N$1,$B201='EXPENSE REPORT'!$K$4),MAX($P$4:$P200)+1,"")</f>
        <v/>
      </c>
    </row>
    <row r="202" spans="15:16" ht="16.5" customHeight="1">
      <c r="O202" s="21" t="str">
        <f>IF(AND($J202='EXPENSE REPORT'!$N$1,COUNTIF($B$5:$B202,$B202)=1),MAX($O$4:$O201)+1,"")</f>
        <v/>
      </c>
      <c r="P202" s="21" t="str">
        <f>IF(AND($J202='EXPENSE REPORT'!$N$1,$B202='EXPENSE REPORT'!$K$4),MAX($P$4:$P201)+1,"")</f>
        <v/>
      </c>
    </row>
    <row r="203" spans="15:16" ht="16.5" customHeight="1">
      <c r="O203" s="21" t="str">
        <f>IF(AND($J203='EXPENSE REPORT'!$N$1,COUNTIF($B$5:$B203,$B203)=1),MAX($O$4:$O202)+1,"")</f>
        <v/>
      </c>
      <c r="P203" s="21" t="str">
        <f>IF(AND($J203='EXPENSE REPORT'!$N$1,$B203='EXPENSE REPORT'!$K$4),MAX($P$4:$P202)+1,"")</f>
        <v/>
      </c>
    </row>
    <row r="204" spans="15:16" ht="16.5" customHeight="1">
      <c r="O204" s="21" t="str">
        <f>IF(AND($J204='EXPENSE REPORT'!$N$1,COUNTIF($B$5:$B204,$B204)=1),MAX($O$4:$O203)+1,"")</f>
        <v/>
      </c>
      <c r="P204" s="21" t="str">
        <f>IF(AND($J204='EXPENSE REPORT'!$N$1,$B204='EXPENSE REPORT'!$K$4),MAX($P$4:$P203)+1,"")</f>
        <v/>
      </c>
    </row>
    <row r="205" spans="15:16" ht="16.5" customHeight="1">
      <c r="O205" s="21" t="str">
        <f>IF(AND($J205='EXPENSE REPORT'!$N$1,COUNTIF($B$5:$B205,$B205)=1),MAX($O$4:$O204)+1,"")</f>
        <v/>
      </c>
      <c r="P205" s="21" t="str">
        <f>IF(AND($J205='EXPENSE REPORT'!$N$1,$B205='EXPENSE REPORT'!$K$4),MAX($P$4:$P204)+1,"")</f>
        <v/>
      </c>
    </row>
    <row r="206" spans="15:16" ht="16.5" customHeight="1">
      <c r="O206" s="21" t="str">
        <f>IF(AND($J206='EXPENSE REPORT'!$N$1,COUNTIF($B$5:$B206,$B206)=1),MAX($O$4:$O205)+1,"")</f>
        <v/>
      </c>
      <c r="P206" s="21" t="str">
        <f>IF(AND($J206='EXPENSE REPORT'!$N$1,$B206='EXPENSE REPORT'!$K$4),MAX($P$4:$P205)+1,"")</f>
        <v/>
      </c>
    </row>
    <row r="207" spans="15:16" ht="16.5" customHeight="1">
      <c r="O207" s="21" t="str">
        <f>IF(AND($J207='EXPENSE REPORT'!$N$1,COUNTIF($B$5:$B207,$B207)=1),MAX($O$4:$O206)+1,"")</f>
        <v/>
      </c>
      <c r="P207" s="21" t="str">
        <f>IF(AND($J207='EXPENSE REPORT'!$N$1,$B207='EXPENSE REPORT'!$K$4),MAX($P$4:$P206)+1,"")</f>
        <v/>
      </c>
    </row>
    <row r="208" spans="15:16" ht="16.5" customHeight="1">
      <c r="O208" s="21" t="str">
        <f>IF(AND($J208='EXPENSE REPORT'!$N$1,COUNTIF($B$5:$B208,$B208)=1),MAX($O$4:$O207)+1,"")</f>
        <v/>
      </c>
      <c r="P208" s="21" t="str">
        <f>IF(AND($J208='EXPENSE REPORT'!$N$1,$B208='EXPENSE REPORT'!$K$4),MAX($P$4:$P207)+1,"")</f>
        <v/>
      </c>
    </row>
    <row r="209" spans="15:16" ht="16.5" customHeight="1">
      <c r="O209" s="21" t="str">
        <f>IF(AND($J209='EXPENSE REPORT'!$N$1,COUNTIF($B$5:$B209,$B209)=1),MAX($O$4:$O208)+1,"")</f>
        <v/>
      </c>
      <c r="P209" s="21" t="str">
        <f>IF(AND($J209='EXPENSE REPORT'!$N$1,$B209='EXPENSE REPORT'!$K$4),MAX($P$4:$P208)+1,"")</f>
        <v/>
      </c>
    </row>
    <row r="210" spans="15:16" ht="16.5" customHeight="1">
      <c r="O210" s="21" t="str">
        <f>IF(AND($J210='EXPENSE REPORT'!$N$1,COUNTIF($B$5:$B210,$B210)=1),MAX($O$4:$O209)+1,"")</f>
        <v/>
      </c>
      <c r="P210" s="21" t="str">
        <f>IF(AND($J210='EXPENSE REPORT'!$N$1,$B210='EXPENSE REPORT'!$K$4),MAX($P$4:$P209)+1,"")</f>
        <v/>
      </c>
    </row>
    <row r="211" spans="15:16" ht="16.5" customHeight="1">
      <c r="O211" s="21" t="str">
        <f>IF(AND($J211='EXPENSE REPORT'!$N$1,COUNTIF($B$5:$B211,$B211)=1),MAX($O$4:$O210)+1,"")</f>
        <v/>
      </c>
      <c r="P211" s="21" t="str">
        <f>IF(AND($J211='EXPENSE REPORT'!$N$1,$B211='EXPENSE REPORT'!$K$4),MAX($P$4:$P210)+1,"")</f>
        <v/>
      </c>
    </row>
    <row r="212" spans="15:16" ht="16.5" customHeight="1">
      <c r="O212" s="21" t="str">
        <f>IF(AND($J212='EXPENSE REPORT'!$N$1,COUNTIF($B$5:$B212,$B212)=1),MAX($O$4:$O211)+1,"")</f>
        <v/>
      </c>
      <c r="P212" s="21" t="str">
        <f>IF(AND($J212='EXPENSE REPORT'!$N$1,$B212='EXPENSE REPORT'!$K$4),MAX($P$4:$P211)+1,"")</f>
        <v/>
      </c>
    </row>
    <row r="213" spans="15:16" ht="16.5" customHeight="1">
      <c r="O213" s="21" t="str">
        <f>IF(AND($J213='EXPENSE REPORT'!$N$1,COUNTIF($B$5:$B213,$B213)=1),MAX($O$4:$O212)+1,"")</f>
        <v/>
      </c>
      <c r="P213" s="21" t="str">
        <f>IF(AND($J213='EXPENSE REPORT'!$N$1,$B213='EXPENSE REPORT'!$K$4),MAX($P$4:$P212)+1,"")</f>
        <v/>
      </c>
    </row>
    <row r="214" spans="15:16" ht="16.5" customHeight="1">
      <c r="O214" s="21" t="str">
        <f>IF(AND($J214='EXPENSE REPORT'!$N$1,COUNTIF($B$5:$B214,$B214)=1),MAX($O$4:$O213)+1,"")</f>
        <v/>
      </c>
      <c r="P214" s="21" t="str">
        <f>IF(AND($J214='EXPENSE REPORT'!$N$1,$B214='EXPENSE REPORT'!$K$4),MAX($P$4:$P213)+1,"")</f>
        <v/>
      </c>
    </row>
    <row r="215" spans="15:16" ht="16.5" customHeight="1">
      <c r="O215" s="21" t="str">
        <f>IF(AND($J215='EXPENSE REPORT'!$N$1,COUNTIF($B$5:$B215,$B215)=1),MAX($O$4:$O214)+1,"")</f>
        <v/>
      </c>
      <c r="P215" s="21" t="str">
        <f>IF(AND($J215='EXPENSE REPORT'!$N$1,$B215='EXPENSE REPORT'!$K$4),MAX($P$4:$P214)+1,"")</f>
        <v/>
      </c>
    </row>
    <row r="216" spans="15:16" ht="16.5" customHeight="1">
      <c r="O216" s="21" t="str">
        <f>IF(AND($J216='EXPENSE REPORT'!$N$1,COUNTIF($B$5:$B216,$B216)=1),MAX($O$4:$O215)+1,"")</f>
        <v/>
      </c>
      <c r="P216" s="21" t="str">
        <f>IF(AND($J216='EXPENSE REPORT'!$N$1,$B216='EXPENSE REPORT'!$K$4),MAX($P$4:$P215)+1,"")</f>
        <v/>
      </c>
    </row>
    <row r="217" spans="15:16" ht="16.5" customHeight="1">
      <c r="O217" s="21" t="str">
        <f>IF(AND($J217='EXPENSE REPORT'!$N$1,COUNTIF($B$5:$B217,$B217)=1),MAX($O$4:$O216)+1,"")</f>
        <v/>
      </c>
      <c r="P217" s="21" t="str">
        <f>IF(AND($J217='EXPENSE REPORT'!$N$1,$B217='EXPENSE REPORT'!$K$4),MAX($P$4:$P216)+1,"")</f>
        <v/>
      </c>
    </row>
    <row r="218" spans="15:16" ht="16.5" customHeight="1">
      <c r="O218" s="21" t="str">
        <f>IF(AND($J218='EXPENSE REPORT'!$N$1,COUNTIF($B$5:$B218,$B218)=1),MAX($O$4:$O217)+1,"")</f>
        <v/>
      </c>
      <c r="P218" s="21" t="str">
        <f>IF(AND($J218='EXPENSE REPORT'!$N$1,$B218='EXPENSE REPORT'!$K$4),MAX($P$4:$P217)+1,"")</f>
        <v/>
      </c>
    </row>
    <row r="219" spans="15:16" ht="16.5" customHeight="1">
      <c r="O219" s="21" t="str">
        <f>IF(AND($J219='EXPENSE REPORT'!$N$1,COUNTIF($B$5:$B219,$B219)=1),MAX($O$4:$O218)+1,"")</f>
        <v/>
      </c>
      <c r="P219" s="21" t="str">
        <f>IF(AND($J219='EXPENSE REPORT'!$N$1,$B219='EXPENSE REPORT'!$K$4),MAX($P$4:$P218)+1,"")</f>
        <v/>
      </c>
    </row>
    <row r="220" spans="15:16" ht="16.5" customHeight="1">
      <c r="O220" s="21" t="str">
        <f>IF(AND($J220='EXPENSE REPORT'!$N$1,COUNTIF($B$5:$B220,$B220)=1),MAX($O$4:$O219)+1,"")</f>
        <v/>
      </c>
      <c r="P220" s="21" t="str">
        <f>IF(AND($J220='EXPENSE REPORT'!$N$1,$B220='EXPENSE REPORT'!$K$4),MAX($P$4:$P219)+1,"")</f>
        <v/>
      </c>
    </row>
    <row r="221" spans="15:16" ht="16.5" customHeight="1">
      <c r="O221" s="21" t="str">
        <f>IF(AND($J221='EXPENSE REPORT'!$N$1,COUNTIF($B$5:$B221,$B221)=1),MAX($O$4:$O220)+1,"")</f>
        <v/>
      </c>
      <c r="P221" s="21" t="str">
        <f>IF(AND($J221='EXPENSE REPORT'!$N$1,$B221='EXPENSE REPORT'!$K$4),MAX($P$4:$P220)+1,"")</f>
        <v/>
      </c>
    </row>
    <row r="222" spans="15:16" ht="16.5" customHeight="1">
      <c r="O222" s="21" t="str">
        <f>IF(AND($J222='EXPENSE REPORT'!$N$1,COUNTIF($B$5:$B222,$B222)=1),MAX($O$4:$O221)+1,"")</f>
        <v/>
      </c>
      <c r="P222" s="21" t="str">
        <f>IF(AND($J222='EXPENSE REPORT'!$N$1,$B222='EXPENSE REPORT'!$K$4),MAX($P$4:$P221)+1,"")</f>
        <v/>
      </c>
    </row>
    <row r="223" spans="15:16" ht="16.5" customHeight="1">
      <c r="O223" s="21" t="str">
        <f>IF(AND($J223='EXPENSE REPORT'!$N$1,COUNTIF($B$5:$B223,$B223)=1),MAX($O$4:$O222)+1,"")</f>
        <v/>
      </c>
      <c r="P223" s="21" t="str">
        <f>IF(AND($J223='EXPENSE REPORT'!$N$1,$B223='EXPENSE REPORT'!$K$4),MAX($P$4:$P222)+1,"")</f>
        <v/>
      </c>
    </row>
    <row r="224" spans="15:16" ht="16.5" customHeight="1">
      <c r="O224" s="21" t="str">
        <f>IF(AND($J224='EXPENSE REPORT'!$N$1,COUNTIF($B$5:$B224,$B224)=1),MAX($O$4:$O223)+1,"")</f>
        <v/>
      </c>
      <c r="P224" s="21" t="str">
        <f>IF(AND($J224='EXPENSE REPORT'!$N$1,$B224='EXPENSE REPORT'!$K$4),MAX($P$4:$P223)+1,"")</f>
        <v/>
      </c>
    </row>
    <row r="225" spans="15:16" ht="16.5" customHeight="1">
      <c r="O225" s="21" t="str">
        <f>IF(AND($J225='EXPENSE REPORT'!$N$1,COUNTIF($B$5:$B225,$B225)=1),MAX($O$4:$O224)+1,"")</f>
        <v/>
      </c>
      <c r="P225" s="21" t="str">
        <f>IF(AND($J225='EXPENSE REPORT'!$N$1,$B225='EXPENSE REPORT'!$K$4),MAX($P$4:$P224)+1,"")</f>
        <v/>
      </c>
    </row>
    <row r="226" spans="15:16" ht="16.5" customHeight="1">
      <c r="O226" s="21" t="str">
        <f>IF(AND($J226='EXPENSE REPORT'!$N$1,COUNTIF($B$5:$B226,$B226)=1),MAX($O$4:$O225)+1,"")</f>
        <v/>
      </c>
      <c r="P226" s="21" t="str">
        <f>IF(AND($J226='EXPENSE REPORT'!$N$1,$B226='EXPENSE REPORT'!$K$4),MAX($P$4:$P225)+1,"")</f>
        <v/>
      </c>
    </row>
    <row r="227" spans="15:16" ht="16.5" customHeight="1">
      <c r="O227" s="21" t="str">
        <f>IF(AND($J227='EXPENSE REPORT'!$N$1,COUNTIF($B$5:$B227,$B227)=1),MAX($O$4:$O226)+1,"")</f>
        <v/>
      </c>
      <c r="P227" s="21" t="str">
        <f>IF(AND($J227='EXPENSE REPORT'!$N$1,$B227='EXPENSE REPORT'!$K$4),MAX($P$4:$P226)+1,"")</f>
        <v/>
      </c>
    </row>
    <row r="228" spans="15:16" ht="16.5" customHeight="1">
      <c r="O228" s="21" t="str">
        <f>IF(AND($J228='EXPENSE REPORT'!$N$1,COUNTIF($B$5:$B228,$B228)=1),MAX($O$4:$O227)+1,"")</f>
        <v/>
      </c>
      <c r="P228" s="21" t="str">
        <f>IF(AND($J228='EXPENSE REPORT'!$N$1,$B228='EXPENSE REPORT'!$K$4),MAX($P$4:$P227)+1,"")</f>
        <v/>
      </c>
    </row>
    <row r="229" spans="15:16" ht="16.5" customHeight="1">
      <c r="O229" s="21" t="str">
        <f>IF(AND($J229='EXPENSE REPORT'!$N$1,COUNTIF($B$5:$B229,$B229)=1),MAX($O$4:$O228)+1,"")</f>
        <v/>
      </c>
      <c r="P229" s="21" t="str">
        <f>IF(AND($J229='EXPENSE REPORT'!$N$1,$B229='EXPENSE REPORT'!$K$4),MAX($P$4:$P228)+1,"")</f>
        <v/>
      </c>
    </row>
    <row r="230" spans="15:16" ht="16.5" customHeight="1">
      <c r="O230" s="21" t="str">
        <f>IF(AND($J230='EXPENSE REPORT'!$N$1,COUNTIF($B$5:$B230,$B230)=1),MAX($O$4:$O229)+1,"")</f>
        <v/>
      </c>
      <c r="P230" s="21" t="str">
        <f>IF(AND($J230='EXPENSE REPORT'!$N$1,$B230='EXPENSE REPORT'!$K$4),MAX($P$4:$P229)+1,"")</f>
        <v/>
      </c>
    </row>
    <row r="231" spans="15:16" ht="16.5" customHeight="1">
      <c r="O231" s="21" t="str">
        <f>IF(AND($J231='EXPENSE REPORT'!$N$1,COUNTIF($B$5:$B231,$B231)=1),MAX($O$4:$O230)+1,"")</f>
        <v/>
      </c>
      <c r="P231" s="21" t="str">
        <f>IF(AND($J231='EXPENSE REPORT'!$N$1,$B231='EXPENSE REPORT'!$K$4),MAX($P$4:$P230)+1,"")</f>
        <v/>
      </c>
    </row>
    <row r="232" spans="15:16" ht="16.5" customHeight="1">
      <c r="O232" s="21" t="str">
        <f>IF(AND($J232='EXPENSE REPORT'!$N$1,COUNTIF($B$5:$B232,$B232)=1),MAX($O$4:$O231)+1,"")</f>
        <v/>
      </c>
      <c r="P232" s="21" t="str">
        <f>IF(AND($J232='EXPENSE REPORT'!$N$1,$B232='EXPENSE REPORT'!$K$4),MAX($P$4:$P231)+1,"")</f>
        <v/>
      </c>
    </row>
    <row r="233" spans="15:16" ht="16.5" customHeight="1">
      <c r="O233" s="21" t="str">
        <f>IF(AND($J233='EXPENSE REPORT'!$N$1,COUNTIF($B$5:$B233,$B233)=1),MAX($O$4:$O232)+1,"")</f>
        <v/>
      </c>
      <c r="P233" s="21" t="str">
        <f>IF(AND($J233='EXPENSE REPORT'!$N$1,$B233='EXPENSE REPORT'!$K$4),MAX($P$4:$P232)+1,"")</f>
        <v/>
      </c>
    </row>
    <row r="234" spans="15:16" ht="16.5" customHeight="1">
      <c r="O234" s="21" t="str">
        <f>IF(AND($J234='EXPENSE REPORT'!$N$1,COUNTIF($B$5:$B234,$B234)=1),MAX($O$4:$O233)+1,"")</f>
        <v/>
      </c>
      <c r="P234" s="21" t="str">
        <f>IF(AND($J234='EXPENSE REPORT'!$N$1,$B234='EXPENSE REPORT'!$K$4),MAX($P$4:$P233)+1,"")</f>
        <v/>
      </c>
    </row>
    <row r="235" spans="15:16" ht="16.5" customHeight="1">
      <c r="O235" s="21" t="str">
        <f>IF(AND($J235='EXPENSE REPORT'!$N$1,COUNTIF($B$5:$B235,$B235)=1),MAX($O$4:$O234)+1,"")</f>
        <v/>
      </c>
      <c r="P235" s="21" t="str">
        <f>IF(AND($J235='EXPENSE REPORT'!$N$1,$B235='EXPENSE REPORT'!$K$4),MAX($P$4:$P234)+1,"")</f>
        <v/>
      </c>
    </row>
    <row r="236" spans="15:16" ht="16.5" customHeight="1">
      <c r="O236" s="21" t="str">
        <f>IF(AND($J236='EXPENSE REPORT'!$N$1,COUNTIF($B$5:$B236,$B236)=1),MAX($O$4:$O235)+1,"")</f>
        <v/>
      </c>
      <c r="P236" s="21" t="str">
        <f>IF(AND($J236='EXPENSE REPORT'!$N$1,$B236='EXPENSE REPORT'!$K$4),MAX($P$4:$P235)+1,"")</f>
        <v/>
      </c>
    </row>
    <row r="237" spans="15:16" ht="16.5" customHeight="1">
      <c r="O237" s="21" t="str">
        <f>IF(AND($J237='EXPENSE REPORT'!$N$1,COUNTIF($B$5:$B237,$B237)=1),MAX($O$4:$O236)+1,"")</f>
        <v/>
      </c>
      <c r="P237" s="21" t="str">
        <f>IF(AND($J237='EXPENSE REPORT'!$N$1,$B237='EXPENSE REPORT'!$K$4),MAX($P$4:$P236)+1,"")</f>
        <v/>
      </c>
    </row>
    <row r="238" spans="15:16" ht="16.5" customHeight="1">
      <c r="O238" s="21" t="str">
        <f>IF(AND($J238='EXPENSE REPORT'!$N$1,COUNTIF($B$5:$B238,$B238)=1),MAX($O$4:$O237)+1,"")</f>
        <v/>
      </c>
      <c r="P238" s="21" t="str">
        <f>IF(AND($J238='EXPENSE REPORT'!$N$1,$B238='EXPENSE REPORT'!$K$4),MAX($P$4:$P237)+1,"")</f>
        <v/>
      </c>
    </row>
    <row r="239" spans="15:16" ht="16.5" customHeight="1">
      <c r="O239" s="21" t="str">
        <f>IF(AND($J239='EXPENSE REPORT'!$N$1,COUNTIF($B$5:$B239,$B239)=1),MAX($O$4:$O238)+1,"")</f>
        <v/>
      </c>
      <c r="P239" s="21" t="str">
        <f>IF(AND($J239='EXPENSE REPORT'!$N$1,$B239='EXPENSE REPORT'!$K$4),MAX($P$4:$P238)+1,"")</f>
        <v/>
      </c>
    </row>
    <row r="240" spans="15:16" ht="16.5" customHeight="1">
      <c r="O240" s="21" t="str">
        <f>IF(AND($J240='EXPENSE REPORT'!$N$1,COUNTIF($B$5:$B240,$B240)=1),MAX($O$4:$O239)+1,"")</f>
        <v/>
      </c>
      <c r="P240" s="21" t="str">
        <f>IF(AND($J240='EXPENSE REPORT'!$N$1,$B240='EXPENSE REPORT'!$K$4),MAX($P$4:$P239)+1,"")</f>
        <v/>
      </c>
    </row>
    <row r="241" spans="15:16" ht="16.5" customHeight="1">
      <c r="O241" s="21" t="str">
        <f>IF(AND($J241='EXPENSE REPORT'!$N$1,COUNTIF($B$5:$B241,$B241)=1),MAX($O$4:$O240)+1,"")</f>
        <v/>
      </c>
      <c r="P241" s="21" t="str">
        <f>IF(AND($J241='EXPENSE REPORT'!$N$1,$B241='EXPENSE REPORT'!$K$4),MAX($P$4:$P240)+1,"")</f>
        <v/>
      </c>
    </row>
    <row r="242" spans="15:16" ht="16.5" customHeight="1">
      <c r="O242" s="21" t="str">
        <f>IF(AND($J242='EXPENSE REPORT'!$N$1,COUNTIF($B$5:$B242,$B242)=1),MAX($O$4:$O241)+1,"")</f>
        <v/>
      </c>
      <c r="P242" s="21" t="str">
        <f>IF(AND($J242='EXPENSE REPORT'!$N$1,$B242='EXPENSE REPORT'!$K$4),MAX($P$4:$P241)+1,"")</f>
        <v/>
      </c>
    </row>
    <row r="243" spans="15:16" ht="16.5" customHeight="1">
      <c r="O243" s="21" t="str">
        <f>IF(AND($J243='EXPENSE REPORT'!$N$1,COUNTIF($B$5:$B243,$B243)=1),MAX($O$4:$O242)+1,"")</f>
        <v/>
      </c>
      <c r="P243" s="21" t="str">
        <f>IF(AND($J243='EXPENSE REPORT'!$N$1,$B243='EXPENSE REPORT'!$K$4),MAX($P$4:$P242)+1,"")</f>
        <v/>
      </c>
    </row>
    <row r="244" spans="15:16" ht="16.5" customHeight="1">
      <c r="O244" s="21" t="str">
        <f>IF(AND($J244='EXPENSE REPORT'!$N$1,COUNTIF($B$5:$B244,$B244)=1),MAX($O$4:$O243)+1,"")</f>
        <v/>
      </c>
      <c r="P244" s="21" t="str">
        <f>IF(AND($J244='EXPENSE REPORT'!$N$1,$B244='EXPENSE REPORT'!$K$4),MAX($P$4:$P243)+1,"")</f>
        <v/>
      </c>
    </row>
    <row r="245" spans="15:16" ht="16.5" customHeight="1">
      <c r="O245" s="21" t="str">
        <f>IF(AND($J245='EXPENSE REPORT'!$N$1,COUNTIF($B$5:$B245,$B245)=1),MAX($O$4:$O244)+1,"")</f>
        <v/>
      </c>
      <c r="P245" s="21" t="str">
        <f>IF(AND($J245='EXPENSE REPORT'!$N$1,$B245='EXPENSE REPORT'!$K$4),MAX($P$4:$P244)+1,"")</f>
        <v/>
      </c>
    </row>
    <row r="246" spans="15:16" ht="16.5" customHeight="1">
      <c r="O246" s="21" t="str">
        <f>IF(AND($J246='EXPENSE REPORT'!$N$1,COUNTIF($B$5:$B246,$B246)=1),MAX($O$4:$O245)+1,"")</f>
        <v/>
      </c>
      <c r="P246" s="21" t="str">
        <f>IF(AND($J246='EXPENSE REPORT'!$N$1,$B246='EXPENSE REPORT'!$K$4),MAX($P$4:$P245)+1,"")</f>
        <v/>
      </c>
    </row>
    <row r="247" spans="15:16" ht="16.5" customHeight="1">
      <c r="O247" s="21" t="str">
        <f>IF(AND($J247='EXPENSE REPORT'!$N$1,COUNTIF($B$5:$B247,$B247)=1),MAX($O$4:$O246)+1,"")</f>
        <v/>
      </c>
      <c r="P247" s="21" t="str">
        <f>IF(AND($J247='EXPENSE REPORT'!$N$1,$B247='EXPENSE REPORT'!$K$4),MAX($P$4:$P246)+1,"")</f>
        <v/>
      </c>
    </row>
    <row r="248" spans="15:16" ht="16.5" customHeight="1">
      <c r="O248" s="21" t="str">
        <f>IF(AND($J248='EXPENSE REPORT'!$N$1,COUNTIF($B$5:$B248,$B248)=1),MAX($O$4:$O247)+1,"")</f>
        <v/>
      </c>
      <c r="P248" s="21" t="str">
        <f>IF(AND($J248='EXPENSE REPORT'!$N$1,$B248='EXPENSE REPORT'!$K$4),MAX($P$4:$P247)+1,"")</f>
        <v/>
      </c>
    </row>
    <row r="249" spans="15:16" ht="16.5" customHeight="1">
      <c r="O249" s="21" t="str">
        <f>IF(AND($J249='EXPENSE REPORT'!$N$1,COUNTIF($B$5:$B249,$B249)=1),MAX($O$4:$O248)+1,"")</f>
        <v/>
      </c>
      <c r="P249" s="21" t="str">
        <f>IF(AND($J249='EXPENSE REPORT'!$N$1,$B249='EXPENSE REPORT'!$K$4),MAX($P$4:$P248)+1,"")</f>
        <v/>
      </c>
    </row>
    <row r="250" spans="15:16" ht="16.5" customHeight="1">
      <c r="O250" s="21" t="str">
        <f>IF(AND($J250='EXPENSE REPORT'!$N$1,COUNTIF($B$5:$B250,$B250)=1),MAX($O$4:$O249)+1,"")</f>
        <v/>
      </c>
      <c r="P250" s="21" t="str">
        <f>IF(AND($J250='EXPENSE REPORT'!$N$1,$B250='EXPENSE REPORT'!$K$4),MAX($P$4:$P249)+1,"")</f>
        <v/>
      </c>
    </row>
    <row r="251" spans="15:16" ht="16.5" customHeight="1">
      <c r="O251" s="21" t="str">
        <f>IF(AND($J251='EXPENSE REPORT'!$N$1,COUNTIF($B$5:$B251,$B251)=1),MAX($O$4:$O250)+1,"")</f>
        <v/>
      </c>
      <c r="P251" s="21" t="str">
        <f>IF(AND($J251='EXPENSE REPORT'!$N$1,$B251='EXPENSE REPORT'!$K$4),MAX($P$4:$P250)+1,"")</f>
        <v/>
      </c>
    </row>
    <row r="252" spans="15:16" ht="16.5" customHeight="1">
      <c r="O252" s="21" t="str">
        <f>IF(AND($J252='EXPENSE REPORT'!$N$1,COUNTIF($B$5:$B252,$B252)=1),MAX($O$4:$O251)+1,"")</f>
        <v/>
      </c>
      <c r="P252" s="21" t="str">
        <f>IF(AND($J252='EXPENSE REPORT'!$N$1,$B252='EXPENSE REPORT'!$K$4),MAX($P$4:$P251)+1,"")</f>
        <v/>
      </c>
    </row>
    <row r="253" spans="15:16" ht="16.5" customHeight="1">
      <c r="O253" s="21" t="str">
        <f>IF(AND($J253='EXPENSE REPORT'!$N$1,COUNTIF($B$5:$B253,$B253)=1),MAX($O$4:$O252)+1,"")</f>
        <v/>
      </c>
      <c r="P253" s="21" t="str">
        <f>IF(AND($J253='EXPENSE REPORT'!$N$1,$B253='EXPENSE REPORT'!$K$4),MAX($P$4:$P252)+1,"")</f>
        <v/>
      </c>
    </row>
    <row r="254" spans="15:16" ht="16.5" customHeight="1">
      <c r="O254" s="21" t="str">
        <f>IF(AND($J254='EXPENSE REPORT'!$N$1,COUNTIF($B$5:$B254,$B254)=1),MAX($O$4:$O253)+1,"")</f>
        <v/>
      </c>
      <c r="P254" s="21" t="str">
        <f>IF(AND($J254='EXPENSE REPORT'!$N$1,$B254='EXPENSE REPORT'!$K$4),MAX($P$4:$P253)+1,"")</f>
        <v/>
      </c>
    </row>
    <row r="255" spans="15:16" ht="16.5" customHeight="1">
      <c r="O255" s="21" t="str">
        <f>IF(AND($J255='EXPENSE REPORT'!$N$1,COUNTIF($B$5:$B255,$B255)=1),MAX($O$4:$O254)+1,"")</f>
        <v/>
      </c>
      <c r="P255" s="21" t="str">
        <f>IF(AND($J255='EXPENSE REPORT'!$N$1,$B255='EXPENSE REPORT'!$K$4),MAX($P$4:$P254)+1,"")</f>
        <v/>
      </c>
    </row>
    <row r="256" spans="15:16" ht="16.5" customHeight="1">
      <c r="O256" s="21" t="str">
        <f>IF(AND($J256='EXPENSE REPORT'!$N$1,COUNTIF($B$5:$B256,$B256)=1),MAX($O$4:$O255)+1,"")</f>
        <v/>
      </c>
      <c r="P256" s="21" t="str">
        <f>IF(AND($J256='EXPENSE REPORT'!$N$1,$B256='EXPENSE REPORT'!$K$4),MAX($P$4:$P255)+1,"")</f>
        <v/>
      </c>
    </row>
    <row r="257" spans="15:16" ht="16.5" customHeight="1">
      <c r="O257" s="21" t="str">
        <f>IF(AND($J257='EXPENSE REPORT'!$N$1,COUNTIF($B$5:$B257,$B257)=1),MAX($O$4:$O256)+1,"")</f>
        <v/>
      </c>
      <c r="P257" s="21" t="str">
        <f>IF(AND($J257='EXPENSE REPORT'!$N$1,$B257='EXPENSE REPORT'!$K$4),MAX($P$4:$P256)+1,"")</f>
        <v/>
      </c>
    </row>
    <row r="258" spans="15:16" ht="16.5" customHeight="1">
      <c r="O258" s="21" t="str">
        <f>IF(AND($J258='EXPENSE REPORT'!$N$1,COUNTIF($B$5:$B258,$B258)=1),MAX($O$4:$O257)+1,"")</f>
        <v/>
      </c>
      <c r="P258" s="21" t="str">
        <f>IF(AND($J258='EXPENSE REPORT'!$N$1,$B258='EXPENSE REPORT'!$K$4),MAX($P$4:$P257)+1,"")</f>
        <v/>
      </c>
    </row>
    <row r="259" spans="15:16" ht="16.5" customHeight="1">
      <c r="O259" s="21" t="str">
        <f>IF(AND($J259='EXPENSE REPORT'!$N$1,COUNTIF($B$5:$B259,$B259)=1),MAX($O$4:$O258)+1,"")</f>
        <v/>
      </c>
      <c r="P259" s="21" t="str">
        <f>IF(AND($J259='EXPENSE REPORT'!$N$1,$B259='EXPENSE REPORT'!$K$4),MAX($P$4:$P258)+1,"")</f>
        <v/>
      </c>
    </row>
    <row r="260" spans="15:16" ht="16.5" customHeight="1">
      <c r="O260" s="21" t="str">
        <f>IF(AND($J260='EXPENSE REPORT'!$N$1,COUNTIF($B$5:$B260,$B260)=1),MAX($O$4:$O259)+1,"")</f>
        <v/>
      </c>
      <c r="P260" s="21" t="str">
        <f>IF(AND($J260='EXPENSE REPORT'!$N$1,$B260='EXPENSE REPORT'!$K$4),MAX($P$4:$P259)+1,"")</f>
        <v/>
      </c>
    </row>
    <row r="261" spans="15:16" ht="16.5" customHeight="1">
      <c r="O261" s="21" t="str">
        <f>IF(AND($J261='EXPENSE REPORT'!$N$1,COUNTIF($B$5:$B261,$B261)=1),MAX($O$4:$O260)+1,"")</f>
        <v/>
      </c>
      <c r="P261" s="21" t="str">
        <f>IF(AND($J261='EXPENSE REPORT'!$N$1,$B261='EXPENSE REPORT'!$K$4),MAX($P$4:$P260)+1,"")</f>
        <v/>
      </c>
    </row>
    <row r="262" spans="15:16" ht="16.5" customHeight="1">
      <c r="O262" s="21" t="str">
        <f>IF(AND($J262='EXPENSE REPORT'!$N$1,COUNTIF($B$5:$B262,$B262)=1),MAX($O$4:$O261)+1,"")</f>
        <v/>
      </c>
      <c r="P262" s="21" t="str">
        <f>IF(AND($J262='EXPENSE REPORT'!$N$1,$B262='EXPENSE REPORT'!$K$4),MAX($P$4:$P261)+1,"")</f>
        <v/>
      </c>
    </row>
    <row r="263" spans="15:16" ht="16.5" customHeight="1">
      <c r="O263" s="21" t="str">
        <f>IF(AND($J263='EXPENSE REPORT'!$N$1,COUNTIF($B$5:$B263,$B263)=1),MAX($O$4:$O262)+1,"")</f>
        <v/>
      </c>
      <c r="P263" s="21" t="str">
        <f>IF(AND($J263='EXPENSE REPORT'!$N$1,$B263='EXPENSE REPORT'!$K$4),MAX($P$4:$P262)+1,"")</f>
        <v/>
      </c>
    </row>
    <row r="264" spans="15:16" ht="16.5" customHeight="1">
      <c r="O264" s="21" t="str">
        <f>IF(AND($J264='EXPENSE REPORT'!$N$1,COUNTIF($B$5:$B264,$B264)=1),MAX($O$4:$O263)+1,"")</f>
        <v/>
      </c>
      <c r="P264" s="21" t="str">
        <f>IF(AND($J264='EXPENSE REPORT'!$N$1,$B264='EXPENSE REPORT'!$K$4),MAX($P$4:$P263)+1,"")</f>
        <v/>
      </c>
    </row>
    <row r="265" spans="15:16" ht="16.5" customHeight="1">
      <c r="O265" s="21" t="str">
        <f>IF(AND($J265='EXPENSE REPORT'!$N$1,COUNTIF($B$5:$B265,$B265)=1),MAX($O$4:$O264)+1,"")</f>
        <v/>
      </c>
      <c r="P265" s="21" t="str">
        <f>IF(AND($J265='EXPENSE REPORT'!$N$1,$B265='EXPENSE REPORT'!$K$4),MAX($P$4:$P264)+1,"")</f>
        <v/>
      </c>
    </row>
    <row r="266" spans="15:16" ht="16.5" customHeight="1">
      <c r="O266" s="21" t="str">
        <f>IF(AND($J266='EXPENSE REPORT'!$N$1,COUNTIF($B$5:$B266,$B266)=1),MAX($O$4:$O265)+1,"")</f>
        <v/>
      </c>
      <c r="P266" s="21" t="str">
        <f>IF(AND($J266='EXPENSE REPORT'!$N$1,$B266='EXPENSE REPORT'!$K$4),MAX($P$4:$P265)+1,"")</f>
        <v/>
      </c>
    </row>
    <row r="267" spans="15:16" ht="16.5" customHeight="1">
      <c r="O267" s="21" t="str">
        <f>IF(AND($J267='EXPENSE REPORT'!$N$1,COUNTIF($B$5:$B267,$B267)=1),MAX($O$4:$O266)+1,"")</f>
        <v/>
      </c>
      <c r="P267" s="21" t="str">
        <f>IF(AND($J267='EXPENSE REPORT'!$N$1,$B267='EXPENSE REPORT'!$K$4),MAX($P$4:$P266)+1,"")</f>
        <v/>
      </c>
    </row>
    <row r="268" spans="15:16" ht="16.5" customHeight="1">
      <c r="O268" s="21" t="str">
        <f>IF(AND($J268='EXPENSE REPORT'!$N$1,COUNTIF($B$5:$B268,$B268)=1),MAX($O$4:$O267)+1,"")</f>
        <v/>
      </c>
      <c r="P268" s="21" t="str">
        <f>IF(AND($J268='EXPENSE REPORT'!$N$1,$B268='EXPENSE REPORT'!$K$4),MAX($P$4:$P267)+1,"")</f>
        <v/>
      </c>
    </row>
    <row r="269" spans="15:16" ht="16.5" customHeight="1">
      <c r="O269" s="21" t="str">
        <f>IF(AND($J269='EXPENSE REPORT'!$N$1,COUNTIF($B$5:$B269,$B269)=1),MAX($O$4:$O268)+1,"")</f>
        <v/>
      </c>
      <c r="P269" s="21" t="str">
        <f>IF(AND($J269='EXPENSE REPORT'!$N$1,$B269='EXPENSE REPORT'!$K$4),MAX($P$4:$P268)+1,"")</f>
        <v/>
      </c>
    </row>
    <row r="270" spans="15:16" ht="16.5" customHeight="1">
      <c r="O270" s="21" t="str">
        <f>IF(AND($J270='EXPENSE REPORT'!$N$1,COUNTIF($B$5:$B270,$B270)=1),MAX($O$4:$O269)+1,"")</f>
        <v/>
      </c>
      <c r="P270" s="21" t="str">
        <f>IF(AND($J270='EXPENSE REPORT'!$N$1,$B270='EXPENSE REPORT'!$K$4),MAX($P$4:$P269)+1,"")</f>
        <v/>
      </c>
    </row>
    <row r="271" spans="15:16" ht="16.5" customHeight="1">
      <c r="O271" s="21" t="str">
        <f>IF(AND($J271='EXPENSE REPORT'!$N$1,COUNTIF($B$5:$B271,$B271)=1),MAX($O$4:$O270)+1,"")</f>
        <v/>
      </c>
      <c r="P271" s="21" t="str">
        <f>IF(AND($J271='EXPENSE REPORT'!$N$1,$B271='EXPENSE REPORT'!$K$4),MAX($P$4:$P270)+1,"")</f>
        <v/>
      </c>
    </row>
    <row r="272" spans="15:16" ht="16.5" customHeight="1">
      <c r="O272" s="21" t="str">
        <f>IF(AND($J272='EXPENSE REPORT'!$N$1,COUNTIF($B$5:$B272,$B272)=1),MAX($O$4:$O271)+1,"")</f>
        <v/>
      </c>
      <c r="P272" s="21" t="str">
        <f>IF(AND($J272='EXPENSE REPORT'!$N$1,$B272='EXPENSE REPORT'!$K$4),MAX($P$4:$P271)+1,"")</f>
        <v/>
      </c>
    </row>
    <row r="273" spans="15:16" ht="16.5" customHeight="1">
      <c r="O273" s="21" t="str">
        <f>IF(AND($J273='EXPENSE REPORT'!$N$1,COUNTIF($B$5:$B273,$B273)=1),MAX($O$4:$O272)+1,"")</f>
        <v/>
      </c>
      <c r="P273" s="21" t="str">
        <f>IF(AND($J273='EXPENSE REPORT'!$N$1,$B273='EXPENSE REPORT'!$K$4),MAX($P$4:$P272)+1,"")</f>
        <v/>
      </c>
    </row>
    <row r="274" spans="15:16" ht="16.5" customHeight="1">
      <c r="O274" s="21" t="str">
        <f>IF(AND($J274='EXPENSE REPORT'!$N$1,COUNTIF($B$5:$B274,$B274)=1),MAX($O$4:$O273)+1,"")</f>
        <v/>
      </c>
      <c r="P274" s="21" t="str">
        <f>IF(AND($J274='EXPENSE REPORT'!$N$1,$B274='EXPENSE REPORT'!$K$4),MAX($P$4:$P273)+1,"")</f>
        <v/>
      </c>
    </row>
    <row r="275" spans="15:16" ht="16.5" customHeight="1">
      <c r="O275" s="21" t="str">
        <f>IF(AND($J275='EXPENSE REPORT'!$N$1,COUNTIF($B$5:$B275,$B275)=1),MAX($O$4:$O274)+1,"")</f>
        <v/>
      </c>
      <c r="P275" s="21" t="str">
        <f>IF(AND($J275='EXPENSE REPORT'!$N$1,$B275='EXPENSE REPORT'!$K$4),MAX($P$4:$P274)+1,"")</f>
        <v/>
      </c>
    </row>
    <row r="276" spans="15:16" ht="16.5" customHeight="1">
      <c r="O276" s="21" t="str">
        <f>IF(AND($J276='EXPENSE REPORT'!$N$1,COUNTIF($B$5:$B276,$B276)=1),MAX($O$4:$O275)+1,"")</f>
        <v/>
      </c>
      <c r="P276" s="21" t="str">
        <f>IF(AND($J276='EXPENSE REPORT'!$N$1,$B276='EXPENSE REPORT'!$K$4),MAX($P$4:$P275)+1,"")</f>
        <v/>
      </c>
    </row>
    <row r="277" spans="15:16" ht="16.5" customHeight="1">
      <c r="O277" s="21" t="str">
        <f>IF(AND($J277='EXPENSE REPORT'!$N$1,COUNTIF($B$5:$B277,$B277)=1),MAX($O$4:$O276)+1,"")</f>
        <v/>
      </c>
      <c r="P277" s="21" t="str">
        <f>IF(AND($J277='EXPENSE REPORT'!$N$1,$B277='EXPENSE REPORT'!$K$4),MAX($P$4:$P276)+1,"")</f>
        <v/>
      </c>
    </row>
    <row r="278" spans="15:16" ht="16.5" customHeight="1">
      <c r="O278" s="21" t="str">
        <f>IF(AND($J278='EXPENSE REPORT'!$N$1,COUNTIF($B$5:$B278,$B278)=1),MAX($O$4:$O277)+1,"")</f>
        <v/>
      </c>
      <c r="P278" s="21" t="str">
        <f>IF(AND($J278='EXPENSE REPORT'!$N$1,$B278='EXPENSE REPORT'!$K$4),MAX($P$4:$P277)+1,"")</f>
        <v/>
      </c>
    </row>
    <row r="279" spans="15:16" ht="16.5" customHeight="1">
      <c r="O279" s="21" t="str">
        <f>IF(AND($J279='EXPENSE REPORT'!$N$1,COUNTIF($B$5:$B279,$B279)=1),MAX($O$4:$O278)+1,"")</f>
        <v/>
      </c>
      <c r="P279" s="21" t="str">
        <f>IF(AND($J279='EXPENSE REPORT'!$N$1,$B279='EXPENSE REPORT'!$K$4),MAX($P$4:$P278)+1,"")</f>
        <v/>
      </c>
    </row>
    <row r="280" spans="15:16" ht="16.5" customHeight="1">
      <c r="O280" s="21" t="str">
        <f>IF(AND($J280='EXPENSE REPORT'!$N$1,COUNTIF($B$5:$B280,$B280)=1),MAX($O$4:$O279)+1,"")</f>
        <v/>
      </c>
      <c r="P280" s="21" t="str">
        <f>IF(AND($J280='EXPENSE REPORT'!$N$1,$B280='EXPENSE REPORT'!$K$4),MAX($P$4:$P279)+1,"")</f>
        <v/>
      </c>
    </row>
    <row r="281" spans="15:16" ht="16.5" customHeight="1">
      <c r="O281" s="21" t="str">
        <f>IF(AND($J281='EXPENSE REPORT'!$N$1,COUNTIF($B$5:$B281,$B281)=1),MAX($O$4:$O280)+1,"")</f>
        <v/>
      </c>
      <c r="P281" s="21" t="str">
        <f>IF(AND($J281='EXPENSE REPORT'!$N$1,$B281='EXPENSE REPORT'!$K$4),MAX($P$4:$P280)+1,"")</f>
        <v/>
      </c>
    </row>
    <row r="282" spans="15:16" ht="16.5" customHeight="1">
      <c r="O282" s="21" t="str">
        <f>IF(AND($J282='EXPENSE REPORT'!$N$1,COUNTIF($B$5:$B282,$B282)=1),MAX($O$4:$O281)+1,"")</f>
        <v/>
      </c>
      <c r="P282" s="21" t="str">
        <f>IF(AND($J282='EXPENSE REPORT'!$N$1,$B282='EXPENSE REPORT'!$K$4),MAX($P$4:$P281)+1,"")</f>
        <v/>
      </c>
    </row>
    <row r="283" spans="15:16" ht="16.5" customHeight="1">
      <c r="O283" s="21" t="str">
        <f>IF(AND($J283='EXPENSE REPORT'!$N$1,COUNTIF($B$5:$B283,$B283)=1),MAX($O$4:$O282)+1,"")</f>
        <v/>
      </c>
      <c r="P283" s="21" t="str">
        <f>IF(AND($J283='EXPENSE REPORT'!$N$1,$B283='EXPENSE REPORT'!$K$4),MAX($P$4:$P282)+1,"")</f>
        <v/>
      </c>
    </row>
    <row r="284" spans="15:16" ht="16.5" customHeight="1">
      <c r="O284" s="21" t="str">
        <f>IF(AND($J284='EXPENSE REPORT'!$N$1,COUNTIF($B$5:$B284,$B284)=1),MAX($O$4:$O283)+1,"")</f>
        <v/>
      </c>
      <c r="P284" s="21" t="str">
        <f>IF(AND($J284='EXPENSE REPORT'!$N$1,$B284='EXPENSE REPORT'!$K$4),MAX($P$4:$P283)+1,"")</f>
        <v/>
      </c>
    </row>
    <row r="285" spans="15:16" ht="16.5" customHeight="1">
      <c r="O285" s="21" t="str">
        <f>IF(AND($J285='EXPENSE REPORT'!$N$1,COUNTIF($B$5:$B285,$B285)=1),MAX($O$4:$O284)+1,"")</f>
        <v/>
      </c>
      <c r="P285" s="21" t="str">
        <f>IF(AND($J285='EXPENSE REPORT'!$N$1,$B285='EXPENSE REPORT'!$K$4),MAX($P$4:$P284)+1,"")</f>
        <v/>
      </c>
    </row>
    <row r="286" spans="15:16" ht="16.5" customHeight="1">
      <c r="O286" s="21" t="str">
        <f>IF(AND($J286='EXPENSE REPORT'!$N$1,COUNTIF($B$5:$B286,$B286)=1),MAX($O$4:$O285)+1,"")</f>
        <v/>
      </c>
      <c r="P286" s="21" t="str">
        <f>IF(AND($J286='EXPENSE REPORT'!$N$1,$B286='EXPENSE REPORT'!$K$4),MAX($P$4:$P285)+1,"")</f>
        <v/>
      </c>
    </row>
    <row r="287" spans="15:16" ht="16.5" customHeight="1">
      <c r="O287" s="21" t="str">
        <f>IF(AND($J287='EXPENSE REPORT'!$N$1,COUNTIF($B$5:$B287,$B287)=1),MAX($O$4:$O286)+1,"")</f>
        <v/>
      </c>
      <c r="P287" s="21" t="str">
        <f>IF(AND($J287='EXPENSE REPORT'!$N$1,$B287='EXPENSE REPORT'!$K$4),MAX($P$4:$P286)+1,"")</f>
        <v/>
      </c>
    </row>
    <row r="288" spans="15:16" ht="16.5" customHeight="1">
      <c r="O288" s="21" t="str">
        <f>IF(AND($J288='EXPENSE REPORT'!$N$1,COUNTIF($B$5:$B288,$B288)=1),MAX($O$4:$O287)+1,"")</f>
        <v/>
      </c>
      <c r="P288" s="21" t="str">
        <f>IF(AND($J288='EXPENSE REPORT'!$N$1,$B288='EXPENSE REPORT'!$K$4),MAX($P$4:$P287)+1,"")</f>
        <v/>
      </c>
    </row>
    <row r="289" spans="15:16" ht="16.5" customHeight="1">
      <c r="O289" s="21" t="str">
        <f>IF(AND($J289='EXPENSE REPORT'!$N$1,COUNTIF($B$5:$B289,$B289)=1),MAX($O$4:$O288)+1,"")</f>
        <v/>
      </c>
      <c r="P289" s="21" t="str">
        <f>IF(AND($J289='EXPENSE REPORT'!$N$1,$B289='EXPENSE REPORT'!$K$4),MAX($P$4:$P288)+1,"")</f>
        <v/>
      </c>
    </row>
    <row r="290" spans="15:16" ht="16.5" customHeight="1">
      <c r="O290" s="21" t="str">
        <f>IF(AND($J290='EXPENSE REPORT'!$N$1,COUNTIF($B$5:$B290,$B290)=1),MAX($O$4:$O289)+1,"")</f>
        <v/>
      </c>
      <c r="P290" s="21" t="str">
        <f>IF(AND($J290='EXPENSE REPORT'!$N$1,$B290='EXPENSE REPORT'!$K$4),MAX($P$4:$P289)+1,"")</f>
        <v/>
      </c>
    </row>
    <row r="291" spans="15:16" ht="16.5" customHeight="1">
      <c r="O291" s="21" t="str">
        <f>IF(AND($J291='EXPENSE REPORT'!$N$1,COUNTIF($B$5:$B291,$B291)=1),MAX($O$4:$O290)+1,"")</f>
        <v/>
      </c>
      <c r="P291" s="21" t="str">
        <f>IF(AND($J291='EXPENSE REPORT'!$N$1,$B291='EXPENSE REPORT'!$K$4),MAX($P$4:$P290)+1,"")</f>
        <v/>
      </c>
    </row>
    <row r="292" spans="15:16" ht="16.5" customHeight="1">
      <c r="O292" s="21" t="str">
        <f>IF(AND($J292='EXPENSE REPORT'!$N$1,COUNTIF($B$5:$B292,$B292)=1),MAX($O$4:$O291)+1,"")</f>
        <v/>
      </c>
      <c r="P292" s="21" t="str">
        <f>IF(AND($J292='EXPENSE REPORT'!$N$1,$B292='EXPENSE REPORT'!$K$4),MAX($P$4:$P291)+1,"")</f>
        <v/>
      </c>
    </row>
    <row r="293" spans="15:16" ht="16.5" customHeight="1">
      <c r="O293" s="21" t="str">
        <f>IF(AND($J293='EXPENSE REPORT'!$N$1,COUNTIF($B$5:$B293,$B293)=1),MAX($O$4:$O292)+1,"")</f>
        <v/>
      </c>
      <c r="P293" s="21" t="str">
        <f>IF(AND($J293='EXPENSE REPORT'!$N$1,$B293='EXPENSE REPORT'!$K$4),MAX($P$4:$P292)+1,"")</f>
        <v/>
      </c>
    </row>
    <row r="294" spans="15:16" ht="16.5" customHeight="1">
      <c r="O294" s="21" t="str">
        <f>IF(AND($J294='EXPENSE REPORT'!$N$1,COUNTIF($B$5:$B294,$B294)=1),MAX($O$4:$O293)+1,"")</f>
        <v/>
      </c>
      <c r="P294" s="21" t="str">
        <f>IF(AND($J294='EXPENSE REPORT'!$N$1,$B294='EXPENSE REPORT'!$K$4),MAX($P$4:$P293)+1,"")</f>
        <v/>
      </c>
    </row>
    <row r="295" spans="15:16" ht="16.5" customHeight="1">
      <c r="O295" s="21" t="str">
        <f>IF(AND($J295='EXPENSE REPORT'!$N$1,COUNTIF($B$5:$B295,$B295)=1),MAX($O$4:$O294)+1,"")</f>
        <v/>
      </c>
      <c r="P295" s="21" t="str">
        <f>IF(AND($J295='EXPENSE REPORT'!$N$1,$B295='EXPENSE REPORT'!$K$4),MAX($P$4:$P294)+1,"")</f>
        <v/>
      </c>
    </row>
    <row r="296" spans="15:16" ht="16.5" customHeight="1">
      <c r="O296" s="21" t="str">
        <f>IF(AND($J296='EXPENSE REPORT'!$N$1,COUNTIF($B$5:$B296,$B296)=1),MAX($O$4:$O295)+1,"")</f>
        <v/>
      </c>
      <c r="P296" s="21" t="str">
        <f>IF(AND($J296='EXPENSE REPORT'!$N$1,$B296='EXPENSE REPORT'!$K$4),MAX($P$4:$P295)+1,"")</f>
        <v/>
      </c>
    </row>
    <row r="297" spans="15:16" ht="16.5" customHeight="1">
      <c r="O297" s="21" t="str">
        <f>IF(AND($J297='EXPENSE REPORT'!$N$1,COUNTIF($B$5:$B297,$B297)=1),MAX($O$4:$O296)+1,"")</f>
        <v/>
      </c>
      <c r="P297" s="21" t="str">
        <f>IF(AND($J297='EXPENSE REPORT'!$N$1,$B297='EXPENSE REPORT'!$K$4),MAX($P$4:$P296)+1,"")</f>
        <v/>
      </c>
    </row>
    <row r="298" spans="15:16" ht="16.5" customHeight="1">
      <c r="O298" s="21" t="str">
        <f>IF(AND($J298='EXPENSE REPORT'!$N$1,COUNTIF($B$5:$B298,$B298)=1),MAX($O$4:$O297)+1,"")</f>
        <v/>
      </c>
      <c r="P298" s="21" t="str">
        <f>IF(AND($J298='EXPENSE REPORT'!$N$1,$B298='EXPENSE REPORT'!$K$4),MAX($P$4:$P297)+1,"")</f>
        <v/>
      </c>
    </row>
    <row r="299" spans="15:16" ht="16.5" customHeight="1">
      <c r="O299" s="21" t="str">
        <f>IF(AND($J299='EXPENSE REPORT'!$N$1,COUNTIF($B$5:$B299,$B299)=1),MAX($O$4:$O298)+1,"")</f>
        <v/>
      </c>
      <c r="P299" s="21" t="str">
        <f>IF(AND($J299='EXPENSE REPORT'!$N$1,$B299='EXPENSE REPORT'!$K$4),MAX($P$4:$P298)+1,"")</f>
        <v/>
      </c>
    </row>
    <row r="300" spans="15:16" ht="16.5" customHeight="1">
      <c r="O300" s="21" t="str">
        <f>IF(AND($J300='EXPENSE REPORT'!$N$1,COUNTIF($B$5:$B300,$B300)=1),MAX($O$4:$O299)+1,"")</f>
        <v/>
      </c>
      <c r="P300" s="21" t="str">
        <f>IF(AND($J300='EXPENSE REPORT'!$N$1,$B300='EXPENSE REPORT'!$K$4),MAX($P$4:$P299)+1,"")</f>
        <v/>
      </c>
    </row>
  </sheetData>
  <autoFilter ref="A3:J43" xr:uid="{6835E15C-407A-40FA-AA86-C58C34AE164E}"/>
  <mergeCells count="2">
    <mergeCell ref="A1:N1"/>
    <mergeCell ref="A2:C2"/>
  </mergeCells>
  <conditionalFormatting sqref="N3:N60">
    <cfRule type="cellIs" dxfId="0" priority="1" operator="greaterThan">
      <formula>1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H1:W300"/>
  <sheetViews>
    <sheetView rightToLeft="1" tabSelected="1" topLeftCell="H1" workbookViewId="0">
      <selection activeCell="H19" sqref="H19"/>
    </sheetView>
  </sheetViews>
  <sheetFormatPr baseColWidth="10" defaultColWidth="9.140625" defaultRowHeight="15"/>
  <cols>
    <col min="1" max="7" width="9.140625" style="5"/>
    <col min="8" max="8" width="65.42578125" style="5" bestFit="1" customWidth="1"/>
    <col min="9" max="10" width="9.140625" style="5"/>
    <col min="11" max="11" width="22.42578125" style="5" customWidth="1"/>
    <col min="12" max="21" width="9.140625" style="5"/>
    <col min="22" max="22" width="6.5703125" style="26" customWidth="1"/>
    <col min="23" max="23" width="12" style="26" customWidth="1"/>
    <col min="24" max="16384" width="9.140625" style="5"/>
  </cols>
  <sheetData>
    <row r="1" spans="10:23">
      <c r="N1" s="19" t="s">
        <v>203</v>
      </c>
      <c r="P1" s="5" t="s">
        <v>203</v>
      </c>
      <c r="U1" s="27">
        <f ca="1">SUMPRODUCT((INDIRECT($N$1&amp;"!B5:B1000")=$K$4)*(INDIRECT($N$1&amp;"!H5:H1000")=$H$19)*(ROW($5:$1000)-4))</f>
        <v>6</v>
      </c>
      <c r="V1" s="25">
        <f ca="1">IF(ROW()&lt;=MAX(INDIRECT($N$1&amp;"!$O:$O")),INDEX(INDIRECT($N$1&amp;"!$B:$B"),MATCH(ROW(),INDIRECT($N$1&amp;"!$O:$O"),0)),"")</f>
        <v>2337</v>
      </c>
      <c r="W1" s="25" t="str">
        <f ca="1">IF(ROW()&lt;=MAX(INDIRECT($N$1&amp;"!$P:$P")),INDEX(INDIRECT($N$1&amp;"!$H:$H"),MATCH(ROW(),INDIRECT($N$1&amp;"!$P:$P"),0)),"")</f>
        <v>Mind Mapping</v>
      </c>
    </row>
    <row r="2" spans="10:23">
      <c r="P2" s="5" t="s">
        <v>204</v>
      </c>
      <c r="V2" s="25" t="str">
        <f t="shared" ref="V2:V65" ca="1" si="0">IF(ROW()&lt;=MAX(INDIRECT($N$1&amp;"!$O:$O")),INDEX(INDIRECT($N$1&amp;"!$B:$B"),MATCH(ROW(),INDIRECT($N$1&amp;"!$O:$O"),0)),"")</f>
        <v>ES156</v>
      </c>
      <c r="W2" s="25" t="str">
        <f t="shared" ref="W2:W65" ca="1" si="1">IF(ROW()&lt;=MAX(INDIRECT($N$1&amp;"!$P:$P")),INDEX(INDIRECT($N$1&amp;"!$H:$H"),MATCH(ROW(),INDIRECT($N$1&amp;"!$P:$P"),0)),"")</f>
        <v xml:space="preserve">Effective Negotiation Skills </v>
      </c>
    </row>
    <row r="3" spans="10:23">
      <c r="K3" s="5" t="s">
        <v>279</v>
      </c>
      <c r="V3" s="25">
        <f t="shared" ca="1" si="0"/>
        <v>1314</v>
      </c>
      <c r="W3" s="25" t="str">
        <f t="shared" ca="1" si="1"/>
        <v/>
      </c>
    </row>
    <row r="4" spans="10:23" ht="18.75">
      <c r="K4" s="24">
        <v>2337</v>
      </c>
      <c r="V4" s="25">
        <f t="shared" ca="1" si="0"/>
        <v>2402</v>
      </c>
      <c r="W4" s="25" t="str">
        <f t="shared" ca="1" si="1"/>
        <v/>
      </c>
    </row>
    <row r="5" spans="10:23">
      <c r="V5" s="25">
        <f t="shared" ca="1" si="0"/>
        <v>1991</v>
      </c>
      <c r="W5" s="25" t="str">
        <f t="shared" ca="1" si="1"/>
        <v/>
      </c>
    </row>
    <row r="6" spans="10:23">
      <c r="V6" s="25" t="str">
        <f t="shared" ca="1" si="0"/>
        <v xml:space="preserve">G419 </v>
      </c>
      <c r="W6" s="25" t="str">
        <f t="shared" ca="1" si="1"/>
        <v/>
      </c>
    </row>
    <row r="7" spans="10:23" ht="15.75" thickBot="1">
      <c r="K7" s="5" t="s">
        <v>281</v>
      </c>
      <c r="V7" s="25" t="str">
        <f t="shared" ca="1" si="0"/>
        <v>EK620</v>
      </c>
      <c r="W7" s="25" t="str">
        <f t="shared" ca="1" si="1"/>
        <v/>
      </c>
    </row>
    <row r="8" spans="10:23" ht="18.75" thickBot="1">
      <c r="K8" s="11" t="str">
        <f ca="1">IFERROR(VLOOKUP($H$19,INDIRECT($N$1&amp;"!G5:N1000"),7,0),"")</f>
        <v/>
      </c>
      <c r="V8" s="25">
        <f t="shared" ca="1" si="0"/>
        <v>2581</v>
      </c>
      <c r="W8" s="25" t="str">
        <f t="shared" ca="1" si="1"/>
        <v/>
      </c>
    </row>
    <row r="9" spans="10:23">
      <c r="K9" s="5" t="s">
        <v>280</v>
      </c>
      <c r="V9" s="25">
        <f t="shared" ca="1" si="0"/>
        <v>1270</v>
      </c>
      <c r="W9" s="25" t="str">
        <f t="shared" ca="1" si="1"/>
        <v/>
      </c>
    </row>
    <row r="10" spans="10:23" ht="21">
      <c r="K10" s="23">
        <f ca="1">IF($U$1=0,"",IFERROR(INDEX(INDIRECT($N$1&amp;"!M5:M1000"),$U$1),""))</f>
        <v>43415</v>
      </c>
      <c r="V10" s="25">
        <f t="shared" ca="1" si="0"/>
        <v>1738</v>
      </c>
      <c r="W10" s="25" t="str">
        <f t="shared" ca="1" si="1"/>
        <v/>
      </c>
    </row>
    <row r="11" spans="10:23">
      <c r="V11" s="25">
        <f t="shared" ca="1" si="0"/>
        <v>2407</v>
      </c>
      <c r="W11" s="25" t="str">
        <f t="shared" ca="1" si="1"/>
        <v/>
      </c>
    </row>
    <row r="12" spans="10:23">
      <c r="V12" s="25">
        <f t="shared" ca="1" si="0"/>
        <v>2414</v>
      </c>
      <c r="W12" s="25" t="str">
        <f t="shared" ca="1" si="1"/>
        <v/>
      </c>
    </row>
    <row r="13" spans="10:23">
      <c r="V13" s="25">
        <f t="shared" ca="1" si="0"/>
        <v>2498</v>
      </c>
      <c r="W13" s="25" t="str">
        <f t="shared" ca="1" si="1"/>
        <v/>
      </c>
    </row>
    <row r="14" spans="10:23">
      <c r="V14" s="25">
        <f t="shared" ca="1" si="0"/>
        <v>2816</v>
      </c>
      <c r="W14" s="25" t="str">
        <f t="shared" ca="1" si="1"/>
        <v/>
      </c>
    </row>
    <row r="15" spans="10:23">
      <c r="J15" s="12"/>
      <c r="V15" s="25">
        <f t="shared" ca="1" si="0"/>
        <v>2875</v>
      </c>
      <c r="W15" s="25" t="str">
        <f t="shared" ca="1" si="1"/>
        <v/>
      </c>
    </row>
    <row r="16" spans="10:23">
      <c r="V16" s="25" t="str">
        <f t="shared" ca="1" si="0"/>
        <v>EK626</v>
      </c>
      <c r="W16" s="25" t="str">
        <f t="shared" ca="1" si="1"/>
        <v/>
      </c>
    </row>
    <row r="17" spans="8:23">
      <c r="V17" s="25">
        <f t="shared" ca="1" si="0"/>
        <v>1807</v>
      </c>
      <c r="W17" s="25" t="str">
        <f t="shared" ca="1" si="1"/>
        <v/>
      </c>
    </row>
    <row r="18" spans="8:23">
      <c r="H18" s="5" t="s">
        <v>282</v>
      </c>
      <c r="V18" s="25">
        <f t="shared" ca="1" si="0"/>
        <v>1161</v>
      </c>
      <c r="W18" s="25" t="str">
        <f t="shared" ca="1" si="1"/>
        <v/>
      </c>
    </row>
    <row r="19" spans="8:23">
      <c r="H19" s="22" t="s">
        <v>99</v>
      </c>
      <c r="V19" s="25">
        <f t="shared" ca="1" si="0"/>
        <v>2869</v>
      </c>
      <c r="W19" s="25" t="str">
        <f t="shared" ca="1" si="1"/>
        <v/>
      </c>
    </row>
    <row r="20" spans="8:23">
      <c r="V20" s="25">
        <f t="shared" ca="1" si="0"/>
        <v>1017</v>
      </c>
      <c r="W20" s="25" t="str">
        <f t="shared" ca="1" si="1"/>
        <v/>
      </c>
    </row>
    <row r="21" spans="8:23">
      <c r="V21" s="25" t="str">
        <f t="shared" ca="1" si="0"/>
        <v>EK251</v>
      </c>
      <c r="W21" s="25" t="str">
        <f t="shared" ca="1" si="1"/>
        <v/>
      </c>
    </row>
    <row r="22" spans="8:23">
      <c r="V22" s="25" t="str">
        <f t="shared" ca="1" si="0"/>
        <v>EK619</v>
      </c>
      <c r="W22" s="25" t="str">
        <f t="shared" ca="1" si="1"/>
        <v/>
      </c>
    </row>
    <row r="23" spans="8:23">
      <c r="V23" s="25">
        <f t="shared" ca="1" si="0"/>
        <v>909</v>
      </c>
      <c r="W23" s="25" t="str">
        <f t="shared" ca="1" si="1"/>
        <v/>
      </c>
    </row>
    <row r="24" spans="8:23">
      <c r="V24" s="25">
        <f t="shared" ca="1" si="0"/>
        <v>990</v>
      </c>
      <c r="W24" s="25" t="str">
        <f t="shared" ca="1" si="1"/>
        <v/>
      </c>
    </row>
    <row r="25" spans="8:23">
      <c r="V25" s="25">
        <f t="shared" ca="1" si="0"/>
        <v>2087</v>
      </c>
      <c r="W25" s="25" t="str">
        <f t="shared" ca="1" si="1"/>
        <v/>
      </c>
    </row>
    <row r="26" spans="8:23">
      <c r="V26" s="25">
        <f t="shared" ca="1" si="0"/>
        <v>798</v>
      </c>
      <c r="W26" s="25" t="str">
        <f t="shared" ca="1" si="1"/>
        <v/>
      </c>
    </row>
    <row r="27" spans="8:23">
      <c r="V27" s="25">
        <f t="shared" ca="1" si="0"/>
        <v>631</v>
      </c>
      <c r="W27" s="25" t="str">
        <f t="shared" ca="1" si="1"/>
        <v/>
      </c>
    </row>
    <row r="28" spans="8:23">
      <c r="V28" s="25">
        <f t="shared" ca="1" si="0"/>
        <v>2504</v>
      </c>
      <c r="W28" s="25" t="str">
        <f t="shared" ca="1" si="1"/>
        <v/>
      </c>
    </row>
    <row r="29" spans="8:23">
      <c r="V29" s="25">
        <f t="shared" ca="1" si="0"/>
        <v>866</v>
      </c>
      <c r="W29" s="25" t="str">
        <f t="shared" ca="1" si="1"/>
        <v/>
      </c>
    </row>
    <row r="30" spans="8:23">
      <c r="V30" s="25">
        <f t="shared" ca="1" si="0"/>
        <v>1335</v>
      </c>
      <c r="W30" s="25" t="str">
        <f t="shared" ca="1" si="1"/>
        <v/>
      </c>
    </row>
    <row r="31" spans="8:23">
      <c r="V31" s="25" t="str">
        <f t="shared" ca="1" si="0"/>
        <v>EK623</v>
      </c>
      <c r="W31" s="25" t="str">
        <f t="shared" ca="1" si="1"/>
        <v/>
      </c>
    </row>
    <row r="32" spans="8:23">
      <c r="V32" s="25">
        <f t="shared" ca="1" si="0"/>
        <v>805</v>
      </c>
      <c r="W32" s="25" t="str">
        <f t="shared" ca="1" si="1"/>
        <v/>
      </c>
    </row>
    <row r="33" spans="22:23">
      <c r="V33" s="25">
        <f t="shared" ca="1" si="0"/>
        <v>146</v>
      </c>
      <c r="W33" s="25" t="str">
        <f t="shared" ca="1" si="1"/>
        <v/>
      </c>
    </row>
    <row r="34" spans="22:23">
      <c r="V34" s="25">
        <f t="shared" ca="1" si="0"/>
        <v>2924</v>
      </c>
      <c r="W34" s="25" t="str">
        <f t="shared" ca="1" si="1"/>
        <v/>
      </c>
    </row>
    <row r="35" spans="22:23">
      <c r="V35" s="25" t="str">
        <f t="shared" ca="1" si="0"/>
        <v>EK622</v>
      </c>
      <c r="W35" s="25" t="str">
        <f t="shared" ca="1" si="1"/>
        <v/>
      </c>
    </row>
    <row r="36" spans="22:23">
      <c r="V36" s="25" t="str">
        <f t="shared" ca="1" si="0"/>
        <v>EK433</v>
      </c>
      <c r="W36" s="25" t="str">
        <f t="shared" ca="1" si="1"/>
        <v/>
      </c>
    </row>
    <row r="37" spans="22:23">
      <c r="V37" s="25">
        <f t="shared" ca="1" si="0"/>
        <v>1135</v>
      </c>
      <c r="W37" s="25" t="str">
        <f t="shared" ca="1" si="1"/>
        <v/>
      </c>
    </row>
    <row r="38" spans="22:23">
      <c r="V38" s="25">
        <f t="shared" ca="1" si="0"/>
        <v>799</v>
      </c>
      <c r="W38" s="25" t="str">
        <f t="shared" ca="1" si="1"/>
        <v/>
      </c>
    </row>
    <row r="39" spans="22:23">
      <c r="V39" s="25" t="str">
        <f t="shared" ca="1" si="0"/>
        <v/>
      </c>
      <c r="W39" s="25" t="str">
        <f t="shared" ca="1" si="1"/>
        <v/>
      </c>
    </row>
    <row r="40" spans="22:23">
      <c r="V40" s="25" t="str">
        <f t="shared" ca="1" si="0"/>
        <v/>
      </c>
      <c r="W40" s="25" t="str">
        <f t="shared" ca="1" si="1"/>
        <v/>
      </c>
    </row>
    <row r="41" spans="22:23">
      <c r="V41" s="25" t="str">
        <f t="shared" ca="1" si="0"/>
        <v/>
      </c>
      <c r="W41" s="25" t="str">
        <f t="shared" ca="1" si="1"/>
        <v/>
      </c>
    </row>
    <row r="42" spans="22:23">
      <c r="V42" s="25" t="str">
        <f t="shared" ca="1" si="0"/>
        <v/>
      </c>
      <c r="W42" s="25" t="str">
        <f t="shared" ca="1" si="1"/>
        <v/>
      </c>
    </row>
    <row r="43" spans="22:23">
      <c r="V43" s="25" t="str">
        <f t="shared" ca="1" si="0"/>
        <v/>
      </c>
      <c r="W43" s="25" t="str">
        <f t="shared" ca="1" si="1"/>
        <v/>
      </c>
    </row>
    <row r="44" spans="22:23">
      <c r="V44" s="25" t="str">
        <f t="shared" ca="1" si="0"/>
        <v/>
      </c>
      <c r="W44" s="25" t="str">
        <f t="shared" ca="1" si="1"/>
        <v/>
      </c>
    </row>
    <row r="45" spans="22:23">
      <c r="V45" s="25" t="str">
        <f t="shared" ca="1" si="0"/>
        <v/>
      </c>
      <c r="W45" s="25" t="str">
        <f t="shared" ca="1" si="1"/>
        <v/>
      </c>
    </row>
    <row r="46" spans="22:23">
      <c r="V46" s="25" t="str">
        <f t="shared" ca="1" si="0"/>
        <v/>
      </c>
      <c r="W46" s="25" t="str">
        <f t="shared" ca="1" si="1"/>
        <v/>
      </c>
    </row>
    <row r="47" spans="22:23">
      <c r="V47" s="25" t="str">
        <f t="shared" ca="1" si="0"/>
        <v/>
      </c>
      <c r="W47" s="25" t="str">
        <f t="shared" ca="1" si="1"/>
        <v/>
      </c>
    </row>
    <row r="48" spans="22:23">
      <c r="V48" s="25" t="str">
        <f t="shared" ca="1" si="0"/>
        <v/>
      </c>
      <c r="W48" s="25" t="str">
        <f t="shared" ca="1" si="1"/>
        <v/>
      </c>
    </row>
    <row r="49" spans="22:23">
      <c r="V49" s="25" t="str">
        <f t="shared" ca="1" si="0"/>
        <v/>
      </c>
      <c r="W49" s="25" t="str">
        <f t="shared" ca="1" si="1"/>
        <v/>
      </c>
    </row>
    <row r="50" spans="22:23">
      <c r="V50" s="25" t="str">
        <f t="shared" ca="1" si="0"/>
        <v/>
      </c>
      <c r="W50" s="25" t="str">
        <f t="shared" ca="1" si="1"/>
        <v/>
      </c>
    </row>
    <row r="51" spans="22:23">
      <c r="V51" s="25" t="str">
        <f t="shared" ca="1" si="0"/>
        <v/>
      </c>
      <c r="W51" s="25" t="str">
        <f t="shared" ca="1" si="1"/>
        <v/>
      </c>
    </row>
    <row r="52" spans="22:23">
      <c r="V52" s="25" t="str">
        <f t="shared" ca="1" si="0"/>
        <v/>
      </c>
      <c r="W52" s="25" t="str">
        <f t="shared" ca="1" si="1"/>
        <v/>
      </c>
    </row>
    <row r="53" spans="22:23">
      <c r="V53" s="25" t="str">
        <f t="shared" ca="1" si="0"/>
        <v/>
      </c>
      <c r="W53" s="25" t="str">
        <f t="shared" ca="1" si="1"/>
        <v/>
      </c>
    </row>
    <row r="54" spans="22:23">
      <c r="V54" s="25" t="str">
        <f t="shared" ca="1" si="0"/>
        <v/>
      </c>
      <c r="W54" s="25" t="str">
        <f t="shared" ca="1" si="1"/>
        <v/>
      </c>
    </row>
    <row r="55" spans="22:23">
      <c r="V55" s="25" t="str">
        <f t="shared" ca="1" si="0"/>
        <v/>
      </c>
      <c r="W55" s="25" t="str">
        <f t="shared" ca="1" si="1"/>
        <v/>
      </c>
    </row>
    <row r="56" spans="22:23">
      <c r="V56" s="25" t="str">
        <f t="shared" ca="1" si="0"/>
        <v/>
      </c>
      <c r="W56" s="25" t="str">
        <f t="shared" ca="1" si="1"/>
        <v/>
      </c>
    </row>
    <row r="57" spans="22:23">
      <c r="V57" s="25" t="str">
        <f t="shared" ca="1" si="0"/>
        <v/>
      </c>
      <c r="W57" s="25" t="str">
        <f t="shared" ca="1" si="1"/>
        <v/>
      </c>
    </row>
    <row r="58" spans="22:23">
      <c r="V58" s="25" t="str">
        <f t="shared" ca="1" si="0"/>
        <v/>
      </c>
      <c r="W58" s="25" t="str">
        <f t="shared" ca="1" si="1"/>
        <v/>
      </c>
    </row>
    <row r="59" spans="22:23">
      <c r="V59" s="25" t="str">
        <f t="shared" ca="1" si="0"/>
        <v/>
      </c>
      <c r="W59" s="25" t="str">
        <f t="shared" ca="1" si="1"/>
        <v/>
      </c>
    </row>
    <row r="60" spans="22:23">
      <c r="V60" s="25" t="str">
        <f t="shared" ca="1" si="0"/>
        <v/>
      </c>
      <c r="W60" s="25" t="str">
        <f t="shared" ca="1" si="1"/>
        <v/>
      </c>
    </row>
    <row r="61" spans="22:23">
      <c r="V61" s="25" t="str">
        <f t="shared" ca="1" si="0"/>
        <v/>
      </c>
      <c r="W61" s="25" t="str">
        <f t="shared" ca="1" si="1"/>
        <v/>
      </c>
    </row>
    <row r="62" spans="22:23">
      <c r="V62" s="25" t="str">
        <f t="shared" ca="1" si="0"/>
        <v/>
      </c>
      <c r="W62" s="25" t="str">
        <f t="shared" ca="1" si="1"/>
        <v/>
      </c>
    </row>
    <row r="63" spans="22:23">
      <c r="V63" s="25" t="str">
        <f t="shared" ca="1" si="0"/>
        <v/>
      </c>
      <c r="W63" s="25" t="str">
        <f t="shared" ca="1" si="1"/>
        <v/>
      </c>
    </row>
    <row r="64" spans="22:23">
      <c r="V64" s="25" t="str">
        <f t="shared" ca="1" si="0"/>
        <v/>
      </c>
      <c r="W64" s="25" t="str">
        <f t="shared" ca="1" si="1"/>
        <v/>
      </c>
    </row>
    <row r="65" spans="22:23">
      <c r="V65" s="25" t="str">
        <f t="shared" ca="1" si="0"/>
        <v/>
      </c>
      <c r="W65" s="25" t="str">
        <f t="shared" ca="1" si="1"/>
        <v/>
      </c>
    </row>
    <row r="66" spans="22:23">
      <c r="V66" s="25" t="str">
        <f t="shared" ref="V66:V129" ca="1" si="2">IF(ROW()&lt;=MAX(INDIRECT($N$1&amp;"!$O:$O")),INDEX(INDIRECT($N$1&amp;"!$B:$B"),MATCH(ROW(),INDIRECT($N$1&amp;"!$O:$O"),0)),"")</f>
        <v/>
      </c>
      <c r="W66" s="25" t="str">
        <f t="shared" ref="W66:W129" ca="1" si="3">IF(ROW()&lt;=MAX(INDIRECT($N$1&amp;"!$P:$P")),INDEX(INDIRECT($N$1&amp;"!$H:$H"),MATCH(ROW(),INDIRECT($N$1&amp;"!$P:$P"),0)),"")</f>
        <v/>
      </c>
    </row>
    <row r="67" spans="22:23">
      <c r="V67" s="25" t="str">
        <f t="shared" ca="1" si="2"/>
        <v/>
      </c>
      <c r="W67" s="25" t="str">
        <f t="shared" ca="1" si="3"/>
        <v/>
      </c>
    </row>
    <row r="68" spans="22:23">
      <c r="V68" s="25" t="str">
        <f t="shared" ca="1" si="2"/>
        <v/>
      </c>
      <c r="W68" s="25" t="str">
        <f t="shared" ca="1" si="3"/>
        <v/>
      </c>
    </row>
    <row r="69" spans="22:23">
      <c r="V69" s="25" t="str">
        <f t="shared" ca="1" si="2"/>
        <v/>
      </c>
      <c r="W69" s="25" t="str">
        <f t="shared" ca="1" si="3"/>
        <v/>
      </c>
    </row>
    <row r="70" spans="22:23">
      <c r="V70" s="25" t="str">
        <f t="shared" ca="1" si="2"/>
        <v/>
      </c>
      <c r="W70" s="25" t="str">
        <f t="shared" ca="1" si="3"/>
        <v/>
      </c>
    </row>
    <row r="71" spans="22:23">
      <c r="V71" s="25" t="str">
        <f t="shared" ca="1" si="2"/>
        <v/>
      </c>
      <c r="W71" s="25" t="str">
        <f t="shared" ca="1" si="3"/>
        <v/>
      </c>
    </row>
    <row r="72" spans="22:23">
      <c r="V72" s="25" t="str">
        <f t="shared" ca="1" si="2"/>
        <v/>
      </c>
      <c r="W72" s="25" t="str">
        <f t="shared" ca="1" si="3"/>
        <v/>
      </c>
    </row>
    <row r="73" spans="22:23">
      <c r="V73" s="25" t="str">
        <f t="shared" ca="1" si="2"/>
        <v/>
      </c>
      <c r="W73" s="25" t="str">
        <f t="shared" ca="1" si="3"/>
        <v/>
      </c>
    </row>
    <row r="74" spans="22:23">
      <c r="V74" s="25" t="str">
        <f t="shared" ca="1" si="2"/>
        <v/>
      </c>
      <c r="W74" s="25" t="str">
        <f t="shared" ca="1" si="3"/>
        <v/>
      </c>
    </row>
    <row r="75" spans="22:23">
      <c r="V75" s="25" t="str">
        <f t="shared" ca="1" si="2"/>
        <v/>
      </c>
      <c r="W75" s="25" t="str">
        <f t="shared" ca="1" si="3"/>
        <v/>
      </c>
    </row>
    <row r="76" spans="22:23">
      <c r="V76" s="25" t="str">
        <f t="shared" ca="1" si="2"/>
        <v/>
      </c>
      <c r="W76" s="25" t="str">
        <f t="shared" ca="1" si="3"/>
        <v/>
      </c>
    </row>
    <row r="77" spans="22:23">
      <c r="V77" s="25" t="str">
        <f t="shared" ca="1" si="2"/>
        <v/>
      </c>
      <c r="W77" s="25" t="str">
        <f t="shared" ca="1" si="3"/>
        <v/>
      </c>
    </row>
    <row r="78" spans="22:23">
      <c r="V78" s="25" t="str">
        <f t="shared" ca="1" si="2"/>
        <v/>
      </c>
      <c r="W78" s="25" t="str">
        <f t="shared" ca="1" si="3"/>
        <v/>
      </c>
    </row>
    <row r="79" spans="22:23">
      <c r="V79" s="25" t="str">
        <f t="shared" ca="1" si="2"/>
        <v/>
      </c>
      <c r="W79" s="25" t="str">
        <f t="shared" ca="1" si="3"/>
        <v/>
      </c>
    </row>
    <row r="80" spans="22:23">
      <c r="V80" s="25" t="str">
        <f t="shared" ca="1" si="2"/>
        <v/>
      </c>
      <c r="W80" s="25" t="str">
        <f t="shared" ca="1" si="3"/>
        <v/>
      </c>
    </row>
    <row r="81" spans="22:23">
      <c r="V81" s="25" t="str">
        <f t="shared" ca="1" si="2"/>
        <v/>
      </c>
      <c r="W81" s="25" t="str">
        <f t="shared" ca="1" si="3"/>
        <v/>
      </c>
    </row>
    <row r="82" spans="22:23">
      <c r="V82" s="25" t="str">
        <f t="shared" ca="1" si="2"/>
        <v/>
      </c>
      <c r="W82" s="25" t="str">
        <f t="shared" ca="1" si="3"/>
        <v/>
      </c>
    </row>
    <row r="83" spans="22:23">
      <c r="V83" s="25" t="str">
        <f t="shared" ca="1" si="2"/>
        <v/>
      </c>
      <c r="W83" s="25" t="str">
        <f t="shared" ca="1" si="3"/>
        <v/>
      </c>
    </row>
    <row r="84" spans="22:23">
      <c r="V84" s="25" t="str">
        <f t="shared" ca="1" si="2"/>
        <v/>
      </c>
      <c r="W84" s="25" t="str">
        <f t="shared" ca="1" si="3"/>
        <v/>
      </c>
    </row>
    <row r="85" spans="22:23">
      <c r="V85" s="25" t="str">
        <f t="shared" ca="1" si="2"/>
        <v/>
      </c>
      <c r="W85" s="25" t="str">
        <f t="shared" ca="1" si="3"/>
        <v/>
      </c>
    </row>
    <row r="86" spans="22:23">
      <c r="V86" s="25" t="str">
        <f t="shared" ca="1" si="2"/>
        <v/>
      </c>
      <c r="W86" s="25" t="str">
        <f t="shared" ca="1" si="3"/>
        <v/>
      </c>
    </row>
    <row r="87" spans="22:23">
      <c r="V87" s="25" t="str">
        <f t="shared" ca="1" si="2"/>
        <v/>
      </c>
      <c r="W87" s="25" t="str">
        <f t="shared" ca="1" si="3"/>
        <v/>
      </c>
    </row>
    <row r="88" spans="22:23">
      <c r="V88" s="25" t="str">
        <f t="shared" ca="1" si="2"/>
        <v/>
      </c>
      <c r="W88" s="25" t="str">
        <f t="shared" ca="1" si="3"/>
        <v/>
      </c>
    </row>
    <row r="89" spans="22:23">
      <c r="V89" s="25" t="str">
        <f t="shared" ca="1" si="2"/>
        <v/>
      </c>
      <c r="W89" s="25" t="str">
        <f t="shared" ca="1" si="3"/>
        <v/>
      </c>
    </row>
    <row r="90" spans="22:23">
      <c r="V90" s="25" t="str">
        <f t="shared" ca="1" si="2"/>
        <v/>
      </c>
      <c r="W90" s="25" t="str">
        <f t="shared" ca="1" si="3"/>
        <v/>
      </c>
    </row>
    <row r="91" spans="22:23">
      <c r="V91" s="25" t="str">
        <f t="shared" ca="1" si="2"/>
        <v/>
      </c>
      <c r="W91" s="25" t="str">
        <f t="shared" ca="1" si="3"/>
        <v/>
      </c>
    </row>
    <row r="92" spans="22:23">
      <c r="V92" s="25" t="str">
        <f t="shared" ca="1" si="2"/>
        <v/>
      </c>
      <c r="W92" s="25" t="str">
        <f t="shared" ca="1" si="3"/>
        <v/>
      </c>
    </row>
    <row r="93" spans="22:23">
      <c r="V93" s="25" t="str">
        <f t="shared" ca="1" si="2"/>
        <v/>
      </c>
      <c r="W93" s="25" t="str">
        <f t="shared" ca="1" si="3"/>
        <v/>
      </c>
    </row>
    <row r="94" spans="22:23">
      <c r="V94" s="25" t="str">
        <f t="shared" ca="1" si="2"/>
        <v/>
      </c>
      <c r="W94" s="25" t="str">
        <f t="shared" ca="1" si="3"/>
        <v/>
      </c>
    </row>
    <row r="95" spans="22:23">
      <c r="V95" s="25" t="str">
        <f t="shared" ca="1" si="2"/>
        <v/>
      </c>
      <c r="W95" s="25" t="str">
        <f t="shared" ca="1" si="3"/>
        <v/>
      </c>
    </row>
    <row r="96" spans="22:23">
      <c r="V96" s="25" t="str">
        <f t="shared" ca="1" si="2"/>
        <v/>
      </c>
      <c r="W96" s="25" t="str">
        <f t="shared" ca="1" si="3"/>
        <v/>
      </c>
    </row>
    <row r="97" spans="22:23">
      <c r="V97" s="25" t="str">
        <f t="shared" ca="1" si="2"/>
        <v/>
      </c>
      <c r="W97" s="25" t="str">
        <f t="shared" ca="1" si="3"/>
        <v/>
      </c>
    </row>
    <row r="98" spans="22:23">
      <c r="V98" s="25" t="str">
        <f t="shared" ca="1" si="2"/>
        <v/>
      </c>
      <c r="W98" s="25" t="str">
        <f t="shared" ca="1" si="3"/>
        <v/>
      </c>
    </row>
    <row r="99" spans="22:23">
      <c r="V99" s="25" t="str">
        <f t="shared" ca="1" si="2"/>
        <v/>
      </c>
      <c r="W99" s="25" t="str">
        <f t="shared" ca="1" si="3"/>
        <v/>
      </c>
    </row>
    <row r="100" spans="22:23">
      <c r="V100" s="25" t="str">
        <f t="shared" ca="1" si="2"/>
        <v/>
      </c>
      <c r="W100" s="25" t="str">
        <f t="shared" ca="1" si="3"/>
        <v/>
      </c>
    </row>
    <row r="101" spans="22:23">
      <c r="V101" s="25" t="str">
        <f t="shared" ca="1" si="2"/>
        <v/>
      </c>
      <c r="W101" s="25" t="str">
        <f t="shared" ca="1" si="3"/>
        <v/>
      </c>
    </row>
    <row r="102" spans="22:23">
      <c r="V102" s="25" t="str">
        <f t="shared" ca="1" si="2"/>
        <v/>
      </c>
      <c r="W102" s="25" t="str">
        <f t="shared" ca="1" si="3"/>
        <v/>
      </c>
    </row>
    <row r="103" spans="22:23">
      <c r="V103" s="25" t="str">
        <f t="shared" ca="1" si="2"/>
        <v/>
      </c>
      <c r="W103" s="25" t="str">
        <f t="shared" ca="1" si="3"/>
        <v/>
      </c>
    </row>
    <row r="104" spans="22:23">
      <c r="V104" s="25" t="str">
        <f t="shared" ca="1" si="2"/>
        <v/>
      </c>
      <c r="W104" s="25" t="str">
        <f t="shared" ca="1" si="3"/>
        <v/>
      </c>
    </row>
    <row r="105" spans="22:23">
      <c r="V105" s="25" t="str">
        <f t="shared" ca="1" si="2"/>
        <v/>
      </c>
      <c r="W105" s="25" t="str">
        <f t="shared" ca="1" si="3"/>
        <v/>
      </c>
    </row>
    <row r="106" spans="22:23">
      <c r="V106" s="25" t="str">
        <f t="shared" ca="1" si="2"/>
        <v/>
      </c>
      <c r="W106" s="25" t="str">
        <f t="shared" ca="1" si="3"/>
        <v/>
      </c>
    </row>
    <row r="107" spans="22:23">
      <c r="V107" s="25" t="str">
        <f t="shared" ca="1" si="2"/>
        <v/>
      </c>
      <c r="W107" s="25" t="str">
        <f t="shared" ca="1" si="3"/>
        <v/>
      </c>
    </row>
    <row r="108" spans="22:23">
      <c r="V108" s="25" t="str">
        <f t="shared" ca="1" si="2"/>
        <v/>
      </c>
      <c r="W108" s="25" t="str">
        <f t="shared" ca="1" si="3"/>
        <v/>
      </c>
    </row>
    <row r="109" spans="22:23">
      <c r="V109" s="25" t="str">
        <f t="shared" ca="1" si="2"/>
        <v/>
      </c>
      <c r="W109" s="25" t="str">
        <f t="shared" ca="1" si="3"/>
        <v/>
      </c>
    </row>
    <row r="110" spans="22:23">
      <c r="V110" s="25" t="str">
        <f t="shared" ca="1" si="2"/>
        <v/>
      </c>
      <c r="W110" s="25" t="str">
        <f t="shared" ca="1" si="3"/>
        <v/>
      </c>
    </row>
    <row r="111" spans="22:23">
      <c r="V111" s="25" t="str">
        <f t="shared" ca="1" si="2"/>
        <v/>
      </c>
      <c r="W111" s="25" t="str">
        <f t="shared" ca="1" si="3"/>
        <v/>
      </c>
    </row>
    <row r="112" spans="22:23">
      <c r="V112" s="25" t="str">
        <f t="shared" ca="1" si="2"/>
        <v/>
      </c>
      <c r="W112" s="25" t="str">
        <f t="shared" ca="1" si="3"/>
        <v/>
      </c>
    </row>
    <row r="113" spans="22:23">
      <c r="V113" s="25" t="str">
        <f t="shared" ca="1" si="2"/>
        <v/>
      </c>
      <c r="W113" s="25" t="str">
        <f t="shared" ca="1" si="3"/>
        <v/>
      </c>
    </row>
    <row r="114" spans="22:23">
      <c r="V114" s="25" t="str">
        <f t="shared" ca="1" si="2"/>
        <v/>
      </c>
      <c r="W114" s="25" t="str">
        <f t="shared" ca="1" si="3"/>
        <v/>
      </c>
    </row>
    <row r="115" spans="22:23">
      <c r="V115" s="25" t="str">
        <f t="shared" ca="1" si="2"/>
        <v/>
      </c>
      <c r="W115" s="25" t="str">
        <f t="shared" ca="1" si="3"/>
        <v/>
      </c>
    </row>
    <row r="116" spans="22:23">
      <c r="V116" s="25" t="str">
        <f t="shared" ca="1" si="2"/>
        <v/>
      </c>
      <c r="W116" s="25" t="str">
        <f t="shared" ca="1" si="3"/>
        <v/>
      </c>
    </row>
    <row r="117" spans="22:23">
      <c r="V117" s="25" t="str">
        <f t="shared" ca="1" si="2"/>
        <v/>
      </c>
      <c r="W117" s="25" t="str">
        <f t="shared" ca="1" si="3"/>
        <v/>
      </c>
    </row>
    <row r="118" spans="22:23">
      <c r="V118" s="25" t="str">
        <f t="shared" ca="1" si="2"/>
        <v/>
      </c>
      <c r="W118" s="25" t="str">
        <f t="shared" ca="1" si="3"/>
        <v/>
      </c>
    </row>
    <row r="119" spans="22:23">
      <c r="V119" s="25" t="str">
        <f t="shared" ca="1" si="2"/>
        <v/>
      </c>
      <c r="W119" s="25" t="str">
        <f t="shared" ca="1" si="3"/>
        <v/>
      </c>
    </row>
    <row r="120" spans="22:23">
      <c r="V120" s="25" t="str">
        <f t="shared" ca="1" si="2"/>
        <v/>
      </c>
      <c r="W120" s="25" t="str">
        <f t="shared" ca="1" si="3"/>
        <v/>
      </c>
    </row>
    <row r="121" spans="22:23">
      <c r="V121" s="25" t="str">
        <f t="shared" ca="1" si="2"/>
        <v/>
      </c>
      <c r="W121" s="25" t="str">
        <f t="shared" ca="1" si="3"/>
        <v/>
      </c>
    </row>
    <row r="122" spans="22:23">
      <c r="V122" s="25" t="str">
        <f t="shared" ca="1" si="2"/>
        <v/>
      </c>
      <c r="W122" s="25" t="str">
        <f t="shared" ca="1" si="3"/>
        <v/>
      </c>
    </row>
    <row r="123" spans="22:23">
      <c r="V123" s="25" t="str">
        <f t="shared" ca="1" si="2"/>
        <v/>
      </c>
      <c r="W123" s="25" t="str">
        <f t="shared" ca="1" si="3"/>
        <v/>
      </c>
    </row>
    <row r="124" spans="22:23">
      <c r="V124" s="25" t="str">
        <f t="shared" ca="1" si="2"/>
        <v/>
      </c>
      <c r="W124" s="25" t="str">
        <f t="shared" ca="1" si="3"/>
        <v/>
      </c>
    </row>
    <row r="125" spans="22:23">
      <c r="V125" s="25" t="str">
        <f t="shared" ca="1" si="2"/>
        <v/>
      </c>
      <c r="W125" s="25" t="str">
        <f t="shared" ca="1" si="3"/>
        <v/>
      </c>
    </row>
    <row r="126" spans="22:23">
      <c r="V126" s="25" t="str">
        <f t="shared" ca="1" si="2"/>
        <v/>
      </c>
      <c r="W126" s="25" t="str">
        <f t="shared" ca="1" si="3"/>
        <v/>
      </c>
    </row>
    <row r="127" spans="22:23">
      <c r="V127" s="25" t="str">
        <f t="shared" ca="1" si="2"/>
        <v/>
      </c>
      <c r="W127" s="25" t="str">
        <f t="shared" ca="1" si="3"/>
        <v/>
      </c>
    </row>
    <row r="128" spans="22:23">
      <c r="V128" s="25" t="str">
        <f t="shared" ca="1" si="2"/>
        <v/>
      </c>
      <c r="W128" s="25" t="str">
        <f t="shared" ca="1" si="3"/>
        <v/>
      </c>
    </row>
    <row r="129" spans="22:23">
      <c r="V129" s="25" t="str">
        <f t="shared" ca="1" si="2"/>
        <v/>
      </c>
      <c r="W129" s="25" t="str">
        <f t="shared" ca="1" si="3"/>
        <v/>
      </c>
    </row>
    <row r="130" spans="22:23">
      <c r="V130" s="25" t="str">
        <f t="shared" ref="V130:V193" ca="1" si="4">IF(ROW()&lt;=MAX(INDIRECT($N$1&amp;"!$O:$O")),INDEX(INDIRECT($N$1&amp;"!$B:$B"),MATCH(ROW(),INDIRECT($N$1&amp;"!$O:$O"),0)),"")</f>
        <v/>
      </c>
      <c r="W130" s="25" t="str">
        <f t="shared" ref="W130:W193" ca="1" si="5">IF(ROW()&lt;=MAX(INDIRECT($N$1&amp;"!$P:$P")),INDEX(INDIRECT($N$1&amp;"!$H:$H"),MATCH(ROW(),INDIRECT($N$1&amp;"!$P:$P"),0)),"")</f>
        <v/>
      </c>
    </row>
    <row r="131" spans="22:23">
      <c r="V131" s="25" t="str">
        <f t="shared" ca="1" si="4"/>
        <v/>
      </c>
      <c r="W131" s="25" t="str">
        <f t="shared" ca="1" si="5"/>
        <v/>
      </c>
    </row>
    <row r="132" spans="22:23">
      <c r="V132" s="25" t="str">
        <f t="shared" ca="1" si="4"/>
        <v/>
      </c>
      <c r="W132" s="25" t="str">
        <f t="shared" ca="1" si="5"/>
        <v/>
      </c>
    </row>
    <row r="133" spans="22:23">
      <c r="V133" s="25" t="str">
        <f t="shared" ca="1" si="4"/>
        <v/>
      </c>
      <c r="W133" s="25" t="str">
        <f t="shared" ca="1" si="5"/>
        <v/>
      </c>
    </row>
    <row r="134" spans="22:23">
      <c r="V134" s="25" t="str">
        <f t="shared" ca="1" si="4"/>
        <v/>
      </c>
      <c r="W134" s="25" t="str">
        <f t="shared" ca="1" si="5"/>
        <v/>
      </c>
    </row>
    <row r="135" spans="22:23">
      <c r="V135" s="25" t="str">
        <f t="shared" ca="1" si="4"/>
        <v/>
      </c>
      <c r="W135" s="25" t="str">
        <f t="shared" ca="1" si="5"/>
        <v/>
      </c>
    </row>
    <row r="136" spans="22:23">
      <c r="V136" s="25" t="str">
        <f t="shared" ca="1" si="4"/>
        <v/>
      </c>
      <c r="W136" s="25" t="str">
        <f t="shared" ca="1" si="5"/>
        <v/>
      </c>
    </row>
    <row r="137" spans="22:23">
      <c r="V137" s="25" t="str">
        <f t="shared" ca="1" si="4"/>
        <v/>
      </c>
      <c r="W137" s="25" t="str">
        <f t="shared" ca="1" si="5"/>
        <v/>
      </c>
    </row>
    <row r="138" spans="22:23">
      <c r="V138" s="25" t="str">
        <f t="shared" ca="1" si="4"/>
        <v/>
      </c>
      <c r="W138" s="25" t="str">
        <f t="shared" ca="1" si="5"/>
        <v/>
      </c>
    </row>
    <row r="139" spans="22:23">
      <c r="V139" s="25" t="str">
        <f t="shared" ca="1" si="4"/>
        <v/>
      </c>
      <c r="W139" s="25" t="str">
        <f t="shared" ca="1" si="5"/>
        <v/>
      </c>
    </row>
    <row r="140" spans="22:23">
      <c r="V140" s="25" t="str">
        <f t="shared" ca="1" si="4"/>
        <v/>
      </c>
      <c r="W140" s="25" t="str">
        <f t="shared" ca="1" si="5"/>
        <v/>
      </c>
    </row>
    <row r="141" spans="22:23">
      <c r="V141" s="25" t="str">
        <f t="shared" ca="1" si="4"/>
        <v/>
      </c>
      <c r="W141" s="25" t="str">
        <f t="shared" ca="1" si="5"/>
        <v/>
      </c>
    </row>
    <row r="142" spans="22:23">
      <c r="V142" s="25" t="str">
        <f t="shared" ca="1" si="4"/>
        <v/>
      </c>
      <c r="W142" s="25" t="str">
        <f t="shared" ca="1" si="5"/>
        <v/>
      </c>
    </row>
    <row r="143" spans="22:23">
      <c r="V143" s="25" t="str">
        <f t="shared" ca="1" si="4"/>
        <v/>
      </c>
      <c r="W143" s="25" t="str">
        <f t="shared" ca="1" si="5"/>
        <v/>
      </c>
    </row>
    <row r="144" spans="22:23">
      <c r="V144" s="25" t="str">
        <f t="shared" ca="1" si="4"/>
        <v/>
      </c>
      <c r="W144" s="25" t="str">
        <f t="shared" ca="1" si="5"/>
        <v/>
      </c>
    </row>
    <row r="145" spans="22:23">
      <c r="V145" s="25" t="str">
        <f t="shared" ca="1" si="4"/>
        <v/>
      </c>
      <c r="W145" s="25" t="str">
        <f t="shared" ca="1" si="5"/>
        <v/>
      </c>
    </row>
    <row r="146" spans="22:23">
      <c r="V146" s="25" t="str">
        <f t="shared" ca="1" si="4"/>
        <v/>
      </c>
      <c r="W146" s="25" t="str">
        <f t="shared" ca="1" si="5"/>
        <v/>
      </c>
    </row>
    <row r="147" spans="22:23">
      <c r="V147" s="25" t="str">
        <f t="shared" ca="1" si="4"/>
        <v/>
      </c>
      <c r="W147" s="25" t="str">
        <f t="shared" ca="1" si="5"/>
        <v/>
      </c>
    </row>
    <row r="148" spans="22:23">
      <c r="V148" s="25" t="str">
        <f t="shared" ca="1" si="4"/>
        <v/>
      </c>
      <c r="W148" s="25" t="str">
        <f t="shared" ca="1" si="5"/>
        <v/>
      </c>
    </row>
    <row r="149" spans="22:23">
      <c r="V149" s="25" t="str">
        <f t="shared" ca="1" si="4"/>
        <v/>
      </c>
      <c r="W149" s="25" t="str">
        <f t="shared" ca="1" si="5"/>
        <v/>
      </c>
    </row>
    <row r="150" spans="22:23">
      <c r="V150" s="25" t="str">
        <f t="shared" ca="1" si="4"/>
        <v/>
      </c>
      <c r="W150" s="25" t="str">
        <f t="shared" ca="1" si="5"/>
        <v/>
      </c>
    </row>
    <row r="151" spans="22:23">
      <c r="V151" s="25" t="str">
        <f t="shared" ca="1" si="4"/>
        <v/>
      </c>
      <c r="W151" s="25" t="str">
        <f t="shared" ca="1" si="5"/>
        <v/>
      </c>
    </row>
    <row r="152" spans="22:23">
      <c r="V152" s="25" t="str">
        <f t="shared" ca="1" si="4"/>
        <v/>
      </c>
      <c r="W152" s="25" t="str">
        <f t="shared" ca="1" si="5"/>
        <v/>
      </c>
    </row>
    <row r="153" spans="22:23">
      <c r="V153" s="25" t="str">
        <f t="shared" ca="1" si="4"/>
        <v/>
      </c>
      <c r="W153" s="25" t="str">
        <f t="shared" ca="1" si="5"/>
        <v/>
      </c>
    </row>
    <row r="154" spans="22:23">
      <c r="V154" s="25" t="str">
        <f t="shared" ca="1" si="4"/>
        <v/>
      </c>
      <c r="W154" s="25" t="str">
        <f t="shared" ca="1" si="5"/>
        <v/>
      </c>
    </row>
    <row r="155" spans="22:23">
      <c r="V155" s="25" t="str">
        <f t="shared" ca="1" si="4"/>
        <v/>
      </c>
      <c r="W155" s="25" t="str">
        <f t="shared" ca="1" si="5"/>
        <v/>
      </c>
    </row>
    <row r="156" spans="22:23">
      <c r="V156" s="25" t="str">
        <f t="shared" ca="1" si="4"/>
        <v/>
      </c>
      <c r="W156" s="25" t="str">
        <f t="shared" ca="1" si="5"/>
        <v/>
      </c>
    </row>
    <row r="157" spans="22:23">
      <c r="V157" s="25" t="str">
        <f t="shared" ca="1" si="4"/>
        <v/>
      </c>
      <c r="W157" s="25" t="str">
        <f t="shared" ca="1" si="5"/>
        <v/>
      </c>
    </row>
    <row r="158" spans="22:23">
      <c r="V158" s="25" t="str">
        <f t="shared" ca="1" si="4"/>
        <v/>
      </c>
      <c r="W158" s="25" t="str">
        <f t="shared" ca="1" si="5"/>
        <v/>
      </c>
    </row>
    <row r="159" spans="22:23">
      <c r="V159" s="25" t="str">
        <f t="shared" ca="1" si="4"/>
        <v/>
      </c>
      <c r="W159" s="25" t="str">
        <f t="shared" ca="1" si="5"/>
        <v/>
      </c>
    </row>
    <row r="160" spans="22:23">
      <c r="V160" s="25" t="str">
        <f t="shared" ca="1" si="4"/>
        <v/>
      </c>
      <c r="W160" s="25" t="str">
        <f t="shared" ca="1" si="5"/>
        <v/>
      </c>
    </row>
    <row r="161" spans="22:23">
      <c r="V161" s="25" t="str">
        <f t="shared" ca="1" si="4"/>
        <v/>
      </c>
      <c r="W161" s="25" t="str">
        <f t="shared" ca="1" si="5"/>
        <v/>
      </c>
    </row>
    <row r="162" spans="22:23">
      <c r="V162" s="25" t="str">
        <f t="shared" ca="1" si="4"/>
        <v/>
      </c>
      <c r="W162" s="25" t="str">
        <f t="shared" ca="1" si="5"/>
        <v/>
      </c>
    </row>
    <row r="163" spans="22:23">
      <c r="V163" s="25" t="str">
        <f t="shared" ca="1" si="4"/>
        <v/>
      </c>
      <c r="W163" s="25" t="str">
        <f t="shared" ca="1" si="5"/>
        <v/>
      </c>
    </row>
    <row r="164" spans="22:23">
      <c r="V164" s="25" t="str">
        <f t="shared" ca="1" si="4"/>
        <v/>
      </c>
      <c r="W164" s="25" t="str">
        <f t="shared" ca="1" si="5"/>
        <v/>
      </c>
    </row>
    <row r="165" spans="22:23">
      <c r="V165" s="25" t="str">
        <f t="shared" ca="1" si="4"/>
        <v/>
      </c>
      <c r="W165" s="25" t="str">
        <f t="shared" ca="1" si="5"/>
        <v/>
      </c>
    </row>
    <row r="166" spans="22:23">
      <c r="V166" s="25" t="str">
        <f t="shared" ca="1" si="4"/>
        <v/>
      </c>
      <c r="W166" s="25" t="str">
        <f t="shared" ca="1" si="5"/>
        <v/>
      </c>
    </row>
    <row r="167" spans="22:23">
      <c r="V167" s="25" t="str">
        <f t="shared" ca="1" si="4"/>
        <v/>
      </c>
      <c r="W167" s="25" t="str">
        <f t="shared" ca="1" si="5"/>
        <v/>
      </c>
    </row>
    <row r="168" spans="22:23">
      <c r="V168" s="25" t="str">
        <f t="shared" ca="1" si="4"/>
        <v/>
      </c>
      <c r="W168" s="25" t="str">
        <f t="shared" ca="1" si="5"/>
        <v/>
      </c>
    </row>
    <row r="169" spans="22:23">
      <c r="V169" s="25" t="str">
        <f t="shared" ca="1" si="4"/>
        <v/>
      </c>
      <c r="W169" s="25" t="str">
        <f t="shared" ca="1" si="5"/>
        <v/>
      </c>
    </row>
    <row r="170" spans="22:23">
      <c r="V170" s="25" t="str">
        <f t="shared" ca="1" si="4"/>
        <v/>
      </c>
      <c r="W170" s="25" t="str">
        <f t="shared" ca="1" si="5"/>
        <v/>
      </c>
    </row>
    <row r="171" spans="22:23">
      <c r="V171" s="25" t="str">
        <f t="shared" ca="1" si="4"/>
        <v/>
      </c>
      <c r="W171" s="25" t="str">
        <f t="shared" ca="1" si="5"/>
        <v/>
      </c>
    </row>
    <row r="172" spans="22:23">
      <c r="V172" s="25" t="str">
        <f t="shared" ca="1" si="4"/>
        <v/>
      </c>
      <c r="W172" s="25" t="str">
        <f t="shared" ca="1" si="5"/>
        <v/>
      </c>
    </row>
    <row r="173" spans="22:23">
      <c r="V173" s="25" t="str">
        <f t="shared" ca="1" si="4"/>
        <v/>
      </c>
      <c r="W173" s="25" t="str">
        <f t="shared" ca="1" si="5"/>
        <v/>
      </c>
    </row>
    <row r="174" spans="22:23">
      <c r="V174" s="25" t="str">
        <f t="shared" ca="1" si="4"/>
        <v/>
      </c>
      <c r="W174" s="25" t="str">
        <f t="shared" ca="1" si="5"/>
        <v/>
      </c>
    </row>
    <row r="175" spans="22:23">
      <c r="V175" s="25" t="str">
        <f t="shared" ca="1" si="4"/>
        <v/>
      </c>
      <c r="W175" s="25" t="str">
        <f t="shared" ca="1" si="5"/>
        <v/>
      </c>
    </row>
    <row r="176" spans="22:23">
      <c r="V176" s="25" t="str">
        <f t="shared" ca="1" si="4"/>
        <v/>
      </c>
      <c r="W176" s="25" t="str">
        <f t="shared" ca="1" si="5"/>
        <v/>
      </c>
    </row>
    <row r="177" spans="22:23">
      <c r="V177" s="25" t="str">
        <f t="shared" ca="1" si="4"/>
        <v/>
      </c>
      <c r="W177" s="25" t="str">
        <f t="shared" ca="1" si="5"/>
        <v/>
      </c>
    </row>
    <row r="178" spans="22:23">
      <c r="V178" s="25" t="str">
        <f t="shared" ca="1" si="4"/>
        <v/>
      </c>
      <c r="W178" s="25" t="str">
        <f t="shared" ca="1" si="5"/>
        <v/>
      </c>
    </row>
    <row r="179" spans="22:23">
      <c r="V179" s="25" t="str">
        <f t="shared" ca="1" si="4"/>
        <v/>
      </c>
      <c r="W179" s="25" t="str">
        <f t="shared" ca="1" si="5"/>
        <v/>
      </c>
    </row>
    <row r="180" spans="22:23">
      <c r="V180" s="25" t="str">
        <f t="shared" ca="1" si="4"/>
        <v/>
      </c>
      <c r="W180" s="25" t="str">
        <f t="shared" ca="1" si="5"/>
        <v/>
      </c>
    </row>
    <row r="181" spans="22:23">
      <c r="V181" s="25" t="str">
        <f t="shared" ca="1" si="4"/>
        <v/>
      </c>
      <c r="W181" s="25" t="str">
        <f t="shared" ca="1" si="5"/>
        <v/>
      </c>
    </row>
    <row r="182" spans="22:23">
      <c r="V182" s="25" t="str">
        <f t="shared" ca="1" si="4"/>
        <v/>
      </c>
      <c r="W182" s="25" t="str">
        <f t="shared" ca="1" si="5"/>
        <v/>
      </c>
    </row>
    <row r="183" spans="22:23">
      <c r="V183" s="25" t="str">
        <f t="shared" ca="1" si="4"/>
        <v/>
      </c>
      <c r="W183" s="25" t="str">
        <f t="shared" ca="1" si="5"/>
        <v/>
      </c>
    </row>
    <row r="184" spans="22:23">
      <c r="V184" s="25" t="str">
        <f t="shared" ca="1" si="4"/>
        <v/>
      </c>
      <c r="W184" s="25" t="str">
        <f t="shared" ca="1" si="5"/>
        <v/>
      </c>
    </row>
    <row r="185" spans="22:23">
      <c r="V185" s="25" t="str">
        <f t="shared" ca="1" si="4"/>
        <v/>
      </c>
      <c r="W185" s="25" t="str">
        <f t="shared" ca="1" si="5"/>
        <v/>
      </c>
    </row>
    <row r="186" spans="22:23">
      <c r="V186" s="25" t="str">
        <f t="shared" ca="1" si="4"/>
        <v/>
      </c>
      <c r="W186" s="25" t="str">
        <f t="shared" ca="1" si="5"/>
        <v/>
      </c>
    </row>
    <row r="187" spans="22:23">
      <c r="V187" s="25" t="str">
        <f t="shared" ca="1" si="4"/>
        <v/>
      </c>
      <c r="W187" s="25" t="str">
        <f t="shared" ca="1" si="5"/>
        <v/>
      </c>
    </row>
    <row r="188" spans="22:23">
      <c r="V188" s="25" t="str">
        <f t="shared" ca="1" si="4"/>
        <v/>
      </c>
      <c r="W188" s="25" t="str">
        <f t="shared" ca="1" si="5"/>
        <v/>
      </c>
    </row>
    <row r="189" spans="22:23">
      <c r="V189" s="25" t="str">
        <f t="shared" ca="1" si="4"/>
        <v/>
      </c>
      <c r="W189" s="25" t="str">
        <f t="shared" ca="1" si="5"/>
        <v/>
      </c>
    </row>
    <row r="190" spans="22:23">
      <c r="V190" s="25" t="str">
        <f t="shared" ca="1" si="4"/>
        <v/>
      </c>
      <c r="W190" s="25" t="str">
        <f t="shared" ca="1" si="5"/>
        <v/>
      </c>
    </row>
    <row r="191" spans="22:23">
      <c r="V191" s="25" t="str">
        <f t="shared" ca="1" si="4"/>
        <v/>
      </c>
      <c r="W191" s="25" t="str">
        <f t="shared" ca="1" si="5"/>
        <v/>
      </c>
    </row>
    <row r="192" spans="22:23">
      <c r="V192" s="25" t="str">
        <f t="shared" ca="1" si="4"/>
        <v/>
      </c>
      <c r="W192" s="25" t="str">
        <f t="shared" ca="1" si="5"/>
        <v/>
      </c>
    </row>
    <row r="193" spans="22:23">
      <c r="V193" s="25" t="str">
        <f t="shared" ca="1" si="4"/>
        <v/>
      </c>
      <c r="W193" s="25" t="str">
        <f t="shared" ca="1" si="5"/>
        <v/>
      </c>
    </row>
    <row r="194" spans="22:23">
      <c r="V194" s="25" t="str">
        <f t="shared" ref="V194:V257" ca="1" si="6">IF(ROW()&lt;=MAX(INDIRECT($N$1&amp;"!$O:$O")),INDEX(INDIRECT($N$1&amp;"!$B:$B"),MATCH(ROW(),INDIRECT($N$1&amp;"!$O:$O"),0)),"")</f>
        <v/>
      </c>
      <c r="W194" s="25" t="str">
        <f t="shared" ref="W194:W257" ca="1" si="7">IF(ROW()&lt;=MAX(INDIRECT($N$1&amp;"!$P:$P")),INDEX(INDIRECT($N$1&amp;"!$H:$H"),MATCH(ROW(),INDIRECT($N$1&amp;"!$P:$P"),0)),"")</f>
        <v/>
      </c>
    </row>
    <row r="195" spans="22:23">
      <c r="V195" s="25" t="str">
        <f t="shared" ca="1" si="6"/>
        <v/>
      </c>
      <c r="W195" s="25" t="str">
        <f t="shared" ca="1" si="7"/>
        <v/>
      </c>
    </row>
    <row r="196" spans="22:23">
      <c r="V196" s="25" t="str">
        <f t="shared" ca="1" si="6"/>
        <v/>
      </c>
      <c r="W196" s="25" t="str">
        <f t="shared" ca="1" si="7"/>
        <v/>
      </c>
    </row>
    <row r="197" spans="22:23">
      <c r="V197" s="25" t="str">
        <f t="shared" ca="1" si="6"/>
        <v/>
      </c>
      <c r="W197" s="25" t="str">
        <f t="shared" ca="1" si="7"/>
        <v/>
      </c>
    </row>
    <row r="198" spans="22:23">
      <c r="V198" s="25" t="str">
        <f t="shared" ca="1" si="6"/>
        <v/>
      </c>
      <c r="W198" s="25" t="str">
        <f t="shared" ca="1" si="7"/>
        <v/>
      </c>
    </row>
    <row r="199" spans="22:23">
      <c r="V199" s="25" t="str">
        <f t="shared" ca="1" si="6"/>
        <v/>
      </c>
      <c r="W199" s="25" t="str">
        <f t="shared" ca="1" si="7"/>
        <v/>
      </c>
    </row>
    <row r="200" spans="22:23">
      <c r="V200" s="25" t="str">
        <f t="shared" ca="1" si="6"/>
        <v/>
      </c>
      <c r="W200" s="25" t="str">
        <f t="shared" ca="1" si="7"/>
        <v/>
      </c>
    </row>
    <row r="201" spans="22:23">
      <c r="V201" s="25" t="str">
        <f t="shared" ca="1" si="6"/>
        <v/>
      </c>
      <c r="W201" s="25" t="str">
        <f t="shared" ca="1" si="7"/>
        <v/>
      </c>
    </row>
    <row r="202" spans="22:23">
      <c r="V202" s="25" t="str">
        <f t="shared" ca="1" si="6"/>
        <v/>
      </c>
      <c r="W202" s="25" t="str">
        <f t="shared" ca="1" si="7"/>
        <v/>
      </c>
    </row>
    <row r="203" spans="22:23">
      <c r="V203" s="25" t="str">
        <f t="shared" ca="1" si="6"/>
        <v/>
      </c>
      <c r="W203" s="25" t="str">
        <f t="shared" ca="1" si="7"/>
        <v/>
      </c>
    </row>
    <row r="204" spans="22:23">
      <c r="V204" s="25" t="str">
        <f t="shared" ca="1" si="6"/>
        <v/>
      </c>
      <c r="W204" s="25" t="str">
        <f t="shared" ca="1" si="7"/>
        <v/>
      </c>
    </row>
    <row r="205" spans="22:23">
      <c r="V205" s="25" t="str">
        <f t="shared" ca="1" si="6"/>
        <v/>
      </c>
      <c r="W205" s="25" t="str">
        <f t="shared" ca="1" si="7"/>
        <v/>
      </c>
    </row>
    <row r="206" spans="22:23">
      <c r="V206" s="25" t="str">
        <f t="shared" ca="1" si="6"/>
        <v/>
      </c>
      <c r="W206" s="25" t="str">
        <f t="shared" ca="1" si="7"/>
        <v/>
      </c>
    </row>
    <row r="207" spans="22:23">
      <c r="V207" s="25" t="str">
        <f t="shared" ca="1" si="6"/>
        <v/>
      </c>
      <c r="W207" s="25" t="str">
        <f t="shared" ca="1" si="7"/>
        <v/>
      </c>
    </row>
    <row r="208" spans="22:23">
      <c r="V208" s="25" t="str">
        <f t="shared" ca="1" si="6"/>
        <v/>
      </c>
      <c r="W208" s="25" t="str">
        <f t="shared" ca="1" si="7"/>
        <v/>
      </c>
    </row>
    <row r="209" spans="22:23">
      <c r="V209" s="25" t="str">
        <f t="shared" ca="1" si="6"/>
        <v/>
      </c>
      <c r="W209" s="25" t="str">
        <f t="shared" ca="1" si="7"/>
        <v/>
      </c>
    </row>
    <row r="210" spans="22:23">
      <c r="V210" s="25" t="str">
        <f t="shared" ca="1" si="6"/>
        <v/>
      </c>
      <c r="W210" s="25" t="str">
        <f t="shared" ca="1" si="7"/>
        <v/>
      </c>
    </row>
    <row r="211" spans="22:23">
      <c r="V211" s="25" t="str">
        <f t="shared" ca="1" si="6"/>
        <v/>
      </c>
      <c r="W211" s="25" t="str">
        <f t="shared" ca="1" si="7"/>
        <v/>
      </c>
    </row>
    <row r="212" spans="22:23">
      <c r="V212" s="25" t="str">
        <f t="shared" ca="1" si="6"/>
        <v/>
      </c>
      <c r="W212" s="25" t="str">
        <f t="shared" ca="1" si="7"/>
        <v/>
      </c>
    </row>
    <row r="213" spans="22:23">
      <c r="V213" s="25" t="str">
        <f t="shared" ca="1" si="6"/>
        <v/>
      </c>
      <c r="W213" s="25" t="str">
        <f t="shared" ca="1" si="7"/>
        <v/>
      </c>
    </row>
    <row r="214" spans="22:23">
      <c r="V214" s="25" t="str">
        <f t="shared" ca="1" si="6"/>
        <v/>
      </c>
      <c r="W214" s="25" t="str">
        <f t="shared" ca="1" si="7"/>
        <v/>
      </c>
    </row>
    <row r="215" spans="22:23">
      <c r="V215" s="25" t="str">
        <f t="shared" ca="1" si="6"/>
        <v/>
      </c>
      <c r="W215" s="25" t="str">
        <f t="shared" ca="1" si="7"/>
        <v/>
      </c>
    </row>
    <row r="216" spans="22:23">
      <c r="V216" s="25" t="str">
        <f t="shared" ca="1" si="6"/>
        <v/>
      </c>
      <c r="W216" s="25" t="str">
        <f t="shared" ca="1" si="7"/>
        <v/>
      </c>
    </row>
    <row r="217" spans="22:23">
      <c r="V217" s="25" t="str">
        <f t="shared" ca="1" si="6"/>
        <v/>
      </c>
      <c r="W217" s="25" t="str">
        <f t="shared" ca="1" si="7"/>
        <v/>
      </c>
    </row>
    <row r="218" spans="22:23">
      <c r="V218" s="25" t="str">
        <f t="shared" ca="1" si="6"/>
        <v/>
      </c>
      <c r="W218" s="25" t="str">
        <f t="shared" ca="1" si="7"/>
        <v/>
      </c>
    </row>
    <row r="219" spans="22:23">
      <c r="V219" s="25" t="str">
        <f t="shared" ca="1" si="6"/>
        <v/>
      </c>
      <c r="W219" s="25" t="str">
        <f t="shared" ca="1" si="7"/>
        <v/>
      </c>
    </row>
    <row r="220" spans="22:23">
      <c r="V220" s="25" t="str">
        <f t="shared" ca="1" si="6"/>
        <v/>
      </c>
      <c r="W220" s="25" t="str">
        <f t="shared" ca="1" si="7"/>
        <v/>
      </c>
    </row>
    <row r="221" spans="22:23">
      <c r="V221" s="25" t="str">
        <f t="shared" ca="1" si="6"/>
        <v/>
      </c>
      <c r="W221" s="25" t="str">
        <f t="shared" ca="1" si="7"/>
        <v/>
      </c>
    </row>
    <row r="222" spans="22:23">
      <c r="V222" s="25" t="str">
        <f t="shared" ca="1" si="6"/>
        <v/>
      </c>
      <c r="W222" s="25" t="str">
        <f t="shared" ca="1" si="7"/>
        <v/>
      </c>
    </row>
    <row r="223" spans="22:23">
      <c r="V223" s="25" t="str">
        <f t="shared" ca="1" si="6"/>
        <v/>
      </c>
      <c r="W223" s="25" t="str">
        <f t="shared" ca="1" si="7"/>
        <v/>
      </c>
    </row>
    <row r="224" spans="22:23">
      <c r="V224" s="25" t="str">
        <f t="shared" ca="1" si="6"/>
        <v/>
      </c>
      <c r="W224" s="25" t="str">
        <f t="shared" ca="1" si="7"/>
        <v/>
      </c>
    </row>
    <row r="225" spans="22:23">
      <c r="V225" s="25" t="str">
        <f t="shared" ca="1" si="6"/>
        <v/>
      </c>
      <c r="W225" s="25" t="str">
        <f t="shared" ca="1" si="7"/>
        <v/>
      </c>
    </row>
    <row r="226" spans="22:23">
      <c r="V226" s="25" t="str">
        <f t="shared" ca="1" si="6"/>
        <v/>
      </c>
      <c r="W226" s="25" t="str">
        <f t="shared" ca="1" si="7"/>
        <v/>
      </c>
    </row>
    <row r="227" spans="22:23">
      <c r="V227" s="25" t="str">
        <f t="shared" ca="1" si="6"/>
        <v/>
      </c>
      <c r="W227" s="25" t="str">
        <f t="shared" ca="1" si="7"/>
        <v/>
      </c>
    </row>
    <row r="228" spans="22:23">
      <c r="V228" s="25" t="str">
        <f t="shared" ca="1" si="6"/>
        <v/>
      </c>
      <c r="W228" s="25" t="str">
        <f t="shared" ca="1" si="7"/>
        <v/>
      </c>
    </row>
    <row r="229" spans="22:23">
      <c r="V229" s="25" t="str">
        <f t="shared" ca="1" si="6"/>
        <v/>
      </c>
      <c r="W229" s="25" t="str">
        <f t="shared" ca="1" si="7"/>
        <v/>
      </c>
    </row>
    <row r="230" spans="22:23">
      <c r="V230" s="25" t="str">
        <f t="shared" ca="1" si="6"/>
        <v/>
      </c>
      <c r="W230" s="25" t="str">
        <f t="shared" ca="1" si="7"/>
        <v/>
      </c>
    </row>
    <row r="231" spans="22:23">
      <c r="V231" s="25" t="str">
        <f t="shared" ca="1" si="6"/>
        <v/>
      </c>
      <c r="W231" s="25" t="str">
        <f t="shared" ca="1" si="7"/>
        <v/>
      </c>
    </row>
    <row r="232" spans="22:23">
      <c r="V232" s="25" t="str">
        <f t="shared" ca="1" si="6"/>
        <v/>
      </c>
      <c r="W232" s="25" t="str">
        <f t="shared" ca="1" si="7"/>
        <v/>
      </c>
    </row>
    <row r="233" spans="22:23">
      <c r="V233" s="25" t="str">
        <f t="shared" ca="1" si="6"/>
        <v/>
      </c>
      <c r="W233" s="25" t="str">
        <f t="shared" ca="1" si="7"/>
        <v/>
      </c>
    </row>
    <row r="234" spans="22:23">
      <c r="V234" s="25" t="str">
        <f t="shared" ca="1" si="6"/>
        <v/>
      </c>
      <c r="W234" s="25" t="str">
        <f t="shared" ca="1" si="7"/>
        <v/>
      </c>
    </row>
    <row r="235" spans="22:23">
      <c r="V235" s="25" t="str">
        <f t="shared" ca="1" si="6"/>
        <v/>
      </c>
      <c r="W235" s="25" t="str">
        <f t="shared" ca="1" si="7"/>
        <v/>
      </c>
    </row>
    <row r="236" spans="22:23">
      <c r="V236" s="25" t="str">
        <f t="shared" ca="1" si="6"/>
        <v/>
      </c>
      <c r="W236" s="25" t="str">
        <f t="shared" ca="1" si="7"/>
        <v/>
      </c>
    </row>
    <row r="237" spans="22:23">
      <c r="V237" s="25" t="str">
        <f t="shared" ca="1" si="6"/>
        <v/>
      </c>
      <c r="W237" s="25" t="str">
        <f t="shared" ca="1" si="7"/>
        <v/>
      </c>
    </row>
    <row r="238" spans="22:23">
      <c r="V238" s="25" t="str">
        <f t="shared" ca="1" si="6"/>
        <v/>
      </c>
      <c r="W238" s="25" t="str">
        <f t="shared" ca="1" si="7"/>
        <v/>
      </c>
    </row>
    <row r="239" spans="22:23">
      <c r="V239" s="25" t="str">
        <f t="shared" ca="1" si="6"/>
        <v/>
      </c>
      <c r="W239" s="25" t="str">
        <f t="shared" ca="1" si="7"/>
        <v/>
      </c>
    </row>
    <row r="240" spans="22:23">
      <c r="V240" s="25" t="str">
        <f t="shared" ca="1" si="6"/>
        <v/>
      </c>
      <c r="W240" s="25" t="str">
        <f t="shared" ca="1" si="7"/>
        <v/>
      </c>
    </row>
    <row r="241" spans="22:23">
      <c r="V241" s="25" t="str">
        <f t="shared" ca="1" si="6"/>
        <v/>
      </c>
      <c r="W241" s="25" t="str">
        <f t="shared" ca="1" si="7"/>
        <v/>
      </c>
    </row>
    <row r="242" spans="22:23">
      <c r="V242" s="25" t="str">
        <f t="shared" ca="1" si="6"/>
        <v/>
      </c>
      <c r="W242" s="25" t="str">
        <f t="shared" ca="1" si="7"/>
        <v/>
      </c>
    </row>
    <row r="243" spans="22:23">
      <c r="V243" s="25" t="str">
        <f t="shared" ca="1" si="6"/>
        <v/>
      </c>
      <c r="W243" s="25" t="str">
        <f t="shared" ca="1" si="7"/>
        <v/>
      </c>
    </row>
    <row r="244" spans="22:23">
      <c r="V244" s="25" t="str">
        <f t="shared" ca="1" si="6"/>
        <v/>
      </c>
      <c r="W244" s="25" t="str">
        <f t="shared" ca="1" si="7"/>
        <v/>
      </c>
    </row>
    <row r="245" spans="22:23">
      <c r="V245" s="25" t="str">
        <f t="shared" ca="1" si="6"/>
        <v/>
      </c>
      <c r="W245" s="25" t="str">
        <f t="shared" ca="1" si="7"/>
        <v/>
      </c>
    </row>
    <row r="246" spans="22:23">
      <c r="V246" s="25" t="str">
        <f t="shared" ca="1" si="6"/>
        <v/>
      </c>
      <c r="W246" s="25" t="str">
        <f t="shared" ca="1" si="7"/>
        <v/>
      </c>
    </row>
    <row r="247" spans="22:23">
      <c r="V247" s="25" t="str">
        <f t="shared" ca="1" si="6"/>
        <v/>
      </c>
      <c r="W247" s="25" t="str">
        <f t="shared" ca="1" si="7"/>
        <v/>
      </c>
    </row>
    <row r="248" spans="22:23">
      <c r="V248" s="25" t="str">
        <f t="shared" ca="1" si="6"/>
        <v/>
      </c>
      <c r="W248" s="25" t="str">
        <f t="shared" ca="1" si="7"/>
        <v/>
      </c>
    </row>
    <row r="249" spans="22:23">
      <c r="V249" s="25" t="str">
        <f t="shared" ca="1" si="6"/>
        <v/>
      </c>
      <c r="W249" s="25" t="str">
        <f t="shared" ca="1" si="7"/>
        <v/>
      </c>
    </row>
    <row r="250" spans="22:23">
      <c r="V250" s="25" t="str">
        <f t="shared" ca="1" si="6"/>
        <v/>
      </c>
      <c r="W250" s="25" t="str">
        <f t="shared" ca="1" si="7"/>
        <v/>
      </c>
    </row>
    <row r="251" spans="22:23">
      <c r="V251" s="25" t="str">
        <f t="shared" ca="1" si="6"/>
        <v/>
      </c>
      <c r="W251" s="25" t="str">
        <f t="shared" ca="1" si="7"/>
        <v/>
      </c>
    </row>
    <row r="252" spans="22:23">
      <c r="V252" s="25" t="str">
        <f t="shared" ca="1" si="6"/>
        <v/>
      </c>
      <c r="W252" s="25" t="str">
        <f t="shared" ca="1" si="7"/>
        <v/>
      </c>
    </row>
    <row r="253" spans="22:23">
      <c r="V253" s="25" t="str">
        <f t="shared" ca="1" si="6"/>
        <v/>
      </c>
      <c r="W253" s="25" t="str">
        <f t="shared" ca="1" si="7"/>
        <v/>
      </c>
    </row>
    <row r="254" spans="22:23">
      <c r="V254" s="25" t="str">
        <f t="shared" ca="1" si="6"/>
        <v/>
      </c>
      <c r="W254" s="25" t="str">
        <f t="shared" ca="1" si="7"/>
        <v/>
      </c>
    </row>
    <row r="255" spans="22:23">
      <c r="V255" s="25" t="str">
        <f t="shared" ca="1" si="6"/>
        <v/>
      </c>
      <c r="W255" s="25" t="str">
        <f t="shared" ca="1" si="7"/>
        <v/>
      </c>
    </row>
    <row r="256" spans="22:23">
      <c r="V256" s="25" t="str">
        <f t="shared" ca="1" si="6"/>
        <v/>
      </c>
      <c r="W256" s="25" t="str">
        <f t="shared" ca="1" si="7"/>
        <v/>
      </c>
    </row>
    <row r="257" spans="22:23">
      <c r="V257" s="25" t="str">
        <f t="shared" ca="1" si="6"/>
        <v/>
      </c>
      <c r="W257" s="25" t="str">
        <f t="shared" ca="1" si="7"/>
        <v/>
      </c>
    </row>
    <row r="258" spans="22:23">
      <c r="V258" s="25" t="str">
        <f t="shared" ref="V258:V300" ca="1" si="8">IF(ROW()&lt;=MAX(INDIRECT($N$1&amp;"!$O:$O")),INDEX(INDIRECT($N$1&amp;"!$B:$B"),MATCH(ROW(),INDIRECT($N$1&amp;"!$O:$O"),0)),"")</f>
        <v/>
      </c>
      <c r="W258" s="25" t="str">
        <f t="shared" ref="W258:W300" ca="1" si="9">IF(ROW()&lt;=MAX(INDIRECT($N$1&amp;"!$P:$P")),INDEX(INDIRECT($N$1&amp;"!$H:$H"),MATCH(ROW(),INDIRECT($N$1&amp;"!$P:$P"),0)),"")</f>
        <v/>
      </c>
    </row>
    <row r="259" spans="22:23">
      <c r="V259" s="25" t="str">
        <f t="shared" ca="1" si="8"/>
        <v/>
      </c>
      <c r="W259" s="25" t="str">
        <f t="shared" ca="1" si="9"/>
        <v/>
      </c>
    </row>
    <row r="260" spans="22:23">
      <c r="V260" s="25" t="str">
        <f t="shared" ca="1" si="8"/>
        <v/>
      </c>
      <c r="W260" s="25" t="str">
        <f t="shared" ca="1" si="9"/>
        <v/>
      </c>
    </row>
    <row r="261" spans="22:23">
      <c r="V261" s="25" t="str">
        <f t="shared" ca="1" si="8"/>
        <v/>
      </c>
      <c r="W261" s="25" t="str">
        <f t="shared" ca="1" si="9"/>
        <v/>
      </c>
    </row>
    <row r="262" spans="22:23">
      <c r="V262" s="25" t="str">
        <f t="shared" ca="1" si="8"/>
        <v/>
      </c>
      <c r="W262" s="25" t="str">
        <f t="shared" ca="1" si="9"/>
        <v/>
      </c>
    </row>
    <row r="263" spans="22:23">
      <c r="V263" s="25" t="str">
        <f t="shared" ca="1" si="8"/>
        <v/>
      </c>
      <c r="W263" s="25" t="str">
        <f t="shared" ca="1" si="9"/>
        <v/>
      </c>
    </row>
    <row r="264" spans="22:23">
      <c r="V264" s="25" t="str">
        <f t="shared" ca="1" si="8"/>
        <v/>
      </c>
      <c r="W264" s="25" t="str">
        <f t="shared" ca="1" si="9"/>
        <v/>
      </c>
    </row>
    <row r="265" spans="22:23">
      <c r="V265" s="25" t="str">
        <f t="shared" ca="1" si="8"/>
        <v/>
      </c>
      <c r="W265" s="25" t="str">
        <f t="shared" ca="1" si="9"/>
        <v/>
      </c>
    </row>
    <row r="266" spans="22:23">
      <c r="V266" s="25" t="str">
        <f t="shared" ca="1" si="8"/>
        <v/>
      </c>
      <c r="W266" s="25" t="str">
        <f t="shared" ca="1" si="9"/>
        <v/>
      </c>
    </row>
    <row r="267" spans="22:23">
      <c r="V267" s="25" t="str">
        <f t="shared" ca="1" si="8"/>
        <v/>
      </c>
      <c r="W267" s="25" t="str">
        <f t="shared" ca="1" si="9"/>
        <v/>
      </c>
    </row>
    <row r="268" spans="22:23">
      <c r="V268" s="25" t="str">
        <f t="shared" ca="1" si="8"/>
        <v/>
      </c>
      <c r="W268" s="25" t="str">
        <f t="shared" ca="1" si="9"/>
        <v/>
      </c>
    </row>
    <row r="269" spans="22:23">
      <c r="V269" s="25" t="str">
        <f t="shared" ca="1" si="8"/>
        <v/>
      </c>
      <c r="W269" s="25" t="str">
        <f t="shared" ca="1" si="9"/>
        <v/>
      </c>
    </row>
    <row r="270" spans="22:23">
      <c r="V270" s="25" t="str">
        <f t="shared" ca="1" si="8"/>
        <v/>
      </c>
      <c r="W270" s="25" t="str">
        <f t="shared" ca="1" si="9"/>
        <v/>
      </c>
    </row>
    <row r="271" spans="22:23">
      <c r="V271" s="25" t="str">
        <f t="shared" ca="1" si="8"/>
        <v/>
      </c>
      <c r="W271" s="25" t="str">
        <f t="shared" ca="1" si="9"/>
        <v/>
      </c>
    </row>
    <row r="272" spans="22:23">
      <c r="V272" s="25" t="str">
        <f t="shared" ca="1" si="8"/>
        <v/>
      </c>
      <c r="W272" s="25" t="str">
        <f t="shared" ca="1" si="9"/>
        <v/>
      </c>
    </row>
    <row r="273" spans="22:23">
      <c r="V273" s="25" t="str">
        <f t="shared" ca="1" si="8"/>
        <v/>
      </c>
      <c r="W273" s="25" t="str">
        <f t="shared" ca="1" si="9"/>
        <v/>
      </c>
    </row>
    <row r="274" spans="22:23">
      <c r="V274" s="25" t="str">
        <f t="shared" ca="1" si="8"/>
        <v/>
      </c>
      <c r="W274" s="25" t="str">
        <f t="shared" ca="1" si="9"/>
        <v/>
      </c>
    </row>
    <row r="275" spans="22:23">
      <c r="V275" s="25" t="str">
        <f t="shared" ca="1" si="8"/>
        <v/>
      </c>
      <c r="W275" s="25" t="str">
        <f t="shared" ca="1" si="9"/>
        <v/>
      </c>
    </row>
    <row r="276" spans="22:23">
      <c r="V276" s="25" t="str">
        <f t="shared" ca="1" si="8"/>
        <v/>
      </c>
      <c r="W276" s="25" t="str">
        <f t="shared" ca="1" si="9"/>
        <v/>
      </c>
    </row>
    <row r="277" spans="22:23">
      <c r="V277" s="25" t="str">
        <f t="shared" ca="1" si="8"/>
        <v/>
      </c>
      <c r="W277" s="25" t="str">
        <f t="shared" ca="1" si="9"/>
        <v/>
      </c>
    </row>
    <row r="278" spans="22:23">
      <c r="V278" s="25" t="str">
        <f t="shared" ca="1" si="8"/>
        <v/>
      </c>
      <c r="W278" s="25" t="str">
        <f t="shared" ca="1" si="9"/>
        <v/>
      </c>
    </row>
    <row r="279" spans="22:23">
      <c r="V279" s="25" t="str">
        <f t="shared" ca="1" si="8"/>
        <v/>
      </c>
      <c r="W279" s="25" t="str">
        <f t="shared" ca="1" si="9"/>
        <v/>
      </c>
    </row>
    <row r="280" spans="22:23">
      <c r="V280" s="25" t="str">
        <f t="shared" ca="1" si="8"/>
        <v/>
      </c>
      <c r="W280" s="25" t="str">
        <f t="shared" ca="1" si="9"/>
        <v/>
      </c>
    </row>
    <row r="281" spans="22:23">
      <c r="V281" s="25" t="str">
        <f t="shared" ca="1" si="8"/>
        <v/>
      </c>
      <c r="W281" s="25" t="str">
        <f t="shared" ca="1" si="9"/>
        <v/>
      </c>
    </row>
    <row r="282" spans="22:23">
      <c r="V282" s="25" t="str">
        <f t="shared" ca="1" si="8"/>
        <v/>
      </c>
      <c r="W282" s="25" t="str">
        <f t="shared" ca="1" si="9"/>
        <v/>
      </c>
    </row>
    <row r="283" spans="22:23">
      <c r="V283" s="25" t="str">
        <f t="shared" ca="1" si="8"/>
        <v/>
      </c>
      <c r="W283" s="25" t="str">
        <f t="shared" ca="1" si="9"/>
        <v/>
      </c>
    </row>
    <row r="284" spans="22:23">
      <c r="V284" s="25" t="str">
        <f t="shared" ca="1" si="8"/>
        <v/>
      </c>
      <c r="W284" s="25" t="str">
        <f t="shared" ca="1" si="9"/>
        <v/>
      </c>
    </row>
    <row r="285" spans="22:23">
      <c r="V285" s="25" t="str">
        <f t="shared" ca="1" si="8"/>
        <v/>
      </c>
      <c r="W285" s="25" t="str">
        <f t="shared" ca="1" si="9"/>
        <v/>
      </c>
    </row>
    <row r="286" spans="22:23">
      <c r="V286" s="25" t="str">
        <f t="shared" ca="1" si="8"/>
        <v/>
      </c>
      <c r="W286" s="25" t="str">
        <f t="shared" ca="1" si="9"/>
        <v/>
      </c>
    </row>
    <row r="287" spans="22:23">
      <c r="V287" s="25" t="str">
        <f t="shared" ca="1" si="8"/>
        <v/>
      </c>
      <c r="W287" s="25" t="str">
        <f t="shared" ca="1" si="9"/>
        <v/>
      </c>
    </row>
    <row r="288" spans="22:23">
      <c r="V288" s="25" t="str">
        <f t="shared" ca="1" si="8"/>
        <v/>
      </c>
      <c r="W288" s="25" t="str">
        <f t="shared" ca="1" si="9"/>
        <v/>
      </c>
    </row>
    <row r="289" spans="22:23">
      <c r="V289" s="25" t="str">
        <f t="shared" ca="1" si="8"/>
        <v/>
      </c>
      <c r="W289" s="25" t="str">
        <f t="shared" ca="1" si="9"/>
        <v/>
      </c>
    </row>
    <row r="290" spans="22:23">
      <c r="V290" s="25" t="str">
        <f t="shared" ca="1" si="8"/>
        <v/>
      </c>
      <c r="W290" s="25" t="str">
        <f t="shared" ca="1" si="9"/>
        <v/>
      </c>
    </row>
    <row r="291" spans="22:23">
      <c r="V291" s="25" t="str">
        <f t="shared" ca="1" si="8"/>
        <v/>
      </c>
      <c r="W291" s="25" t="str">
        <f t="shared" ca="1" si="9"/>
        <v/>
      </c>
    </row>
    <row r="292" spans="22:23">
      <c r="V292" s="25" t="str">
        <f t="shared" ca="1" si="8"/>
        <v/>
      </c>
      <c r="W292" s="25" t="str">
        <f t="shared" ca="1" si="9"/>
        <v/>
      </c>
    </row>
    <row r="293" spans="22:23">
      <c r="V293" s="25" t="str">
        <f t="shared" ca="1" si="8"/>
        <v/>
      </c>
      <c r="W293" s="25" t="str">
        <f t="shared" ca="1" si="9"/>
        <v/>
      </c>
    </row>
    <row r="294" spans="22:23">
      <c r="V294" s="25" t="str">
        <f t="shared" ca="1" si="8"/>
        <v/>
      </c>
      <c r="W294" s="25" t="str">
        <f t="shared" ca="1" si="9"/>
        <v/>
      </c>
    </row>
    <row r="295" spans="22:23">
      <c r="V295" s="25" t="str">
        <f t="shared" ca="1" si="8"/>
        <v/>
      </c>
      <c r="W295" s="25" t="str">
        <f t="shared" ca="1" si="9"/>
        <v/>
      </c>
    </row>
    <row r="296" spans="22:23">
      <c r="V296" s="25" t="str">
        <f t="shared" ca="1" si="8"/>
        <v/>
      </c>
      <c r="W296" s="25" t="str">
        <f t="shared" ca="1" si="9"/>
        <v/>
      </c>
    </row>
    <row r="297" spans="22:23">
      <c r="V297" s="25" t="str">
        <f t="shared" ca="1" si="8"/>
        <v/>
      </c>
      <c r="W297" s="25" t="str">
        <f t="shared" ca="1" si="9"/>
        <v/>
      </c>
    </row>
    <row r="298" spans="22:23">
      <c r="V298" s="25" t="str">
        <f t="shared" ca="1" si="8"/>
        <v/>
      </c>
      <c r="W298" s="25" t="str">
        <f t="shared" ca="1" si="9"/>
        <v/>
      </c>
    </row>
    <row r="299" spans="22:23">
      <c r="V299" s="25" t="str">
        <f t="shared" ca="1" si="8"/>
        <v/>
      </c>
      <c r="W299" s="25" t="str">
        <f t="shared" ca="1" si="9"/>
        <v/>
      </c>
    </row>
    <row r="300" spans="22:23">
      <c r="V300" s="25" t="str">
        <f t="shared" ca="1" si="8"/>
        <v/>
      </c>
      <c r="W300" s="25" t="str">
        <f t="shared" ca="1" si="9"/>
        <v/>
      </c>
    </row>
  </sheetData>
  <dataValidations count="3">
    <dataValidation type="list" allowBlank="1" showInputMessage="1" showErrorMessage="1" sqref="N1" xr:uid="{00000000-0002-0000-0200-000000000000}">
      <formula1>$P$1:$P$3</formula1>
    </dataValidation>
    <dataValidation type="list" allowBlank="1" showInputMessage="1" showErrorMessage="1" sqref="K4" xr:uid="{0FB23004-E3FC-4D40-9A55-CD3DEF4D0728}">
      <formula1>Num</formula1>
    </dataValidation>
    <dataValidation type="list" allowBlank="1" showInputMessage="1" showErrorMessage="1" sqref="H19" xr:uid="{03BBD881-D78F-40DC-BE47-065ED0C73C94}">
      <formula1>Name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cairo</vt:lpstr>
      <vt:lpstr>Alex.</vt:lpstr>
      <vt:lpstr>EXPENSE REPORT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Mohamed ( Tarek )</dc:creator>
  <cp:lastModifiedBy>hben</cp:lastModifiedBy>
  <dcterms:created xsi:type="dcterms:W3CDTF">2019-04-23T07:58:35Z</dcterms:created>
  <dcterms:modified xsi:type="dcterms:W3CDTF">2019-04-23T11:23:47Z</dcterms:modified>
</cp:coreProperties>
</file>