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B134" i="1"/>
  <c r="A134"/>
  <c r="B133"/>
  <c r="A133"/>
  <c r="B132"/>
  <c r="A132"/>
  <c r="B131"/>
  <c r="A131"/>
  <c r="B130"/>
  <c r="A130"/>
  <c r="B129"/>
  <c r="A129"/>
  <c r="B128"/>
  <c r="A128"/>
  <c r="B127"/>
  <c r="A127"/>
  <c r="B126"/>
  <c r="A126"/>
  <c r="B125"/>
  <c r="A125"/>
  <c r="B124"/>
  <c r="A124"/>
  <c r="B123"/>
  <c r="A123"/>
  <c r="B122"/>
  <c r="A122"/>
  <c r="B121"/>
  <c r="A121"/>
  <c r="B120"/>
  <c r="A120"/>
  <c r="B119"/>
  <c r="A119"/>
  <c r="B118"/>
  <c r="A118"/>
  <c r="B117"/>
  <c r="A117"/>
  <c r="B116"/>
  <c r="A116"/>
  <c r="H113"/>
  <c r="G113"/>
  <c r="B113"/>
  <c r="A113"/>
  <c r="H112"/>
  <c r="G112"/>
  <c r="B112"/>
  <c r="A112"/>
  <c r="H111"/>
  <c r="G111"/>
  <c r="B111"/>
  <c r="A111"/>
  <c r="H110"/>
  <c r="G110"/>
  <c r="B110"/>
  <c r="A110"/>
  <c r="H109"/>
  <c r="G109"/>
  <c r="B109"/>
  <c r="A109"/>
  <c r="H108"/>
  <c r="G108"/>
  <c r="B108"/>
  <c r="A108"/>
  <c r="H107"/>
  <c r="G107"/>
  <c r="B107"/>
  <c r="A107"/>
  <c r="H106"/>
  <c r="G106"/>
  <c r="B106"/>
  <c r="A106"/>
  <c r="H105"/>
  <c r="G105"/>
  <c r="B105"/>
  <c r="A105"/>
  <c r="H104"/>
  <c r="G104"/>
  <c r="B104"/>
  <c r="A104"/>
  <c r="H103"/>
  <c r="G103"/>
  <c r="B103"/>
  <c r="A103"/>
  <c r="H102"/>
  <c r="G102"/>
  <c r="B102"/>
  <c r="A102"/>
  <c r="H101"/>
  <c r="G101"/>
  <c r="B101"/>
  <c r="A101"/>
  <c r="H100"/>
  <c r="G100"/>
  <c r="B100"/>
  <c r="A100"/>
  <c r="H99"/>
  <c r="G99"/>
  <c r="B99"/>
  <c r="A99"/>
  <c r="H98"/>
  <c r="G98"/>
  <c r="B98"/>
  <c r="A98"/>
  <c r="H97"/>
  <c r="G97"/>
  <c r="B97"/>
  <c r="A97"/>
  <c r="H96"/>
  <c r="G96"/>
  <c r="B96"/>
  <c r="A96"/>
  <c r="H95"/>
  <c r="G95"/>
  <c r="B95"/>
  <c r="A95"/>
  <c r="H94"/>
  <c r="G94"/>
  <c r="B94"/>
  <c r="A94"/>
  <c r="H93"/>
  <c r="G93"/>
  <c r="B93"/>
  <c r="A93"/>
  <c r="H92"/>
  <c r="G92"/>
  <c r="B92"/>
  <c r="A92"/>
  <c r="H91"/>
  <c r="G91"/>
  <c r="B91"/>
  <c r="A91"/>
  <c r="H90"/>
  <c r="G90"/>
  <c r="B90"/>
  <c r="A90"/>
  <c r="H89"/>
  <c r="G89"/>
  <c r="B89"/>
  <c r="A89"/>
  <c r="H88"/>
  <c r="G88"/>
  <c r="B88"/>
  <c r="A88"/>
  <c r="H87"/>
  <c r="G87"/>
  <c r="B87"/>
  <c r="A87"/>
  <c r="H86"/>
  <c r="G86"/>
  <c r="B86"/>
  <c r="A86"/>
  <c r="H85"/>
  <c r="G85"/>
  <c r="B85"/>
  <c r="A85"/>
  <c r="H84"/>
  <c r="G84"/>
  <c r="B84"/>
  <c r="A84"/>
  <c r="H83"/>
  <c r="G83"/>
  <c r="B83"/>
  <c r="A83"/>
  <c r="H82"/>
  <c r="G82"/>
  <c r="B82"/>
  <c r="A82"/>
  <c r="H81"/>
  <c r="G81"/>
  <c r="B81"/>
  <c r="A81"/>
  <c r="H80"/>
  <c r="G80"/>
  <c r="B80"/>
  <c r="A80"/>
  <c r="H79"/>
  <c r="G79"/>
  <c r="B79"/>
  <c r="A79"/>
  <c r="H78"/>
  <c r="G78"/>
  <c r="B78"/>
  <c r="A78"/>
  <c r="H77"/>
  <c r="G77"/>
  <c r="B77"/>
  <c r="A77"/>
  <c r="H76"/>
  <c r="G76"/>
  <c r="B76"/>
  <c r="A76"/>
  <c r="H75"/>
  <c r="G75"/>
  <c r="B75"/>
  <c r="A75"/>
  <c r="H74"/>
  <c r="G74"/>
  <c r="B74"/>
  <c r="A74"/>
  <c r="H73"/>
  <c r="G73"/>
  <c r="B73"/>
  <c r="A73"/>
  <c r="H72"/>
  <c r="A72"/>
  <c r="H71"/>
  <c r="A71"/>
  <c r="H70"/>
  <c r="A70"/>
  <c r="H69"/>
  <c r="A69"/>
  <c r="H68"/>
  <c r="A68"/>
  <c r="H67"/>
  <c r="A67"/>
  <c r="H66"/>
  <c r="A66"/>
  <c r="H65"/>
  <c r="A65"/>
  <c r="H64"/>
  <c r="A64"/>
  <c r="H63"/>
  <c r="A63"/>
  <c r="H62"/>
  <c r="A62"/>
  <c r="H61"/>
  <c r="A61"/>
  <c r="H60"/>
  <c r="A60"/>
  <c r="H59"/>
  <c r="A59"/>
  <c r="H58"/>
  <c r="A58"/>
  <c r="H57"/>
  <c r="A57"/>
  <c r="H56"/>
  <c r="A56"/>
  <c r="H55"/>
  <c r="A55"/>
  <c r="H54"/>
  <c r="A54"/>
  <c r="H53"/>
  <c r="A53"/>
  <c r="H52"/>
  <c r="A52"/>
  <c r="H51"/>
  <c r="A51"/>
  <c r="H50"/>
  <c r="A50"/>
  <c r="H49"/>
  <c r="A49"/>
  <c r="H48"/>
  <c r="A48"/>
  <c r="H47"/>
  <c r="A47"/>
  <c r="H46"/>
  <c r="A46"/>
  <c r="H45"/>
  <c r="A45"/>
  <c r="H44"/>
  <c r="A44"/>
  <c r="H43"/>
  <c r="A43"/>
  <c r="H42"/>
  <c r="A42"/>
  <c r="H41"/>
  <c r="A41"/>
  <c r="H40"/>
  <c r="A40"/>
  <c r="H39"/>
  <c r="A39"/>
  <c r="H38"/>
  <c r="A38"/>
  <c r="H37"/>
  <c r="A37"/>
  <c r="H36"/>
  <c r="A36"/>
  <c r="H35"/>
  <c r="A35"/>
  <c r="H34"/>
  <c r="A34"/>
  <c r="H33"/>
  <c r="A33"/>
  <c r="H32"/>
  <c r="A32"/>
  <c r="H31"/>
  <c r="A31"/>
  <c r="H30"/>
  <c r="A30"/>
  <c r="H29"/>
  <c r="A29"/>
  <c r="H28"/>
  <c r="A28"/>
  <c r="H27"/>
  <c r="A27"/>
  <c r="H26"/>
  <c r="A26"/>
  <c r="H25"/>
  <c r="A25"/>
  <c r="H24"/>
  <c r="A24"/>
  <c r="H23"/>
  <c r="A23"/>
  <c r="H22"/>
  <c r="A22"/>
  <c r="H21"/>
  <c r="A21"/>
  <c r="H20"/>
  <c r="A20"/>
  <c r="H19"/>
  <c r="A19"/>
  <c r="H18"/>
  <c r="A18"/>
  <c r="H17"/>
  <c r="A17"/>
  <c r="H16"/>
  <c r="A16"/>
  <c r="A15"/>
  <c r="A14"/>
  <c r="A13"/>
  <c r="A12"/>
  <c r="A11"/>
  <c r="H10"/>
  <c r="H11" s="1"/>
  <c r="H12" s="1"/>
  <c r="H13" s="1"/>
  <c r="H14" s="1"/>
  <c r="H15" s="1"/>
  <c r="G10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G66" s="1"/>
  <c r="G67" s="1"/>
  <c r="G68" s="1"/>
  <c r="G69" s="1"/>
  <c r="G70" s="1"/>
  <c r="G71" s="1"/>
  <c r="G72" s="1"/>
  <c r="B10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A10"/>
  <c r="G4"/>
  <c r="H3" s="1"/>
  <c r="C4"/>
  <c r="B4"/>
  <c r="C3"/>
  <c r="G2"/>
  <c r="H2" s="1"/>
  <c r="B2"/>
  <c r="D2" s="1"/>
  <c r="G1"/>
  <c r="F1"/>
  <c r="E1"/>
  <c r="D1"/>
  <c r="C1"/>
  <c r="B1"/>
  <c r="A1"/>
</calcChain>
</file>

<file path=xl/comments1.xml><?xml version="1.0" encoding="utf-8"?>
<comments xmlns="http://schemas.openxmlformats.org/spreadsheetml/2006/main">
  <authors>
    <author>asd</author>
  </authors>
  <commentList>
    <comment ref="B5" authorId="0">
      <text>
        <r>
          <rPr>
            <sz val="10"/>
            <color indexed="81"/>
            <rFont val="Tahoma"/>
            <family val="2"/>
          </rPr>
          <t xml:space="preserve">من فضلك 
لا تكتب أي شء هنــا
</t>
        </r>
      </text>
    </comment>
  </commentList>
</comments>
</file>

<file path=xl/sharedStrings.xml><?xml version="1.0" encoding="utf-8"?>
<sst xmlns="http://schemas.openxmlformats.org/spreadsheetml/2006/main" count="143" uniqueCount="77">
  <si>
    <t>الصافي</t>
  </si>
  <si>
    <t>العـــدد</t>
  </si>
  <si>
    <t>بحث</t>
  </si>
  <si>
    <t>الجلوس</t>
  </si>
  <si>
    <t>حول</t>
  </si>
  <si>
    <t>مسلسل</t>
  </si>
  <si>
    <t>اســـــــــم الطالب</t>
  </si>
  <si>
    <t>مدة البقاء</t>
  </si>
  <si>
    <t>جلوس</t>
  </si>
  <si>
    <t xml:space="preserve">مراقبة ترم أول </t>
  </si>
  <si>
    <t xml:space="preserve">مراقبة ترم ثان </t>
  </si>
  <si>
    <t>ابراهيم سعيد اليمنى عوض عوض</t>
  </si>
  <si>
    <t>منقول</t>
  </si>
  <si>
    <t>ابراهيم سمير صالح على مبارك</t>
  </si>
  <si>
    <t>ابراهيم على محمد جغلان</t>
  </si>
  <si>
    <t>احمد ابراهيم ابراهيم حسن الشبكشى</t>
  </si>
  <si>
    <t>احمد السيد سليم احمد سليم</t>
  </si>
  <si>
    <t>احمد سعد السيد السعداوى</t>
  </si>
  <si>
    <t>احمد سعد رزق زغلول</t>
  </si>
  <si>
    <t>باق</t>
  </si>
  <si>
    <t>محروم</t>
  </si>
  <si>
    <t>احمد عبد الجواد محمد سيد احمد وهدان</t>
  </si>
  <si>
    <t>احمد عبد العزيز على فرج السودانى</t>
  </si>
  <si>
    <t>احمد محمد حميده حامد دومه</t>
  </si>
  <si>
    <t>احمد محمد عبد الغني لبيب سويلم</t>
  </si>
  <si>
    <t>اسامه محمد عبد المحفوظ محمد دره</t>
  </si>
  <si>
    <t>اسلام عبد الونيس عبد المحسن سلام العساوى</t>
  </si>
  <si>
    <t>اسلام عطيه حميده حامد دومه</t>
  </si>
  <si>
    <t>اسلام كمال محمد مطر</t>
  </si>
  <si>
    <t>ايمن محمد عبد المحسن محمد خير</t>
  </si>
  <si>
    <t>ايهاب حاتم ابو الفتوح الكومى</t>
  </si>
  <si>
    <t>ايهاب شحاته صبحى جاهين</t>
  </si>
  <si>
    <t>باسم محمد حسن احمد عيد</t>
  </si>
  <si>
    <t>باسم محمد عرجاوى على هيكل</t>
  </si>
  <si>
    <t>حسين عبد الحميد عبد الغنى عبد الفتاح حماد</t>
  </si>
  <si>
    <t>حماده عوض عبد المنصف منصور</t>
  </si>
  <si>
    <t>خالد ماهر محمد ابراهيم نصير</t>
  </si>
  <si>
    <t>رأفت عبده عبد السلام أبو حسين</t>
  </si>
  <si>
    <t>رشدى احمد يوسف ابراهيم احمد</t>
  </si>
  <si>
    <t>سامى مدحت عبد المجيد زامل</t>
  </si>
  <si>
    <t>سعد عبده سعد الصعيدى</t>
  </si>
  <si>
    <t>سعيد محمد عرجاوى على السرو</t>
  </si>
  <si>
    <t>عادل احمد محمد درغام</t>
  </si>
  <si>
    <t>عادل محمد محمد زريبخ</t>
  </si>
  <si>
    <t>عبد الله اسماعيل محمود السلمونى</t>
  </si>
  <si>
    <t>عبد الله محمد محمد الخضرى</t>
  </si>
  <si>
    <t>عبداللطيف محمد عبد اللطيف عثمان</t>
  </si>
  <si>
    <t>على عبد الموجود احمد البحيرى</t>
  </si>
  <si>
    <t>على محمد السيد محمد عتش</t>
  </si>
  <si>
    <t>عماد صبرى محمد عبد الرازق الدسوقى</t>
  </si>
  <si>
    <t>كريم محمد محمد ابراهيم صالح</t>
  </si>
  <si>
    <t>كريم محمود عبد الغنى على ابو ديب</t>
  </si>
  <si>
    <t>محمد السيد ظريف قرشى اسماعيل</t>
  </si>
  <si>
    <t>محمد العربى محمد الطور</t>
  </si>
  <si>
    <t>محمد جمال عبد اللطيف فضيله</t>
  </si>
  <si>
    <t>محمد جمعه رجب متولى</t>
  </si>
  <si>
    <t>محمد حماده محمد مصطفى بيومى كريم</t>
  </si>
  <si>
    <t>محمد حمدى طه سعد بحبح</t>
  </si>
  <si>
    <t>محمد زغلول بسيونى ابو عياش</t>
  </si>
  <si>
    <t>محمد سعد جابر درويش ابو عرب</t>
  </si>
  <si>
    <t>محمد عبد الله قطب ابو اسماعيل</t>
  </si>
  <si>
    <t>محمد عبد الله يونس الديوشى القن</t>
  </si>
  <si>
    <t>محمد عبده عبد الرشيد غازى</t>
  </si>
  <si>
    <t>محمد محمد محمد محمد على طه</t>
  </si>
  <si>
    <t>محمد محمود محمد كريم</t>
  </si>
  <si>
    <t>محمد مرسى عبد الحليم عبد الحليم كبر</t>
  </si>
  <si>
    <t>محمد مصطفى يوسف محمد نجا</t>
  </si>
  <si>
    <t>محمد مهدى فتحى البدوى</t>
  </si>
  <si>
    <t>محمود محمد احمد غريب</t>
  </si>
  <si>
    <t xml:space="preserve">محمود نشأت محمد محمود شويل </t>
  </si>
  <si>
    <t>محمود نميري محمود ابو عقاده</t>
  </si>
  <si>
    <t>محى الدين مرشدى محمد جويلى</t>
  </si>
  <si>
    <t>مرشدى وليد مرشدى ابو الخير</t>
  </si>
  <si>
    <t>هادى محمود محمود البيطار</t>
  </si>
  <si>
    <t>هشام على عبد القادر غازى</t>
  </si>
  <si>
    <t>يسرى سعد رزق عبد الله الشال</t>
  </si>
  <si>
    <t>يونس عبد الستار عزت احمد محمد</t>
  </si>
</sst>
</file>

<file path=xl/styles.xml><?xml version="1.0" encoding="utf-8"?>
<styleSheet xmlns="http://schemas.openxmlformats.org/spreadsheetml/2006/main">
  <fonts count="13">
    <font>
      <sz val="11"/>
      <color theme="1"/>
      <name val="Arial"/>
      <family val="2"/>
      <charset val="178"/>
      <scheme val="minor"/>
    </font>
    <font>
      <sz val="14"/>
      <name val="Arial"/>
      <family val="2"/>
    </font>
    <font>
      <sz val="16"/>
      <name val="Arial"/>
      <family val="2"/>
    </font>
    <font>
      <sz val="12"/>
      <name val="Arial"/>
      <family val="2"/>
    </font>
    <font>
      <sz val="14"/>
      <name val="Times New Roman"/>
      <family val="1"/>
    </font>
    <font>
      <sz val="14"/>
      <color indexed="15"/>
      <name val="Times New Roman"/>
      <family val="1"/>
    </font>
    <font>
      <sz val="14"/>
      <color theme="6" tint="0.39997558519241921"/>
      <name val="Times New Roman"/>
      <family val="1"/>
    </font>
    <font>
      <sz val="14"/>
      <color indexed="51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sz val="16"/>
      <name val="Times New Roman"/>
      <family val="1"/>
    </font>
    <font>
      <b/>
      <sz val="16"/>
      <name val="Times New Roman"/>
      <family val="1"/>
    </font>
    <font>
      <sz val="10"/>
      <color indexed="8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right" readingOrder="2"/>
    </xf>
    <xf numFmtId="0" fontId="1" fillId="0" borderId="0" xfId="0" applyFont="1" applyAlignment="1">
      <alignment horizontal="right" shrinkToFit="1" readingOrder="2"/>
    </xf>
    <xf numFmtId="0" fontId="1" fillId="0" borderId="1" xfId="0" applyFont="1" applyBorder="1" applyAlignment="1"/>
    <xf numFmtId="0" fontId="2" fillId="0" borderId="2" xfId="0" applyFont="1" applyBorder="1" applyAlignment="1">
      <alignment horizontal="center" readingOrder="2"/>
    </xf>
    <xf numFmtId="0" fontId="1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 readingOrder="2"/>
    </xf>
    <xf numFmtId="0" fontId="1" fillId="0" borderId="2" xfId="0" applyFont="1" applyBorder="1" applyAlignment="1">
      <alignment shrinkToFit="1"/>
    </xf>
    <xf numFmtId="0" fontId="1" fillId="0" borderId="2" xfId="0" applyFont="1" applyBorder="1" applyAlignment="1"/>
    <xf numFmtId="0" fontId="2" fillId="3" borderId="2" xfId="0" applyFont="1" applyFill="1" applyBorder="1" applyAlignment="1">
      <alignment horizontal="center" readingOrder="2"/>
    </xf>
    <xf numFmtId="0" fontId="2" fillId="4" borderId="3" xfId="0" applyFont="1" applyFill="1" applyBorder="1" applyAlignment="1">
      <alignment horizontal="center" readingOrder="2"/>
    </xf>
    <xf numFmtId="0" fontId="1" fillId="0" borderId="4" xfId="0" applyFont="1" applyBorder="1" applyAlignment="1"/>
    <xf numFmtId="0" fontId="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/>
    <xf numFmtId="0" fontId="1" fillId="0" borderId="0" xfId="0" applyFont="1" applyBorder="1" applyAlignment="1"/>
    <xf numFmtId="0" fontId="1" fillId="0" borderId="5" xfId="0" applyFont="1" applyBorder="1" applyAlignment="1"/>
    <xf numFmtId="0" fontId="1" fillId="0" borderId="2" xfId="0" applyFont="1" applyBorder="1" applyAlignment="1">
      <alignment horizontal="center" vertical="center" shrinkToFit="1"/>
    </xf>
    <xf numFmtId="0" fontId="1" fillId="5" borderId="2" xfId="0" applyFont="1" applyFill="1" applyBorder="1" applyAlignment="1">
      <alignment horizontal="center" vertical="center" shrinkToFit="1"/>
    </xf>
    <xf numFmtId="0" fontId="4" fillId="6" borderId="6" xfId="0" applyFont="1" applyFill="1" applyBorder="1" applyAlignment="1">
      <alignment horizontal="center" vertical="center" textRotation="90"/>
    </xf>
    <xf numFmtId="0" fontId="5" fillId="7" borderId="2" xfId="0" applyFont="1" applyFill="1" applyBorder="1" applyAlignment="1">
      <alignment horizontal="center" readingOrder="2"/>
    </xf>
    <xf numFmtId="0" fontId="4" fillId="6" borderId="6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 textRotation="90" shrinkToFit="1"/>
    </xf>
    <xf numFmtId="0" fontId="6" fillId="3" borderId="2" xfId="0" applyFont="1" applyFill="1" applyBorder="1" applyAlignment="1">
      <alignment horizontal="center"/>
    </xf>
    <xf numFmtId="0" fontId="7" fillId="8" borderId="2" xfId="0" applyFont="1" applyFill="1" applyBorder="1" applyAlignment="1">
      <alignment horizontal="center" readingOrder="2"/>
    </xf>
    <xf numFmtId="0" fontId="4" fillId="6" borderId="7" xfId="0" applyFont="1" applyFill="1" applyBorder="1" applyAlignment="1">
      <alignment horizontal="center" vertical="center" textRotation="90"/>
    </xf>
    <xf numFmtId="0" fontId="4" fillId="6" borderId="7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 textRotation="90" shrinkToFit="1"/>
    </xf>
    <xf numFmtId="0" fontId="4" fillId="6" borderId="6" xfId="0" applyFont="1" applyFill="1" applyBorder="1" applyAlignment="1">
      <alignment horizontal="center" vertical="center" textRotation="90" readingOrder="2"/>
    </xf>
    <xf numFmtId="0" fontId="4" fillId="6" borderId="7" xfId="0" applyFont="1" applyFill="1" applyBorder="1" applyAlignment="1">
      <alignment horizontal="center" vertical="center" textRotation="90" readingOrder="2"/>
    </xf>
    <xf numFmtId="0" fontId="4" fillId="6" borderId="7" xfId="0" applyFont="1" applyFill="1" applyBorder="1" applyAlignment="1">
      <alignment horizontal="center" vertical="center" textRotation="90"/>
    </xf>
    <xf numFmtId="0" fontId="4" fillId="6" borderId="8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textRotation="90" shrinkToFit="1"/>
    </xf>
    <xf numFmtId="0" fontId="4" fillId="6" borderId="4" xfId="0" applyFont="1" applyFill="1" applyBorder="1" applyAlignment="1">
      <alignment horizontal="center" vertical="center" textRotation="90"/>
    </xf>
    <xf numFmtId="0" fontId="4" fillId="6" borderId="8" xfId="0" applyFont="1" applyFill="1" applyBorder="1" applyAlignment="1">
      <alignment horizontal="center" vertical="center" textRotation="90" readingOrder="2"/>
    </xf>
    <xf numFmtId="0" fontId="4" fillId="6" borderId="8" xfId="0" applyFont="1" applyFill="1" applyBorder="1" applyAlignment="1">
      <alignment horizontal="center" vertical="center" textRotation="90"/>
    </xf>
    <xf numFmtId="0" fontId="1" fillId="0" borderId="2" xfId="0" applyFont="1" applyBorder="1" applyAlignment="1" applyProtection="1">
      <alignment horizontal="center" readingOrder="2"/>
      <protection locked="0" hidden="1"/>
    </xf>
    <xf numFmtId="0" fontId="2" fillId="7" borderId="2" xfId="0" applyFont="1" applyFill="1" applyBorder="1" applyAlignment="1" applyProtection="1">
      <alignment horizontal="center" readingOrder="2"/>
      <protection locked="0" hidden="1"/>
    </xf>
    <xf numFmtId="0" fontId="8" fillId="0" borderId="9" xfId="0" applyFont="1" applyBorder="1" applyAlignment="1">
      <alignment horizontal="right" vertical="center" wrapText="1" readingOrder="2"/>
    </xf>
    <xf numFmtId="0" fontId="8" fillId="0" borderId="10" xfId="0" applyFont="1" applyBorder="1" applyAlignment="1">
      <alignment horizontal="center" wrapText="1" readingOrder="2"/>
    </xf>
    <xf numFmtId="0" fontId="4" fillId="0" borderId="2" xfId="0" applyFont="1" applyBorder="1" applyAlignment="1">
      <alignment horizontal="right" vertical="top" shrinkToFit="1" readingOrder="2"/>
    </xf>
    <xf numFmtId="0" fontId="1" fillId="9" borderId="11" xfId="0" applyFont="1" applyFill="1" applyBorder="1" applyAlignment="1" applyProtection="1">
      <alignment horizontal="center" vertical="center" shrinkToFit="1" readingOrder="2"/>
      <protection locked="0" hidden="1"/>
    </xf>
    <xf numFmtId="0" fontId="2" fillId="10" borderId="2" xfId="0" applyFont="1" applyFill="1" applyBorder="1" applyAlignment="1" applyProtection="1">
      <alignment horizontal="center" vertical="center" shrinkToFit="1" readingOrder="2"/>
      <protection locked="0" hidden="1"/>
    </xf>
    <xf numFmtId="0" fontId="8" fillId="0" borderId="12" xfId="0" applyFont="1" applyBorder="1" applyAlignment="1">
      <alignment horizontal="right" vertical="center" wrapText="1" readingOrder="2"/>
    </xf>
    <xf numFmtId="0" fontId="8" fillId="0" borderId="13" xfId="0" applyFont="1" applyBorder="1" applyAlignment="1">
      <alignment horizontal="center" wrapText="1" readingOrder="2"/>
    </xf>
    <xf numFmtId="0" fontId="1" fillId="9" borderId="2" xfId="0" applyFont="1" applyFill="1" applyBorder="1" applyAlignment="1" applyProtection="1">
      <alignment horizontal="center" vertical="center" shrinkToFit="1" readingOrder="2"/>
      <protection locked="0" hidden="1"/>
    </xf>
    <xf numFmtId="0" fontId="4" fillId="0" borderId="2" xfId="0" applyFont="1" applyBorder="1" applyAlignment="1">
      <alignment horizontal="right" vertical="center" shrinkToFit="1" readingOrder="2"/>
    </xf>
    <xf numFmtId="0" fontId="2" fillId="2" borderId="2" xfId="0" applyFont="1" applyFill="1" applyBorder="1" applyAlignment="1" applyProtection="1">
      <alignment horizontal="center" vertical="center" shrinkToFit="1" readingOrder="2"/>
      <protection locked="0" hidden="1"/>
    </xf>
    <xf numFmtId="0" fontId="8" fillId="0" borderId="12" xfId="0" applyFont="1" applyBorder="1" applyAlignment="1">
      <alignment horizontal="right" wrapText="1" readingOrder="2"/>
    </xf>
    <xf numFmtId="0" fontId="1" fillId="7" borderId="2" xfId="0" applyFont="1" applyFill="1" applyBorder="1" applyAlignment="1" applyProtection="1">
      <alignment horizontal="center" readingOrder="2"/>
      <protection locked="0" hidden="1"/>
    </xf>
    <xf numFmtId="0" fontId="8" fillId="0" borderId="13" xfId="0" applyFont="1" applyBorder="1" applyAlignment="1">
      <alignment horizontal="right" vertical="center" wrapText="1" readingOrder="2"/>
    </xf>
    <xf numFmtId="0" fontId="8" fillId="0" borderId="14" xfId="0" applyFont="1" applyBorder="1" applyAlignment="1">
      <alignment horizontal="right" vertical="center" wrapText="1" readingOrder="2"/>
    </xf>
    <xf numFmtId="0" fontId="9" fillId="0" borderId="13" xfId="0" applyFont="1" applyBorder="1" applyAlignment="1">
      <alignment horizontal="center" wrapText="1" readingOrder="2"/>
    </xf>
    <xf numFmtId="0" fontId="0" fillId="11" borderId="0" xfId="0" applyFill="1"/>
    <xf numFmtId="0" fontId="0" fillId="11" borderId="0" xfId="0" applyFill="1" applyAlignment="1">
      <alignment shrinkToFit="1"/>
    </xf>
    <xf numFmtId="0" fontId="10" fillId="0" borderId="12" xfId="0" applyFont="1" applyBorder="1" applyAlignment="1">
      <alignment horizontal="right" vertical="top" wrapText="1" readingOrder="2"/>
    </xf>
    <xf numFmtId="0" fontId="11" fillId="0" borderId="14" xfId="0" applyFont="1" applyBorder="1" applyAlignment="1">
      <alignment horizontal="right" vertical="top" wrapText="1" readingOrder="2"/>
    </xf>
    <xf numFmtId="0" fontId="4" fillId="0" borderId="14" xfId="0" applyFont="1" applyBorder="1" applyAlignment="1">
      <alignment horizontal="right" vertical="top" shrinkToFit="1" readingOrder="2"/>
    </xf>
    <xf numFmtId="0" fontId="4" fillId="8" borderId="14" xfId="0" applyFont="1" applyFill="1" applyBorder="1" applyAlignment="1">
      <alignment horizontal="right" vertical="top" shrinkToFit="1" readingOrder="2"/>
    </xf>
    <xf numFmtId="0" fontId="1" fillId="8" borderId="2" xfId="0" applyFont="1" applyFill="1" applyBorder="1" applyAlignment="1" applyProtection="1">
      <alignment horizontal="center" vertical="center" shrinkToFit="1" readingOrder="2"/>
      <protection locked="0" hidden="1"/>
    </xf>
    <xf numFmtId="0" fontId="1" fillId="3" borderId="2" xfId="0" applyFont="1" applyFill="1" applyBorder="1" applyAlignment="1" applyProtection="1">
      <alignment horizontal="center" vertical="center" shrinkToFit="1" readingOrder="2"/>
      <protection locked="0" hidden="1"/>
    </xf>
    <xf numFmtId="0" fontId="1" fillId="12" borderId="2" xfId="0" applyFont="1" applyFill="1" applyBorder="1" applyAlignment="1" applyProtection="1">
      <alignment horizontal="center" vertical="center" shrinkToFit="1" readingOrder="2"/>
      <protection locked="0"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4"/>
  <sheetViews>
    <sheetView rightToLeft="1" tabSelected="1" workbookViewId="0">
      <selection activeCell="H16" sqref="H16"/>
    </sheetView>
  </sheetViews>
  <sheetFormatPr defaultRowHeight="14.25"/>
  <cols>
    <col min="1" max="1" width="5.875" customWidth="1"/>
    <col min="2" max="2" width="7" customWidth="1"/>
    <col min="3" max="3" width="40.25" customWidth="1"/>
    <col min="4" max="4" width="6" customWidth="1"/>
    <col min="5" max="5" width="6.625" customWidth="1"/>
    <col min="6" max="6" width="6" customWidth="1"/>
    <col min="7" max="7" width="7.375" customWidth="1"/>
    <col min="8" max="8" width="6.625" customWidth="1"/>
  </cols>
  <sheetData>
    <row r="1" spans="1:8" ht="18">
      <c r="A1" s="1">
        <f>COLUMN()</f>
        <v>1</v>
      </c>
      <c r="B1" s="1">
        <f>COLUMN()</f>
        <v>2</v>
      </c>
      <c r="C1" s="1">
        <f>COLUMN()</f>
        <v>3</v>
      </c>
      <c r="D1" s="1">
        <f>COLUMN()</f>
        <v>4</v>
      </c>
      <c r="E1" s="2">
        <f>COLUMN()</f>
        <v>5</v>
      </c>
      <c r="F1" s="1">
        <f>COLUMN()</f>
        <v>6</v>
      </c>
      <c r="G1" s="1">
        <f>COLUMN()</f>
        <v>7</v>
      </c>
      <c r="H1" s="1" t="s">
        <v>0</v>
      </c>
    </row>
    <row r="2" spans="1:8" ht="20.25">
      <c r="A2" s="3"/>
      <c r="B2" s="4" t="str">
        <f>IF(C2="","",(MATCH($C$2,C10:C134,0)))</f>
        <v/>
      </c>
      <c r="C2" s="5"/>
      <c r="D2" s="6" t="str">
        <f>IF(B2="","",(VLOOKUP($B$2,$A$10:$C$134,2,0)))</f>
        <v/>
      </c>
      <c r="E2" s="7"/>
      <c r="F2" s="8" t="s">
        <v>1</v>
      </c>
      <c r="G2" s="9">
        <f>COUNTA(C10:C160)</f>
        <v>63</v>
      </c>
      <c r="H2" s="10">
        <f>G2-G4</f>
        <v>59</v>
      </c>
    </row>
    <row r="3" spans="1:8" ht="18">
      <c r="A3" s="11"/>
      <c r="B3" s="8" t="s">
        <v>2</v>
      </c>
      <c r="C3" s="12" t="str">
        <f>IF(C2="","",(VLOOKUP($C$2,$C$10:$CW$134,97,0)))</f>
        <v/>
      </c>
      <c r="D3" s="13" t="s">
        <v>3</v>
      </c>
      <c r="E3" s="7"/>
      <c r="F3" s="8"/>
      <c r="G3" s="8" t="s">
        <v>4</v>
      </c>
      <c r="H3" s="14">
        <f>G4+H4</f>
        <v>4</v>
      </c>
    </row>
    <row r="4" spans="1:8" ht="18">
      <c r="A4" s="15"/>
      <c r="B4" s="16" t="str">
        <f>IF(C2="","",(VLOOKUP($C$2,$C$10:$CX$134,99,0)))</f>
        <v/>
      </c>
      <c r="C4" s="16" t="e">
        <f>VLOOKUP($C$2,$C$10:$CZ$134,100,0)</f>
        <v>#N/A</v>
      </c>
      <c r="D4" s="16"/>
      <c r="E4" s="16"/>
      <c r="F4" s="16"/>
      <c r="G4" s="17">
        <f>COUNTIF($E$10:$E$134,"محروم")</f>
        <v>4</v>
      </c>
      <c r="H4" s="16"/>
    </row>
    <row r="5" spans="1:8" ht="18.75">
      <c r="A5" s="18" t="s">
        <v>5</v>
      </c>
      <c r="B5" s="19">
        <v>43</v>
      </c>
      <c r="C5" s="20" t="s">
        <v>6</v>
      </c>
      <c r="D5" s="18" t="s">
        <v>7</v>
      </c>
      <c r="E5" s="21" t="s">
        <v>7</v>
      </c>
      <c r="F5" s="18" t="s">
        <v>7</v>
      </c>
      <c r="G5" s="22">
        <v>142</v>
      </c>
      <c r="H5" s="23">
        <v>1</v>
      </c>
    </row>
    <row r="6" spans="1:8">
      <c r="A6" s="24"/>
      <c r="B6" s="20" t="s">
        <v>8</v>
      </c>
      <c r="C6" s="25"/>
      <c r="D6" s="24"/>
      <c r="E6" s="26"/>
      <c r="F6" s="24"/>
      <c r="G6" s="27" t="s">
        <v>9</v>
      </c>
      <c r="H6" s="18" t="s">
        <v>10</v>
      </c>
    </row>
    <row r="7" spans="1:8">
      <c r="A7" s="24"/>
      <c r="B7" s="25"/>
      <c r="C7" s="25"/>
      <c r="D7" s="24"/>
      <c r="E7" s="26"/>
      <c r="F7" s="24"/>
      <c r="G7" s="28"/>
      <c r="H7" s="24"/>
    </row>
    <row r="8" spans="1:8">
      <c r="A8" s="24"/>
      <c r="B8" s="25"/>
      <c r="C8" s="25"/>
      <c r="D8" s="24"/>
      <c r="E8" s="26"/>
      <c r="F8" s="24"/>
      <c r="G8" s="28"/>
      <c r="H8" s="24"/>
    </row>
    <row r="9" spans="1:8" ht="19.5" thickBot="1">
      <c r="A9" s="29"/>
      <c r="B9" s="30"/>
      <c r="C9" s="31"/>
      <c r="D9" s="29"/>
      <c r="E9" s="32"/>
      <c r="F9" s="33"/>
      <c r="G9" s="34"/>
      <c r="H9" s="35"/>
    </row>
    <row r="10" spans="1:8" ht="21" thickBot="1">
      <c r="A10" s="36">
        <f>IF(C10="","",ROWS($A$10:A10))</f>
        <v>1</v>
      </c>
      <c r="B10" s="37">
        <f>IF(OR(B5="",C10=""),"",B5)</f>
        <v>43</v>
      </c>
      <c r="C10" s="38" t="s">
        <v>11</v>
      </c>
      <c r="D10" s="39" t="s">
        <v>12</v>
      </c>
      <c r="E10" s="40"/>
      <c r="F10" s="41"/>
      <c r="G10" s="42">
        <f>IF(OR($G$5="",C10=""),"",G5)</f>
        <v>142</v>
      </c>
      <c r="H10" s="42">
        <f>IF(OR($H$5="",C10=""),"",H5)</f>
        <v>1</v>
      </c>
    </row>
    <row r="11" spans="1:8" ht="21" thickBot="1">
      <c r="A11" s="36">
        <f>IF(C11="","",ROWS($A$10:A11))</f>
        <v>2</v>
      </c>
      <c r="B11" s="37">
        <f t="shared" ref="B11:B74" si="0">IF(OR($B$5="",C11=""),"",B10+1)</f>
        <v>44</v>
      </c>
      <c r="C11" s="43" t="s">
        <v>13</v>
      </c>
      <c r="D11" s="44" t="s">
        <v>12</v>
      </c>
      <c r="E11" s="40"/>
      <c r="F11" s="45"/>
      <c r="G11" s="42">
        <f>IF(OR($G$5="",C11=""),"",G10+1)</f>
        <v>143</v>
      </c>
      <c r="H11" s="42">
        <f t="shared" ref="H11:H74" si="1">IF(OR($H$5="",C11=""),"",H10+1)</f>
        <v>2</v>
      </c>
    </row>
    <row r="12" spans="1:8" ht="21" thickBot="1">
      <c r="A12" s="36">
        <f>IF(C12="","",ROWS($A$10:A12))</f>
        <v>3</v>
      </c>
      <c r="B12" s="37">
        <f t="shared" si="0"/>
        <v>45</v>
      </c>
      <c r="C12" s="43" t="s">
        <v>14</v>
      </c>
      <c r="D12" s="44" t="s">
        <v>12</v>
      </c>
      <c r="E12" s="46"/>
      <c r="F12" s="45"/>
      <c r="G12" s="42">
        <f t="shared" ref="G12:G75" si="2">IF(OR($G$5="",C12=""),"",G11+1)</f>
        <v>144</v>
      </c>
      <c r="H12" s="42">
        <f t="shared" si="1"/>
        <v>3</v>
      </c>
    </row>
    <row r="13" spans="1:8" ht="21" thickBot="1">
      <c r="A13" s="36">
        <f>IF(C13="","",ROWS($A$10:A13))</f>
        <v>4</v>
      </c>
      <c r="B13" s="37">
        <f t="shared" si="0"/>
        <v>46</v>
      </c>
      <c r="C13" s="43" t="s">
        <v>15</v>
      </c>
      <c r="D13" s="44" t="s">
        <v>12</v>
      </c>
      <c r="E13" s="46"/>
      <c r="F13" s="41"/>
      <c r="G13" s="42">
        <f t="shared" si="2"/>
        <v>145</v>
      </c>
      <c r="H13" s="42">
        <f t="shared" si="1"/>
        <v>4</v>
      </c>
    </row>
    <row r="14" spans="1:8" ht="21" thickBot="1">
      <c r="A14" s="36">
        <f t="shared" ref="A14:A32" si="3">IF(C14="","",ROW()-9)</f>
        <v>5</v>
      </c>
      <c r="B14" s="37">
        <f t="shared" si="0"/>
        <v>47</v>
      </c>
      <c r="C14" s="43" t="s">
        <v>16</v>
      </c>
      <c r="D14" s="44" t="s">
        <v>12</v>
      </c>
      <c r="E14" s="46"/>
      <c r="F14" s="45"/>
      <c r="G14" s="42">
        <f t="shared" si="2"/>
        <v>146</v>
      </c>
      <c r="H14" s="42">
        <f t="shared" si="1"/>
        <v>5</v>
      </c>
    </row>
    <row r="15" spans="1:8" ht="21" thickBot="1">
      <c r="A15" s="36">
        <f>IF(C15="","",ROWS($A$10:A15))</f>
        <v>6</v>
      </c>
      <c r="B15" s="37">
        <f t="shared" si="0"/>
        <v>48</v>
      </c>
      <c r="C15" s="43" t="s">
        <v>17</v>
      </c>
      <c r="D15" s="44" t="s">
        <v>12</v>
      </c>
      <c r="E15" s="40"/>
      <c r="F15" s="45"/>
      <c r="G15" s="42">
        <f t="shared" si="2"/>
        <v>147</v>
      </c>
      <c r="H15" s="42">
        <f t="shared" si="1"/>
        <v>6</v>
      </c>
    </row>
    <row r="16" spans="1:8" ht="21" thickBot="1">
      <c r="A16" s="36">
        <f>IF(C16="","",ROWS($A$10:A16))</f>
        <v>7</v>
      </c>
      <c r="B16" s="37">
        <f t="shared" si="0"/>
        <v>49</v>
      </c>
      <c r="C16" s="43" t="s">
        <v>18</v>
      </c>
      <c r="D16" s="44" t="s">
        <v>19</v>
      </c>
      <c r="E16" s="46" t="s">
        <v>20</v>
      </c>
      <c r="F16" s="41"/>
      <c r="G16" s="42">
        <f t="shared" si="2"/>
        <v>148</v>
      </c>
      <c r="H16" s="42" t="b">
        <f>IF(AND($H$5="",C16="",E16="محروم"),"",IF(AND(E16=""),$H$5+A16+1-3))</f>
        <v>0</v>
      </c>
    </row>
    <row r="17" spans="1:8" ht="21" thickBot="1">
      <c r="A17" s="36">
        <f>IF(C17="","",ROWS($A$10:A17))</f>
        <v>8</v>
      </c>
      <c r="B17" s="37">
        <f t="shared" si="0"/>
        <v>50</v>
      </c>
      <c r="C17" s="43" t="s">
        <v>21</v>
      </c>
      <c r="D17" s="44" t="s">
        <v>12</v>
      </c>
      <c r="E17" s="40"/>
      <c r="F17" s="45"/>
      <c r="G17" s="42">
        <f t="shared" si="2"/>
        <v>149</v>
      </c>
      <c r="H17" s="42">
        <f>IF(AND($H$5="",C17="",E17="محروم"),"",IF(AND(E17=""),$H$5+A17+1-3))</f>
        <v>7</v>
      </c>
    </row>
    <row r="18" spans="1:8" ht="21" thickBot="1">
      <c r="A18" s="36">
        <f>IF(C18="","",ROWS($A$10:A18))</f>
        <v>9</v>
      </c>
      <c r="B18" s="37">
        <f t="shared" si="0"/>
        <v>51</v>
      </c>
      <c r="C18" s="43" t="s">
        <v>22</v>
      </c>
      <c r="D18" s="44" t="s">
        <v>12</v>
      </c>
      <c r="E18" s="40"/>
      <c r="F18" s="45"/>
      <c r="G18" s="42">
        <f t="shared" si="2"/>
        <v>150</v>
      </c>
      <c r="H18" s="42">
        <f t="shared" ref="H18:H72" si="4">IF(AND($H$5="",C18="",E18="محروم"),"",IF(AND(E18=""),$H$5+A18+1-3))</f>
        <v>8</v>
      </c>
    </row>
    <row r="19" spans="1:8" ht="21" thickBot="1">
      <c r="A19" s="36">
        <f>IF(C19="","",ROWS($A$10:A19))</f>
        <v>10</v>
      </c>
      <c r="B19" s="37">
        <f t="shared" si="0"/>
        <v>52</v>
      </c>
      <c r="C19" s="43" t="s">
        <v>23</v>
      </c>
      <c r="D19" s="44" t="s">
        <v>12</v>
      </c>
      <c r="E19" s="40"/>
      <c r="F19" s="41"/>
      <c r="G19" s="42">
        <f t="shared" si="2"/>
        <v>151</v>
      </c>
      <c r="H19" s="42">
        <f t="shared" si="4"/>
        <v>9</v>
      </c>
    </row>
    <row r="20" spans="1:8" ht="21" thickBot="1">
      <c r="A20" s="36">
        <f>IF(C20="","",ROWS($A$10:A20))</f>
        <v>11</v>
      </c>
      <c r="B20" s="37">
        <f t="shared" si="0"/>
        <v>53</v>
      </c>
      <c r="C20" s="43" t="s">
        <v>24</v>
      </c>
      <c r="D20" s="44" t="s">
        <v>12</v>
      </c>
      <c r="E20" s="40"/>
      <c r="F20" s="45"/>
      <c r="G20" s="42">
        <f t="shared" si="2"/>
        <v>152</v>
      </c>
      <c r="H20" s="42">
        <f t="shared" si="4"/>
        <v>10</v>
      </c>
    </row>
    <row r="21" spans="1:8" ht="21" thickBot="1">
      <c r="A21" s="36">
        <f>IF(C21="","",ROWS($A$10:A21))</f>
        <v>12</v>
      </c>
      <c r="B21" s="37">
        <f t="shared" si="0"/>
        <v>54</v>
      </c>
      <c r="C21" s="43" t="s">
        <v>25</v>
      </c>
      <c r="D21" s="44" t="s">
        <v>12</v>
      </c>
      <c r="E21" s="40"/>
      <c r="F21" s="45"/>
      <c r="G21" s="42">
        <f t="shared" si="2"/>
        <v>153</v>
      </c>
      <c r="H21" s="42">
        <f t="shared" si="4"/>
        <v>11</v>
      </c>
    </row>
    <row r="22" spans="1:8" ht="21" thickBot="1">
      <c r="A22" s="36">
        <f>IF(C22="","",ROWS($A$10:A22))</f>
        <v>13</v>
      </c>
      <c r="B22" s="37">
        <f t="shared" si="0"/>
        <v>55</v>
      </c>
      <c r="C22" s="43" t="s">
        <v>26</v>
      </c>
      <c r="D22" s="44" t="s">
        <v>12</v>
      </c>
      <c r="E22" s="46"/>
      <c r="F22" s="41"/>
      <c r="G22" s="42">
        <f t="shared" si="2"/>
        <v>154</v>
      </c>
      <c r="H22" s="42">
        <f t="shared" si="4"/>
        <v>12</v>
      </c>
    </row>
    <row r="23" spans="1:8" ht="21" thickBot="1">
      <c r="A23" s="36">
        <f>IF(C23="","",ROWS($A$10:A23))</f>
        <v>14</v>
      </c>
      <c r="B23" s="37">
        <f t="shared" si="0"/>
        <v>56</v>
      </c>
      <c r="C23" s="43" t="s">
        <v>27</v>
      </c>
      <c r="D23" s="44" t="s">
        <v>12</v>
      </c>
      <c r="E23" s="40"/>
      <c r="F23" s="45"/>
      <c r="G23" s="42">
        <f t="shared" si="2"/>
        <v>155</v>
      </c>
      <c r="H23" s="42">
        <f t="shared" si="4"/>
        <v>13</v>
      </c>
    </row>
    <row r="24" spans="1:8" ht="21" thickBot="1">
      <c r="A24" s="36">
        <f>IF(C24="","",ROWS($A$10:A24))</f>
        <v>15</v>
      </c>
      <c r="B24" s="37">
        <f t="shared" si="0"/>
        <v>57</v>
      </c>
      <c r="C24" s="43" t="s">
        <v>28</v>
      </c>
      <c r="D24" s="44" t="s">
        <v>12</v>
      </c>
      <c r="E24" s="40"/>
      <c r="F24" s="45"/>
      <c r="G24" s="47">
        <f t="shared" si="2"/>
        <v>156</v>
      </c>
      <c r="H24" s="42">
        <f t="shared" si="4"/>
        <v>14</v>
      </c>
    </row>
    <row r="25" spans="1:8" ht="21" thickBot="1">
      <c r="A25" s="36">
        <f>IF(C25="","",ROWS($A$10:A25))</f>
        <v>16</v>
      </c>
      <c r="B25" s="37">
        <f t="shared" si="0"/>
        <v>58</v>
      </c>
      <c r="C25" s="43" t="s">
        <v>29</v>
      </c>
      <c r="D25" s="44" t="s">
        <v>12</v>
      </c>
      <c r="E25" s="46"/>
      <c r="F25" s="41"/>
      <c r="G25" s="42">
        <f t="shared" si="2"/>
        <v>157</v>
      </c>
      <c r="H25" s="42">
        <f t="shared" si="4"/>
        <v>15</v>
      </c>
    </row>
    <row r="26" spans="1:8" ht="21" thickBot="1">
      <c r="A26" s="36">
        <f>IF(C26="","",ROWS($A$10:A26))</f>
        <v>17</v>
      </c>
      <c r="B26" s="37">
        <f t="shared" si="0"/>
        <v>59</v>
      </c>
      <c r="C26" s="43" t="s">
        <v>30</v>
      </c>
      <c r="D26" s="44" t="s">
        <v>12</v>
      </c>
      <c r="E26" s="46"/>
      <c r="F26" s="45"/>
      <c r="G26" s="42">
        <f t="shared" si="2"/>
        <v>158</v>
      </c>
      <c r="H26" s="42">
        <f t="shared" si="4"/>
        <v>16</v>
      </c>
    </row>
    <row r="27" spans="1:8" ht="21" thickBot="1">
      <c r="A27" s="36">
        <f>IF(C27="","",ROWS($A$10:A27))</f>
        <v>18</v>
      </c>
      <c r="B27" s="37">
        <f t="shared" si="0"/>
        <v>60</v>
      </c>
      <c r="C27" s="43" t="s">
        <v>31</v>
      </c>
      <c r="D27" s="44" t="s">
        <v>12</v>
      </c>
      <c r="E27" s="40"/>
      <c r="F27" s="45"/>
      <c r="G27" s="42">
        <f t="shared" si="2"/>
        <v>159</v>
      </c>
      <c r="H27" s="42">
        <f t="shared" si="4"/>
        <v>17</v>
      </c>
    </row>
    <row r="28" spans="1:8" ht="21" thickBot="1">
      <c r="A28" s="36">
        <f>IF(C28="","",ROWS($A$10:A28))</f>
        <v>19</v>
      </c>
      <c r="B28" s="37">
        <f t="shared" si="0"/>
        <v>61</v>
      </c>
      <c r="C28" s="43" t="s">
        <v>32</v>
      </c>
      <c r="D28" s="44" t="s">
        <v>12</v>
      </c>
      <c r="E28" s="46"/>
      <c r="F28" s="41"/>
      <c r="G28" s="42">
        <f t="shared" si="2"/>
        <v>160</v>
      </c>
      <c r="H28" s="42">
        <f t="shared" si="4"/>
        <v>18</v>
      </c>
    </row>
    <row r="29" spans="1:8" ht="21" thickBot="1">
      <c r="A29" s="36">
        <f>IF(C29="","",ROWS($A$10:A29))</f>
        <v>20</v>
      </c>
      <c r="B29" s="37">
        <f t="shared" si="0"/>
        <v>62</v>
      </c>
      <c r="C29" s="43" t="s">
        <v>33</v>
      </c>
      <c r="D29" s="44" t="s">
        <v>12</v>
      </c>
      <c r="E29" s="46"/>
      <c r="F29" s="45"/>
      <c r="G29" s="42">
        <f t="shared" si="2"/>
        <v>161</v>
      </c>
      <c r="H29" s="42">
        <f t="shared" si="4"/>
        <v>19</v>
      </c>
    </row>
    <row r="30" spans="1:8" ht="21" thickBot="1">
      <c r="A30" s="36">
        <f>IF(C30="","",ROWS($A$10:A30))</f>
        <v>21</v>
      </c>
      <c r="B30" s="37">
        <f t="shared" si="0"/>
        <v>63</v>
      </c>
      <c r="C30" s="43" t="s">
        <v>34</v>
      </c>
      <c r="D30" s="44" t="s">
        <v>12</v>
      </c>
      <c r="E30" s="40"/>
      <c r="F30" s="45"/>
      <c r="G30" s="42">
        <f t="shared" si="2"/>
        <v>162</v>
      </c>
      <c r="H30" s="42">
        <f t="shared" si="4"/>
        <v>20</v>
      </c>
    </row>
    <row r="31" spans="1:8" ht="21" thickBot="1">
      <c r="A31" s="36">
        <f>IF(C31="","",ROWS($A$10:A31))</f>
        <v>22</v>
      </c>
      <c r="B31" s="37">
        <f t="shared" si="0"/>
        <v>64</v>
      </c>
      <c r="C31" s="43" t="s">
        <v>35</v>
      </c>
      <c r="D31" s="44" t="s">
        <v>12</v>
      </c>
      <c r="E31" s="46"/>
      <c r="F31" s="41"/>
      <c r="G31" s="42">
        <f t="shared" si="2"/>
        <v>163</v>
      </c>
      <c r="H31" s="42">
        <f t="shared" si="4"/>
        <v>21</v>
      </c>
    </row>
    <row r="32" spans="1:8" ht="21" thickBot="1">
      <c r="A32" s="36">
        <f t="shared" si="3"/>
        <v>23</v>
      </c>
      <c r="B32" s="37">
        <f t="shared" si="0"/>
        <v>65</v>
      </c>
      <c r="C32" s="43" t="s">
        <v>36</v>
      </c>
      <c r="D32" s="44" t="s">
        <v>12</v>
      </c>
      <c r="E32" s="46"/>
      <c r="F32" s="45"/>
      <c r="G32" s="42">
        <f t="shared" si="2"/>
        <v>164</v>
      </c>
      <c r="H32" s="42">
        <f t="shared" si="4"/>
        <v>22</v>
      </c>
    </row>
    <row r="33" spans="1:8" ht="21" thickBot="1">
      <c r="A33" s="36">
        <f>IF(C33="","",ROWS($A$10:A33))</f>
        <v>24</v>
      </c>
      <c r="B33" s="37">
        <f t="shared" si="0"/>
        <v>66</v>
      </c>
      <c r="C33" s="43" t="s">
        <v>37</v>
      </c>
      <c r="D33" s="44" t="s">
        <v>12</v>
      </c>
      <c r="E33" s="46"/>
      <c r="F33" s="45"/>
      <c r="G33" s="42">
        <f t="shared" si="2"/>
        <v>165</v>
      </c>
      <c r="H33" s="42">
        <f t="shared" si="4"/>
        <v>23</v>
      </c>
    </row>
    <row r="34" spans="1:8" ht="21" thickBot="1">
      <c r="A34" s="36">
        <f>IF(C34="","",ROWS($A$10:A34))</f>
        <v>25</v>
      </c>
      <c r="B34" s="37">
        <f t="shared" si="0"/>
        <v>67</v>
      </c>
      <c r="C34" s="43" t="s">
        <v>38</v>
      </c>
      <c r="D34" s="44" t="s">
        <v>12</v>
      </c>
      <c r="E34" s="46"/>
      <c r="F34" s="41"/>
      <c r="G34" s="42">
        <f t="shared" si="2"/>
        <v>166</v>
      </c>
      <c r="H34" s="42">
        <f t="shared" si="4"/>
        <v>24</v>
      </c>
    </row>
    <row r="35" spans="1:8" ht="21" thickBot="1">
      <c r="A35" s="36">
        <f>IF(C35="","",ROWS($A$10:A35))</f>
        <v>26</v>
      </c>
      <c r="B35" s="37">
        <f t="shared" si="0"/>
        <v>68</v>
      </c>
      <c r="C35" s="43" t="s">
        <v>39</v>
      </c>
      <c r="D35" s="44" t="s">
        <v>12</v>
      </c>
      <c r="E35" s="40"/>
      <c r="F35" s="45"/>
      <c r="G35" s="42">
        <f t="shared" si="2"/>
        <v>167</v>
      </c>
      <c r="H35" s="42">
        <f t="shared" si="4"/>
        <v>25</v>
      </c>
    </row>
    <row r="36" spans="1:8" ht="21" thickBot="1">
      <c r="A36" s="36">
        <f>IF(C36="","",ROWS($A$10:A36))</f>
        <v>27</v>
      </c>
      <c r="B36" s="37">
        <f t="shared" si="0"/>
        <v>69</v>
      </c>
      <c r="C36" s="43" t="s">
        <v>40</v>
      </c>
      <c r="D36" s="44" t="s">
        <v>12</v>
      </c>
      <c r="E36" s="40"/>
      <c r="F36" s="45"/>
      <c r="G36" s="42">
        <f t="shared" si="2"/>
        <v>168</v>
      </c>
      <c r="H36" s="42">
        <f t="shared" si="4"/>
        <v>26</v>
      </c>
    </row>
    <row r="37" spans="1:8" ht="21" thickBot="1">
      <c r="A37" s="36">
        <f>IF(C37="","",ROWS($A$10:A37))</f>
        <v>28</v>
      </c>
      <c r="B37" s="37">
        <f t="shared" si="0"/>
        <v>70</v>
      </c>
      <c r="C37" s="43" t="s">
        <v>41</v>
      </c>
      <c r="D37" s="44" t="s">
        <v>12</v>
      </c>
      <c r="E37" s="46"/>
      <c r="F37" s="41"/>
      <c r="G37" s="42">
        <f t="shared" si="2"/>
        <v>169</v>
      </c>
      <c r="H37" s="42">
        <f t="shared" si="4"/>
        <v>27</v>
      </c>
    </row>
    <row r="38" spans="1:8" ht="21" thickBot="1">
      <c r="A38" s="36">
        <f>IF(C38="","",ROWS($A$10:A38))</f>
        <v>29</v>
      </c>
      <c r="B38" s="37">
        <f t="shared" si="0"/>
        <v>71</v>
      </c>
      <c r="C38" s="43" t="s">
        <v>42</v>
      </c>
      <c r="D38" s="44" t="s">
        <v>12</v>
      </c>
      <c r="E38" s="46"/>
      <c r="F38" s="45"/>
      <c r="G38" s="42">
        <f t="shared" si="2"/>
        <v>170</v>
      </c>
      <c r="H38" s="42">
        <f t="shared" si="4"/>
        <v>28</v>
      </c>
    </row>
    <row r="39" spans="1:8" ht="21" thickBot="1">
      <c r="A39" s="36">
        <f>IF(C39="","",ROWS($A$10:A39))</f>
        <v>30</v>
      </c>
      <c r="B39" s="37">
        <f t="shared" si="0"/>
        <v>72</v>
      </c>
      <c r="C39" s="43" t="s">
        <v>43</v>
      </c>
      <c r="D39" s="44" t="s">
        <v>12</v>
      </c>
      <c r="E39" s="46"/>
      <c r="F39" s="45"/>
      <c r="G39" s="42">
        <f t="shared" si="2"/>
        <v>171</v>
      </c>
      <c r="H39" s="42">
        <f t="shared" si="4"/>
        <v>29</v>
      </c>
    </row>
    <row r="40" spans="1:8" ht="21" thickBot="1">
      <c r="A40" s="36">
        <f>IF(C40="","",ROWS($A$10:A40))</f>
        <v>31</v>
      </c>
      <c r="B40" s="37">
        <f t="shared" si="0"/>
        <v>73</v>
      </c>
      <c r="C40" s="43" t="s">
        <v>44</v>
      </c>
      <c r="D40" s="44" t="s">
        <v>12</v>
      </c>
      <c r="E40" s="46"/>
      <c r="F40" s="41"/>
      <c r="G40" s="42">
        <f t="shared" si="2"/>
        <v>172</v>
      </c>
      <c r="H40" s="42">
        <f t="shared" si="4"/>
        <v>30</v>
      </c>
    </row>
    <row r="41" spans="1:8" ht="21" thickBot="1">
      <c r="A41" s="36">
        <f>IF(C41="","",ROWS($A$10:A41))</f>
        <v>32</v>
      </c>
      <c r="B41" s="37">
        <f t="shared" si="0"/>
        <v>74</v>
      </c>
      <c r="C41" s="43" t="s">
        <v>45</v>
      </c>
      <c r="D41" s="44" t="s">
        <v>12</v>
      </c>
      <c r="E41" s="46"/>
      <c r="F41" s="45"/>
      <c r="G41" s="42">
        <f t="shared" si="2"/>
        <v>173</v>
      </c>
      <c r="H41" s="42">
        <f t="shared" si="4"/>
        <v>31</v>
      </c>
    </row>
    <row r="42" spans="1:8" ht="21" thickBot="1">
      <c r="A42" s="36">
        <f>IF(C42="","",ROWS($A$10:A42))</f>
        <v>33</v>
      </c>
      <c r="B42" s="37">
        <f t="shared" si="0"/>
        <v>75</v>
      </c>
      <c r="C42" s="43" t="s">
        <v>46</v>
      </c>
      <c r="D42" s="44" t="s">
        <v>12</v>
      </c>
      <c r="E42" s="46"/>
      <c r="F42" s="45"/>
      <c r="G42" s="42">
        <f t="shared" si="2"/>
        <v>174</v>
      </c>
      <c r="H42" s="42">
        <f t="shared" si="4"/>
        <v>32</v>
      </c>
    </row>
    <row r="43" spans="1:8" ht="21" thickBot="1">
      <c r="A43" s="36">
        <f>IF(C43="","",ROWS($A$10:A43))</f>
        <v>34</v>
      </c>
      <c r="B43" s="37">
        <f t="shared" si="0"/>
        <v>76</v>
      </c>
      <c r="C43" s="43" t="s">
        <v>47</v>
      </c>
      <c r="D43" s="44" t="s">
        <v>12</v>
      </c>
      <c r="E43" s="46"/>
      <c r="F43" s="41"/>
      <c r="G43" s="42">
        <f t="shared" si="2"/>
        <v>175</v>
      </c>
      <c r="H43" s="42">
        <f t="shared" si="4"/>
        <v>33</v>
      </c>
    </row>
    <row r="44" spans="1:8" ht="21" thickBot="1">
      <c r="A44" s="36">
        <f>IF(C44="","",ROWS($A$10:A44))</f>
        <v>35</v>
      </c>
      <c r="B44" s="37">
        <f t="shared" si="0"/>
        <v>77</v>
      </c>
      <c r="C44" s="43" t="s">
        <v>48</v>
      </c>
      <c r="D44" s="44" t="s">
        <v>12</v>
      </c>
      <c r="E44" s="46" t="s">
        <v>20</v>
      </c>
      <c r="F44" s="45"/>
      <c r="G44" s="42">
        <f t="shared" si="2"/>
        <v>176</v>
      </c>
      <c r="H44" s="42" t="b">
        <f t="shared" si="4"/>
        <v>0</v>
      </c>
    </row>
    <row r="45" spans="1:8" ht="21" thickBot="1">
      <c r="A45" s="36">
        <f>IF(C45="","",ROWS($A$10:A45))</f>
        <v>36</v>
      </c>
      <c r="B45" s="37">
        <f t="shared" si="0"/>
        <v>78</v>
      </c>
      <c r="C45" s="43" t="s">
        <v>49</v>
      </c>
      <c r="D45" s="44" t="s">
        <v>12</v>
      </c>
      <c r="E45" s="46"/>
      <c r="F45" s="45"/>
      <c r="G45" s="42">
        <f t="shared" si="2"/>
        <v>177</v>
      </c>
      <c r="H45" s="42">
        <f t="shared" si="4"/>
        <v>35</v>
      </c>
    </row>
    <row r="46" spans="1:8" ht="21" thickBot="1">
      <c r="A46" s="36">
        <f>IF(C46="","",ROWS($A$10:A46))</f>
        <v>37</v>
      </c>
      <c r="B46" s="37">
        <f t="shared" si="0"/>
        <v>79</v>
      </c>
      <c r="C46" s="43" t="s">
        <v>50</v>
      </c>
      <c r="D46" s="44" t="s">
        <v>12</v>
      </c>
      <c r="E46" s="46"/>
      <c r="F46" s="41"/>
      <c r="G46" s="42">
        <f t="shared" si="2"/>
        <v>178</v>
      </c>
      <c r="H46" s="42">
        <f t="shared" si="4"/>
        <v>36</v>
      </c>
    </row>
    <row r="47" spans="1:8" ht="21" thickBot="1">
      <c r="A47" s="36">
        <f>IF(C47="","",ROWS($A$10:A47))</f>
        <v>38</v>
      </c>
      <c r="B47" s="37">
        <f t="shared" si="0"/>
        <v>80</v>
      </c>
      <c r="C47" s="43" t="s">
        <v>51</v>
      </c>
      <c r="D47" s="44" t="s">
        <v>12</v>
      </c>
      <c r="E47" s="46"/>
      <c r="F47" s="45"/>
      <c r="G47" s="42">
        <f t="shared" si="2"/>
        <v>179</v>
      </c>
      <c r="H47" s="42">
        <f t="shared" si="4"/>
        <v>37</v>
      </c>
    </row>
    <row r="48" spans="1:8" ht="21" thickBot="1">
      <c r="A48" s="36">
        <f>IF(C48="","",ROWS($A$10:A48))</f>
        <v>39</v>
      </c>
      <c r="B48" s="37">
        <f t="shared" si="0"/>
        <v>81</v>
      </c>
      <c r="C48" s="43" t="s">
        <v>52</v>
      </c>
      <c r="D48" s="44" t="s">
        <v>12</v>
      </c>
      <c r="E48" s="46" t="s">
        <v>20</v>
      </c>
      <c r="F48" s="45"/>
      <c r="G48" s="42">
        <f t="shared" si="2"/>
        <v>180</v>
      </c>
      <c r="H48" s="42" t="b">
        <f t="shared" si="4"/>
        <v>0</v>
      </c>
    </row>
    <row r="49" spans="1:8" ht="21" thickBot="1">
      <c r="A49" s="36">
        <f>IF(C49="","",ROWS($A$10:A49))</f>
        <v>40</v>
      </c>
      <c r="B49" s="37">
        <f t="shared" si="0"/>
        <v>82</v>
      </c>
      <c r="C49" s="43" t="s">
        <v>53</v>
      </c>
      <c r="D49" s="44" t="s">
        <v>12</v>
      </c>
      <c r="E49" s="40"/>
      <c r="F49" s="41"/>
      <c r="G49" s="42">
        <f t="shared" si="2"/>
        <v>181</v>
      </c>
      <c r="H49" s="42">
        <f t="shared" si="4"/>
        <v>39</v>
      </c>
    </row>
    <row r="50" spans="1:8" ht="21" thickBot="1">
      <c r="A50" s="36">
        <f>IF(C50="","",ROWS($A$10:A50))</f>
        <v>41</v>
      </c>
      <c r="B50" s="37">
        <f t="shared" si="0"/>
        <v>83</v>
      </c>
      <c r="C50" s="43" t="s">
        <v>54</v>
      </c>
      <c r="D50" s="44" t="s">
        <v>12</v>
      </c>
      <c r="E50" s="40"/>
      <c r="F50" s="45"/>
      <c r="G50" s="42">
        <f t="shared" si="2"/>
        <v>182</v>
      </c>
      <c r="H50" s="42">
        <f t="shared" si="4"/>
        <v>40</v>
      </c>
    </row>
    <row r="51" spans="1:8" ht="21" thickBot="1">
      <c r="A51" s="36">
        <f>IF(C51="","",ROWS($A$10:A51))</f>
        <v>42</v>
      </c>
      <c r="B51" s="37">
        <f t="shared" si="0"/>
        <v>84</v>
      </c>
      <c r="C51" s="43" t="s">
        <v>55</v>
      </c>
      <c r="D51" s="44" t="s">
        <v>12</v>
      </c>
      <c r="E51" s="40"/>
      <c r="F51" s="45"/>
      <c r="G51" s="42">
        <f t="shared" si="2"/>
        <v>183</v>
      </c>
      <c r="H51" s="42">
        <f t="shared" si="4"/>
        <v>41</v>
      </c>
    </row>
    <row r="52" spans="1:8" ht="21" thickBot="1">
      <c r="A52" s="36">
        <f>IF(C52="","",ROWS($A$10:A52))</f>
        <v>43</v>
      </c>
      <c r="B52" s="37">
        <f t="shared" si="0"/>
        <v>85</v>
      </c>
      <c r="C52" s="43" t="s">
        <v>56</v>
      </c>
      <c r="D52" s="44" t="s">
        <v>12</v>
      </c>
      <c r="E52" s="40"/>
      <c r="F52" s="41"/>
      <c r="G52" s="42">
        <f t="shared" si="2"/>
        <v>184</v>
      </c>
      <c r="H52" s="42">
        <f t="shared" si="4"/>
        <v>42</v>
      </c>
    </row>
    <row r="53" spans="1:8" ht="21" thickBot="1">
      <c r="A53" s="36">
        <f t="shared" ref="A53:A72" si="5">IF(C53="","",ROW()-9)</f>
        <v>44</v>
      </c>
      <c r="B53" s="37">
        <f t="shared" si="0"/>
        <v>86</v>
      </c>
      <c r="C53" s="43" t="s">
        <v>57</v>
      </c>
      <c r="D53" s="44" t="s">
        <v>12</v>
      </c>
      <c r="E53" s="46"/>
      <c r="F53" s="45"/>
      <c r="G53" s="42">
        <f t="shared" si="2"/>
        <v>185</v>
      </c>
      <c r="H53" s="42">
        <f t="shared" si="4"/>
        <v>43</v>
      </c>
    </row>
    <row r="54" spans="1:8" ht="21" thickBot="1">
      <c r="A54" s="36">
        <f>IF(C54="","",ROWS($A$10:A54))</f>
        <v>45</v>
      </c>
      <c r="B54" s="37">
        <f t="shared" si="0"/>
        <v>87</v>
      </c>
      <c r="C54" s="43" t="s">
        <v>58</v>
      </c>
      <c r="D54" s="44" t="s">
        <v>12</v>
      </c>
      <c r="E54" s="40"/>
      <c r="F54" s="45"/>
      <c r="G54" s="42">
        <f t="shared" si="2"/>
        <v>186</v>
      </c>
      <c r="H54" s="42">
        <f t="shared" si="4"/>
        <v>44</v>
      </c>
    </row>
    <row r="55" spans="1:8" ht="21" thickBot="1">
      <c r="A55" s="36">
        <f>IF(C55="","",ROWS($A$10:A55))</f>
        <v>46</v>
      </c>
      <c r="B55" s="37">
        <f t="shared" si="0"/>
        <v>88</v>
      </c>
      <c r="C55" s="43" t="s">
        <v>59</v>
      </c>
      <c r="D55" s="44" t="s">
        <v>12</v>
      </c>
      <c r="E55" s="46"/>
      <c r="F55" s="41"/>
      <c r="G55" s="42">
        <f t="shared" si="2"/>
        <v>187</v>
      </c>
      <c r="H55" s="42">
        <f t="shared" si="4"/>
        <v>45</v>
      </c>
    </row>
    <row r="56" spans="1:8" ht="21" thickBot="1">
      <c r="A56" s="36">
        <f>IF(C56="","",ROWS($A$10:A56))</f>
        <v>47</v>
      </c>
      <c r="B56" s="37">
        <f t="shared" si="0"/>
        <v>89</v>
      </c>
      <c r="C56" s="43" t="s">
        <v>60</v>
      </c>
      <c r="D56" s="44" t="s">
        <v>12</v>
      </c>
      <c r="E56" s="46"/>
      <c r="F56" s="45"/>
      <c r="G56" s="42">
        <f t="shared" si="2"/>
        <v>188</v>
      </c>
      <c r="H56" s="42">
        <f t="shared" si="4"/>
        <v>46</v>
      </c>
    </row>
    <row r="57" spans="1:8" ht="21" thickBot="1">
      <c r="A57" s="36">
        <f>IF(C57="","",ROWS($A$10:A57))</f>
        <v>48</v>
      </c>
      <c r="B57" s="37">
        <f t="shared" si="0"/>
        <v>90</v>
      </c>
      <c r="C57" s="43" t="s">
        <v>61</v>
      </c>
      <c r="D57" s="44" t="s">
        <v>12</v>
      </c>
      <c r="E57" s="40"/>
      <c r="F57" s="45"/>
      <c r="G57" s="42">
        <f t="shared" si="2"/>
        <v>189</v>
      </c>
      <c r="H57" s="42">
        <f t="shared" si="4"/>
        <v>47</v>
      </c>
    </row>
    <row r="58" spans="1:8" ht="21" thickBot="1">
      <c r="A58" s="36">
        <f>IF(C58="","",ROWS($A$10:A58))</f>
        <v>49</v>
      </c>
      <c r="B58" s="37">
        <f t="shared" si="0"/>
        <v>91</v>
      </c>
      <c r="C58" s="43" t="s">
        <v>62</v>
      </c>
      <c r="D58" s="44" t="s">
        <v>12</v>
      </c>
      <c r="E58" s="40"/>
      <c r="F58" s="41"/>
      <c r="G58" s="42">
        <f t="shared" si="2"/>
        <v>190</v>
      </c>
      <c r="H58" s="42">
        <f t="shared" si="4"/>
        <v>48</v>
      </c>
    </row>
    <row r="59" spans="1:8" ht="21" thickBot="1">
      <c r="A59" s="36">
        <f t="shared" si="5"/>
        <v>50</v>
      </c>
      <c r="B59" s="37">
        <f t="shared" si="0"/>
        <v>92</v>
      </c>
      <c r="C59" s="43" t="s">
        <v>63</v>
      </c>
      <c r="D59" s="44" t="s">
        <v>12</v>
      </c>
      <c r="E59" s="46"/>
      <c r="F59" s="45"/>
      <c r="G59" s="42">
        <f t="shared" si="2"/>
        <v>191</v>
      </c>
      <c r="H59" s="42">
        <f t="shared" si="4"/>
        <v>49</v>
      </c>
    </row>
    <row r="60" spans="1:8" ht="21" thickBot="1">
      <c r="A60" s="36">
        <f>IF(C60="","",ROWS($A$10:A60))</f>
        <v>51</v>
      </c>
      <c r="B60" s="37">
        <f t="shared" si="0"/>
        <v>93</v>
      </c>
      <c r="C60" s="43" t="s">
        <v>64</v>
      </c>
      <c r="D60" s="44" t="s">
        <v>12</v>
      </c>
      <c r="E60" s="40"/>
      <c r="F60" s="45"/>
      <c r="G60" s="42">
        <f t="shared" si="2"/>
        <v>192</v>
      </c>
      <c r="H60" s="42">
        <f t="shared" si="4"/>
        <v>50</v>
      </c>
    </row>
    <row r="61" spans="1:8" ht="21" thickBot="1">
      <c r="A61" s="36">
        <f>IF(C61="","",ROWS($A$10:A61))</f>
        <v>52</v>
      </c>
      <c r="B61" s="37">
        <f t="shared" si="0"/>
        <v>94</v>
      </c>
      <c r="C61" s="43" t="s">
        <v>65</v>
      </c>
      <c r="D61" s="44" t="s">
        <v>12</v>
      </c>
      <c r="E61" s="46"/>
      <c r="F61" s="41"/>
      <c r="G61" s="42">
        <f t="shared" si="2"/>
        <v>193</v>
      </c>
      <c r="H61" s="42">
        <f t="shared" si="4"/>
        <v>51</v>
      </c>
    </row>
    <row r="62" spans="1:8" ht="21" thickBot="1">
      <c r="A62" s="36">
        <f>IF(C62="","",ROWS($A$10:A62))</f>
        <v>53</v>
      </c>
      <c r="B62" s="37">
        <f t="shared" si="0"/>
        <v>95</v>
      </c>
      <c r="C62" s="43" t="s">
        <v>66</v>
      </c>
      <c r="D62" s="44" t="s">
        <v>12</v>
      </c>
      <c r="E62" s="40"/>
      <c r="F62" s="45"/>
      <c r="G62" s="42">
        <f t="shared" si="2"/>
        <v>194</v>
      </c>
      <c r="H62" s="42">
        <f t="shared" si="4"/>
        <v>52</v>
      </c>
    </row>
    <row r="63" spans="1:8" ht="21" thickBot="1">
      <c r="A63" s="36">
        <f>IF(C63="","",ROWS($A$10:A63))</f>
        <v>54</v>
      </c>
      <c r="B63" s="37">
        <f t="shared" si="0"/>
        <v>96</v>
      </c>
      <c r="C63" s="43" t="s">
        <v>67</v>
      </c>
      <c r="D63" s="44" t="s">
        <v>12</v>
      </c>
      <c r="E63" s="46"/>
      <c r="F63" s="45"/>
      <c r="G63" s="42">
        <f t="shared" si="2"/>
        <v>195</v>
      </c>
      <c r="H63" s="42">
        <f t="shared" si="4"/>
        <v>53</v>
      </c>
    </row>
    <row r="64" spans="1:8" ht="21" thickBot="1">
      <c r="A64" s="36">
        <f>IF(C64="","",ROWS($A$10:A64))</f>
        <v>55</v>
      </c>
      <c r="B64" s="37">
        <f t="shared" si="0"/>
        <v>97</v>
      </c>
      <c r="C64" s="43" t="s">
        <v>68</v>
      </c>
      <c r="D64" s="44" t="s">
        <v>12</v>
      </c>
      <c r="E64" s="40"/>
      <c r="F64" s="41"/>
      <c r="G64" s="42">
        <f t="shared" si="2"/>
        <v>196</v>
      </c>
      <c r="H64" s="42">
        <f t="shared" si="4"/>
        <v>54</v>
      </c>
    </row>
    <row r="65" spans="1:8" ht="21" thickBot="1">
      <c r="A65" s="36">
        <f>IF(C65="","",ROWS($A$10:A65))</f>
        <v>56</v>
      </c>
      <c r="B65" s="37">
        <f t="shared" si="0"/>
        <v>98</v>
      </c>
      <c r="C65" s="43" t="s">
        <v>69</v>
      </c>
      <c r="D65" s="44" t="s">
        <v>12</v>
      </c>
      <c r="E65" s="40"/>
      <c r="F65" s="45"/>
      <c r="G65" s="42">
        <f t="shared" si="2"/>
        <v>197</v>
      </c>
      <c r="H65" s="42">
        <f t="shared" si="4"/>
        <v>55</v>
      </c>
    </row>
    <row r="66" spans="1:8" ht="21" thickBot="1">
      <c r="A66" s="36">
        <f>IF(C66="","",ROWS($A$10:A66))</f>
        <v>57</v>
      </c>
      <c r="B66" s="37">
        <f t="shared" si="0"/>
        <v>99</v>
      </c>
      <c r="C66" s="48" t="s">
        <v>70</v>
      </c>
      <c r="D66" s="44" t="s">
        <v>12</v>
      </c>
      <c r="E66" s="40"/>
      <c r="F66" s="45"/>
      <c r="G66" s="42">
        <f t="shared" si="2"/>
        <v>198</v>
      </c>
      <c r="H66" s="42">
        <f t="shared" si="4"/>
        <v>56</v>
      </c>
    </row>
    <row r="67" spans="1:8" ht="21" thickBot="1">
      <c r="A67" s="36">
        <f>IF(C67="","",ROWS($A$10:A67))</f>
        <v>58</v>
      </c>
      <c r="B67" s="37">
        <f t="shared" si="0"/>
        <v>100</v>
      </c>
      <c r="C67" s="48" t="s">
        <v>71</v>
      </c>
      <c r="D67" s="44" t="s">
        <v>12</v>
      </c>
      <c r="E67" s="46"/>
      <c r="F67" s="41"/>
      <c r="G67" s="42">
        <f t="shared" si="2"/>
        <v>199</v>
      </c>
      <c r="H67" s="42">
        <f t="shared" si="4"/>
        <v>57</v>
      </c>
    </row>
    <row r="68" spans="1:8" ht="21" thickBot="1">
      <c r="A68" s="36">
        <f t="shared" si="5"/>
        <v>59</v>
      </c>
      <c r="B68" s="37">
        <f t="shared" si="0"/>
        <v>101</v>
      </c>
      <c r="C68" s="48" t="s">
        <v>72</v>
      </c>
      <c r="D68" s="44" t="s">
        <v>12</v>
      </c>
      <c r="E68" s="40"/>
      <c r="F68" s="45"/>
      <c r="G68" s="42">
        <f t="shared" si="2"/>
        <v>200</v>
      </c>
      <c r="H68" s="42">
        <f t="shared" si="4"/>
        <v>58</v>
      </c>
    </row>
    <row r="69" spans="1:8" ht="21" thickBot="1">
      <c r="A69" s="36">
        <f>IF(C69="","",ROWS($A$10:A69))</f>
        <v>60</v>
      </c>
      <c r="B69" s="37">
        <f t="shared" si="0"/>
        <v>102</v>
      </c>
      <c r="C69" s="48" t="s">
        <v>73</v>
      </c>
      <c r="D69" s="44" t="s">
        <v>12</v>
      </c>
      <c r="E69" s="40"/>
      <c r="F69" s="45"/>
      <c r="G69" s="42">
        <f t="shared" si="2"/>
        <v>201</v>
      </c>
      <c r="H69" s="42">
        <f t="shared" si="4"/>
        <v>59</v>
      </c>
    </row>
    <row r="70" spans="1:8" ht="21" thickBot="1">
      <c r="A70" s="36">
        <f>IF(C70="","",ROWS($A$10:A70))</f>
        <v>61</v>
      </c>
      <c r="B70" s="37">
        <f t="shared" si="0"/>
        <v>103</v>
      </c>
      <c r="C70" s="48" t="s">
        <v>74</v>
      </c>
      <c r="D70" s="44" t="s">
        <v>12</v>
      </c>
      <c r="E70" s="46" t="s">
        <v>20</v>
      </c>
      <c r="F70" s="41"/>
      <c r="G70" s="47">
        <f t="shared" si="2"/>
        <v>202</v>
      </c>
      <c r="H70" s="42" t="b">
        <f t="shared" si="4"/>
        <v>0</v>
      </c>
    </row>
    <row r="71" spans="1:8" ht="21" thickBot="1">
      <c r="A71" s="36">
        <f>IF(C71="","",ROWS($A$10:A71))</f>
        <v>62</v>
      </c>
      <c r="B71" s="37">
        <f t="shared" si="0"/>
        <v>104</v>
      </c>
      <c r="C71" s="48" t="s">
        <v>75</v>
      </c>
      <c r="D71" s="44" t="s">
        <v>12</v>
      </c>
      <c r="E71" s="46"/>
      <c r="F71" s="45"/>
      <c r="G71" s="42">
        <f t="shared" si="2"/>
        <v>203</v>
      </c>
      <c r="H71" s="42">
        <f t="shared" si="4"/>
        <v>61</v>
      </c>
    </row>
    <row r="72" spans="1:8" ht="21" thickBot="1">
      <c r="A72" s="36">
        <f t="shared" si="5"/>
        <v>63</v>
      </c>
      <c r="B72" s="37">
        <f t="shared" si="0"/>
        <v>105</v>
      </c>
      <c r="C72" s="48" t="s">
        <v>76</v>
      </c>
      <c r="D72" s="44" t="s">
        <v>12</v>
      </c>
      <c r="E72" s="46"/>
      <c r="F72" s="45"/>
      <c r="G72" s="42">
        <f t="shared" si="2"/>
        <v>204</v>
      </c>
      <c r="H72" s="42">
        <f t="shared" si="4"/>
        <v>62</v>
      </c>
    </row>
    <row r="73" spans="1:8" ht="21" thickBot="1">
      <c r="A73" s="36" t="str">
        <f>IF(C73="","",ROWS($A$10:A73))</f>
        <v/>
      </c>
      <c r="B73" s="49" t="str">
        <f t="shared" si="0"/>
        <v/>
      </c>
      <c r="C73" s="43"/>
      <c r="D73" s="50"/>
      <c r="E73" s="46"/>
      <c r="F73" s="41"/>
      <c r="G73" s="42" t="str">
        <f t="shared" si="2"/>
        <v/>
      </c>
      <c r="H73" s="42" t="str">
        <f t="shared" si="1"/>
        <v/>
      </c>
    </row>
    <row r="74" spans="1:8" ht="21" thickBot="1">
      <c r="A74" s="36" t="str">
        <f>IF(C74="","",ROWS($A$10:A74))</f>
        <v/>
      </c>
      <c r="B74" s="49" t="str">
        <f t="shared" si="0"/>
        <v/>
      </c>
      <c r="C74" s="43"/>
      <c r="D74" s="50"/>
      <c r="E74" s="46"/>
      <c r="F74" s="45"/>
      <c r="G74" s="42" t="str">
        <f t="shared" si="2"/>
        <v/>
      </c>
      <c r="H74" s="42" t="str">
        <f t="shared" si="1"/>
        <v/>
      </c>
    </row>
    <row r="75" spans="1:8" ht="21" thickBot="1">
      <c r="A75" s="36" t="str">
        <f>IF(C75="","",ROWS($A$10:A75))</f>
        <v/>
      </c>
      <c r="B75" s="49" t="str">
        <f t="shared" ref="B75:B113" si="6">IF(OR($B$5="",C75=""),"",B74+1)</f>
        <v/>
      </c>
      <c r="C75" s="43"/>
      <c r="D75" s="50"/>
      <c r="E75" s="40"/>
      <c r="F75" s="45"/>
      <c r="G75" s="42" t="str">
        <f t="shared" si="2"/>
        <v/>
      </c>
      <c r="H75" s="42" t="str">
        <f t="shared" ref="H75:H113" si="7">IF(OR($H$5="",C75=""),"",H74+1)</f>
        <v/>
      </c>
    </row>
    <row r="76" spans="1:8" ht="21" thickBot="1">
      <c r="A76" s="36" t="str">
        <f>IF(C76="","",ROWS($A$10:A76))</f>
        <v/>
      </c>
      <c r="B76" s="49" t="str">
        <f t="shared" si="6"/>
        <v/>
      </c>
      <c r="C76" s="43"/>
      <c r="D76" s="50"/>
      <c r="E76" s="46"/>
      <c r="F76" s="41"/>
      <c r="G76" s="42" t="str">
        <f t="shared" ref="G76:G113" si="8">IF(OR($G$5="",C76=""),"",G75+1)</f>
        <v/>
      </c>
      <c r="H76" s="42" t="str">
        <f t="shared" si="7"/>
        <v/>
      </c>
    </row>
    <row r="77" spans="1:8" ht="21" thickBot="1">
      <c r="A77" s="36" t="str">
        <f>IF(C77="","",ROWS($A$10:A77))</f>
        <v/>
      </c>
      <c r="B77" s="49" t="str">
        <f t="shared" si="6"/>
        <v/>
      </c>
      <c r="C77" s="43"/>
      <c r="D77" s="50"/>
      <c r="E77" s="40"/>
      <c r="F77" s="45"/>
      <c r="G77" s="42" t="str">
        <f t="shared" si="8"/>
        <v/>
      </c>
      <c r="H77" s="42" t="str">
        <f t="shared" si="7"/>
        <v/>
      </c>
    </row>
    <row r="78" spans="1:8" ht="21" thickBot="1">
      <c r="A78" s="36" t="str">
        <f>IF(C78="","",ROWS($A$10:A78))</f>
        <v/>
      </c>
      <c r="B78" s="49" t="str">
        <f t="shared" si="6"/>
        <v/>
      </c>
      <c r="C78" s="43"/>
      <c r="D78" s="50"/>
      <c r="E78" s="40"/>
      <c r="F78" s="45"/>
      <c r="G78" s="42" t="str">
        <f t="shared" si="8"/>
        <v/>
      </c>
      <c r="H78" s="42" t="str">
        <f t="shared" si="7"/>
        <v/>
      </c>
    </row>
    <row r="79" spans="1:8" ht="21" thickBot="1">
      <c r="A79" s="36" t="str">
        <f>IF(C79="","",ROWS($A$10:A79))</f>
        <v/>
      </c>
      <c r="B79" s="49" t="str">
        <f t="shared" si="6"/>
        <v/>
      </c>
      <c r="C79" s="43"/>
      <c r="D79" s="50"/>
      <c r="E79" s="40"/>
      <c r="F79" s="41"/>
      <c r="G79" s="42" t="str">
        <f t="shared" si="8"/>
        <v/>
      </c>
      <c r="H79" s="42" t="str">
        <f t="shared" si="7"/>
        <v/>
      </c>
    </row>
    <row r="80" spans="1:8" ht="21" thickBot="1">
      <c r="A80" s="36" t="str">
        <f t="shared" ref="A80" si="9">IF(C80="","",ROW()-9)</f>
        <v/>
      </c>
      <c r="B80" s="49" t="str">
        <f t="shared" si="6"/>
        <v/>
      </c>
      <c r="C80" s="43"/>
      <c r="D80" s="50"/>
      <c r="E80" s="40"/>
      <c r="F80" s="45"/>
      <c r="G80" s="42" t="str">
        <f t="shared" si="8"/>
        <v/>
      </c>
      <c r="H80" s="42" t="str">
        <f t="shared" si="7"/>
        <v/>
      </c>
    </row>
    <row r="81" spans="1:8" ht="21" thickBot="1">
      <c r="A81" s="36" t="str">
        <f>IF(C81="","",ROWS($A$10:A81))</f>
        <v/>
      </c>
      <c r="B81" s="49" t="str">
        <f t="shared" si="6"/>
        <v/>
      </c>
      <c r="C81" s="43"/>
      <c r="D81" s="51"/>
      <c r="E81" s="40"/>
      <c r="F81" s="45"/>
      <c r="G81" s="42" t="str">
        <f t="shared" si="8"/>
        <v/>
      </c>
      <c r="H81" s="42" t="str">
        <f t="shared" si="7"/>
        <v/>
      </c>
    </row>
    <row r="82" spans="1:8" ht="21" thickBot="1">
      <c r="A82" s="36" t="str">
        <f>IF(C82="","",ROWS($A$10:A82))</f>
        <v/>
      </c>
      <c r="B82" s="49" t="str">
        <f t="shared" si="6"/>
        <v/>
      </c>
      <c r="C82" s="43"/>
      <c r="D82" s="51"/>
      <c r="E82" s="40"/>
      <c r="F82" s="41"/>
      <c r="G82" s="42" t="str">
        <f t="shared" si="8"/>
        <v/>
      </c>
      <c r="H82" s="42" t="str">
        <f t="shared" si="7"/>
        <v/>
      </c>
    </row>
    <row r="83" spans="1:8" ht="21" thickBot="1">
      <c r="A83" s="36" t="str">
        <f>IF(C83="","",ROWS($A$10:A83))</f>
        <v/>
      </c>
      <c r="B83" s="49" t="str">
        <f t="shared" si="6"/>
        <v/>
      </c>
      <c r="C83" s="43"/>
      <c r="D83" s="51"/>
      <c r="E83" s="40"/>
      <c r="F83" s="45"/>
      <c r="G83" s="42" t="str">
        <f t="shared" si="8"/>
        <v/>
      </c>
      <c r="H83" s="42" t="str">
        <f t="shared" si="7"/>
        <v/>
      </c>
    </row>
    <row r="84" spans="1:8" ht="21" thickBot="1">
      <c r="A84" s="36" t="str">
        <f>IF(C84="","",ROWS($A$10:A84))</f>
        <v/>
      </c>
      <c r="B84" s="49" t="str">
        <f t="shared" si="6"/>
        <v/>
      </c>
      <c r="C84" s="43"/>
      <c r="D84" s="51"/>
      <c r="E84" s="40"/>
      <c r="F84" s="45"/>
      <c r="G84" s="42" t="str">
        <f t="shared" si="8"/>
        <v/>
      </c>
      <c r="H84" s="42" t="str">
        <f t="shared" si="7"/>
        <v/>
      </c>
    </row>
    <row r="85" spans="1:8" ht="21" thickBot="1">
      <c r="A85" s="36" t="str">
        <f>IF(C85="","",ROWS($A$10:A85))</f>
        <v/>
      </c>
      <c r="B85" s="49" t="str">
        <f t="shared" si="6"/>
        <v/>
      </c>
      <c r="C85" s="43"/>
      <c r="D85" s="51"/>
      <c r="E85" s="40"/>
      <c r="F85" s="41"/>
      <c r="G85" s="42" t="str">
        <f t="shared" si="8"/>
        <v/>
      </c>
      <c r="H85" s="42" t="str">
        <f t="shared" si="7"/>
        <v/>
      </c>
    </row>
    <row r="86" spans="1:8" ht="21" thickBot="1">
      <c r="A86" s="36" t="str">
        <f>IF(C86="","",ROWS($A$10:A86))</f>
        <v/>
      </c>
      <c r="B86" s="49" t="str">
        <f t="shared" si="6"/>
        <v/>
      </c>
      <c r="C86" s="43"/>
      <c r="D86" s="51"/>
      <c r="E86" s="40"/>
      <c r="F86" s="45"/>
      <c r="G86" s="42" t="str">
        <f t="shared" si="8"/>
        <v/>
      </c>
      <c r="H86" s="42" t="str">
        <f t="shared" si="7"/>
        <v/>
      </c>
    </row>
    <row r="87" spans="1:8" ht="21" thickBot="1">
      <c r="A87" s="36" t="str">
        <f>IF(C87="","",ROWS($A$10:A87))</f>
        <v/>
      </c>
      <c r="B87" s="49" t="str">
        <f t="shared" si="6"/>
        <v/>
      </c>
      <c r="C87" s="43"/>
      <c r="D87" s="51"/>
      <c r="E87" s="40"/>
      <c r="F87" s="45"/>
      <c r="G87" s="42" t="str">
        <f t="shared" si="8"/>
        <v/>
      </c>
      <c r="H87" s="42" t="str">
        <f t="shared" si="7"/>
        <v/>
      </c>
    </row>
    <row r="88" spans="1:8" ht="21" thickBot="1">
      <c r="A88" s="36" t="str">
        <f>IF(C88="","",ROWS($A$10:A88))</f>
        <v/>
      </c>
      <c r="B88" s="49" t="str">
        <f t="shared" si="6"/>
        <v/>
      </c>
      <c r="C88" s="43"/>
      <c r="D88" s="51"/>
      <c r="E88" s="40"/>
      <c r="F88" s="41"/>
      <c r="G88" s="42" t="str">
        <f t="shared" si="8"/>
        <v/>
      </c>
      <c r="H88" s="42" t="str">
        <f t="shared" si="7"/>
        <v/>
      </c>
    </row>
    <row r="89" spans="1:8" ht="21" thickBot="1">
      <c r="A89" s="36" t="str">
        <f>IF(C89="","",ROWS($A$10:A89))</f>
        <v/>
      </c>
      <c r="B89" s="49" t="str">
        <f t="shared" si="6"/>
        <v/>
      </c>
      <c r="C89" s="43"/>
      <c r="D89" s="51"/>
      <c r="E89" s="40"/>
      <c r="F89" s="45"/>
      <c r="G89" s="42" t="str">
        <f t="shared" si="8"/>
        <v/>
      </c>
      <c r="H89" s="42" t="str">
        <f t="shared" si="7"/>
        <v/>
      </c>
    </row>
    <row r="90" spans="1:8" ht="21" thickBot="1">
      <c r="A90" s="36" t="str">
        <f>IF(C90="","",ROWS($A$10:A90))</f>
        <v/>
      </c>
      <c r="B90" s="49" t="str">
        <f t="shared" si="6"/>
        <v/>
      </c>
      <c r="C90" s="43"/>
      <c r="D90" s="51"/>
      <c r="E90" s="40"/>
      <c r="F90" s="45"/>
      <c r="G90" s="42" t="str">
        <f t="shared" si="8"/>
        <v/>
      </c>
      <c r="H90" s="42" t="str">
        <f t="shared" si="7"/>
        <v/>
      </c>
    </row>
    <row r="91" spans="1:8" ht="21" thickBot="1">
      <c r="A91" s="36" t="str">
        <f>IF(C91="","",ROWS($A$10:A91))</f>
        <v/>
      </c>
      <c r="B91" s="49" t="str">
        <f t="shared" si="6"/>
        <v/>
      </c>
      <c r="C91" s="43"/>
      <c r="D91" s="51"/>
      <c r="E91" s="40"/>
      <c r="F91" s="41"/>
      <c r="G91" s="42" t="str">
        <f t="shared" si="8"/>
        <v/>
      </c>
      <c r="H91" s="42" t="str">
        <f t="shared" si="7"/>
        <v/>
      </c>
    </row>
    <row r="92" spans="1:8" ht="21" thickBot="1">
      <c r="A92" s="36" t="str">
        <f>IF(C92="","",ROWS($A$10:A92))</f>
        <v/>
      </c>
      <c r="B92" s="49" t="str">
        <f t="shared" si="6"/>
        <v/>
      </c>
      <c r="C92" s="43"/>
      <c r="D92" s="51"/>
      <c r="E92" s="40"/>
      <c r="F92" s="45"/>
      <c r="G92" s="42" t="str">
        <f t="shared" si="8"/>
        <v/>
      </c>
      <c r="H92" s="42" t="str">
        <f t="shared" si="7"/>
        <v/>
      </c>
    </row>
    <row r="93" spans="1:8" ht="21" thickBot="1">
      <c r="A93" s="36" t="str">
        <f>IF(C93="","",ROWS($A$10:A93))</f>
        <v/>
      </c>
      <c r="B93" s="49" t="str">
        <f t="shared" si="6"/>
        <v/>
      </c>
      <c r="C93" s="43"/>
      <c r="D93" s="51"/>
      <c r="E93" s="40"/>
      <c r="F93" s="45"/>
      <c r="G93" s="42" t="str">
        <f t="shared" si="8"/>
        <v/>
      </c>
      <c r="H93" s="42" t="str">
        <f t="shared" si="7"/>
        <v/>
      </c>
    </row>
    <row r="94" spans="1:8" ht="21" thickBot="1">
      <c r="A94" s="36" t="str">
        <f>IF(C94="","",ROWS($A$10:A94))</f>
        <v/>
      </c>
      <c r="B94" s="49" t="str">
        <f t="shared" si="6"/>
        <v/>
      </c>
      <c r="C94" s="43"/>
      <c r="D94" s="51"/>
      <c r="E94" s="40"/>
      <c r="F94" s="41"/>
      <c r="G94" s="42" t="str">
        <f t="shared" si="8"/>
        <v/>
      </c>
      <c r="H94" s="42" t="str">
        <f t="shared" si="7"/>
        <v/>
      </c>
    </row>
    <row r="95" spans="1:8" ht="21" thickBot="1">
      <c r="A95" s="36" t="str">
        <f>IF(C95="","",ROWS($A$10:A95))</f>
        <v/>
      </c>
      <c r="B95" s="49" t="str">
        <f t="shared" si="6"/>
        <v/>
      </c>
      <c r="C95" s="43"/>
      <c r="D95" s="51"/>
      <c r="E95" s="40"/>
      <c r="F95" s="45"/>
      <c r="G95" s="42" t="str">
        <f t="shared" si="8"/>
        <v/>
      </c>
      <c r="H95" s="42" t="str">
        <f t="shared" si="7"/>
        <v/>
      </c>
    </row>
    <row r="96" spans="1:8" ht="21" thickBot="1">
      <c r="A96" s="36" t="str">
        <f>IF(C96="","",ROWS($A$10:A96))</f>
        <v/>
      </c>
      <c r="B96" s="49" t="str">
        <f t="shared" si="6"/>
        <v/>
      </c>
      <c r="C96" s="43"/>
      <c r="D96" s="51"/>
      <c r="E96" s="40"/>
      <c r="F96" s="45"/>
      <c r="G96" s="42" t="str">
        <f t="shared" si="8"/>
        <v/>
      </c>
      <c r="H96" s="42" t="str">
        <f t="shared" si="7"/>
        <v/>
      </c>
    </row>
    <row r="97" spans="1:8" ht="21" thickBot="1">
      <c r="A97" s="36" t="str">
        <f>IF(C97="","",ROWS($A$10:A97))</f>
        <v/>
      </c>
      <c r="B97" s="49" t="str">
        <f t="shared" si="6"/>
        <v/>
      </c>
      <c r="C97" s="43"/>
      <c r="D97" s="51"/>
      <c r="E97" s="40"/>
      <c r="F97" s="41"/>
      <c r="G97" s="42" t="str">
        <f t="shared" si="8"/>
        <v/>
      </c>
      <c r="H97" s="42" t="str">
        <f t="shared" si="7"/>
        <v/>
      </c>
    </row>
    <row r="98" spans="1:8" ht="21" thickBot="1">
      <c r="A98" s="36" t="str">
        <f>IF(C98="","",ROWS($A$10:A98))</f>
        <v/>
      </c>
      <c r="B98" s="49" t="str">
        <f t="shared" si="6"/>
        <v/>
      </c>
      <c r="C98" s="48"/>
      <c r="D98" s="52"/>
      <c r="E98" s="40"/>
      <c r="F98" s="45"/>
      <c r="G98" s="42" t="str">
        <f t="shared" si="8"/>
        <v/>
      </c>
      <c r="H98" s="42" t="str">
        <f t="shared" si="7"/>
        <v/>
      </c>
    </row>
    <row r="99" spans="1:8" ht="21" thickBot="1">
      <c r="A99" s="36" t="str">
        <f>IF(C99="","",ROWS($A$10:A99))</f>
        <v/>
      </c>
      <c r="B99" s="49" t="str">
        <f t="shared" si="6"/>
        <v/>
      </c>
      <c r="C99" s="48"/>
      <c r="D99" s="52"/>
      <c r="E99" s="40"/>
      <c r="F99" s="45"/>
      <c r="G99" s="42" t="str">
        <f t="shared" si="8"/>
        <v/>
      </c>
      <c r="H99" s="42" t="str">
        <f t="shared" si="7"/>
        <v/>
      </c>
    </row>
    <row r="100" spans="1:8" ht="21" thickBot="1">
      <c r="A100" s="36" t="str">
        <f>IF(C100="","",ROWS($A$10:A100))</f>
        <v/>
      </c>
      <c r="B100" s="49" t="str">
        <f t="shared" si="6"/>
        <v/>
      </c>
      <c r="C100" s="48"/>
      <c r="D100" s="52"/>
      <c r="E100" s="40"/>
      <c r="F100" s="45"/>
      <c r="G100" s="42" t="str">
        <f t="shared" si="8"/>
        <v/>
      </c>
      <c r="H100" s="42" t="str">
        <f t="shared" si="7"/>
        <v/>
      </c>
    </row>
    <row r="101" spans="1:8" ht="21" thickBot="1">
      <c r="A101" s="36" t="str">
        <f>IF(C101="","",ROWS($A$10:A101))</f>
        <v/>
      </c>
      <c r="B101" s="49" t="str">
        <f t="shared" si="6"/>
        <v/>
      </c>
      <c r="C101" s="48"/>
      <c r="D101" s="52"/>
      <c r="E101" s="40"/>
      <c r="F101" s="45"/>
      <c r="G101" s="42" t="str">
        <f t="shared" si="8"/>
        <v/>
      </c>
      <c r="H101" s="42" t="str">
        <f t="shared" si="7"/>
        <v/>
      </c>
    </row>
    <row r="102" spans="1:8" ht="21" thickBot="1">
      <c r="A102" s="36" t="str">
        <f>IF(C102="","",ROWS($A$10:A102))</f>
        <v/>
      </c>
      <c r="B102" s="49" t="str">
        <f t="shared" si="6"/>
        <v/>
      </c>
      <c r="C102" s="48"/>
      <c r="D102" s="52"/>
      <c r="E102" s="40"/>
      <c r="F102" s="45"/>
      <c r="G102" s="42" t="str">
        <f t="shared" si="8"/>
        <v/>
      </c>
      <c r="H102" s="42" t="str">
        <f t="shared" si="7"/>
        <v/>
      </c>
    </row>
    <row r="103" spans="1:8" ht="21" thickBot="1">
      <c r="A103" s="36" t="str">
        <f>IF(C103="","",ROWS($A$10:A103))</f>
        <v/>
      </c>
      <c r="B103" s="49" t="str">
        <f t="shared" si="6"/>
        <v/>
      </c>
      <c r="C103" s="48"/>
      <c r="D103" s="52"/>
      <c r="E103" s="40"/>
      <c r="F103" s="45"/>
      <c r="G103" s="42" t="str">
        <f t="shared" si="8"/>
        <v/>
      </c>
      <c r="H103" s="42" t="str">
        <f t="shared" si="7"/>
        <v/>
      </c>
    </row>
    <row r="104" spans="1:8" ht="21" thickBot="1">
      <c r="A104" s="36" t="str">
        <f>IF(C104="","",ROWS($A$10:A104))</f>
        <v/>
      </c>
      <c r="B104" s="49" t="str">
        <f t="shared" si="6"/>
        <v/>
      </c>
      <c r="C104" s="48"/>
      <c r="D104" s="52"/>
      <c r="E104" s="40"/>
      <c r="F104" s="45"/>
      <c r="G104" s="42" t="str">
        <f t="shared" si="8"/>
        <v/>
      </c>
      <c r="H104" s="42" t="str">
        <f t="shared" si="7"/>
        <v/>
      </c>
    </row>
    <row r="105" spans="1:8" ht="21" thickBot="1">
      <c r="A105" s="36" t="str">
        <f>IF(C105="","",ROWS($A$10:A105))</f>
        <v/>
      </c>
      <c r="B105" s="49" t="str">
        <f t="shared" si="6"/>
        <v/>
      </c>
      <c r="C105" s="48"/>
      <c r="D105" s="52"/>
      <c r="E105" s="40"/>
      <c r="F105" s="45"/>
      <c r="G105" s="42" t="str">
        <f t="shared" si="8"/>
        <v/>
      </c>
      <c r="H105" s="42" t="str">
        <f t="shared" si="7"/>
        <v/>
      </c>
    </row>
    <row r="106" spans="1:8" ht="21" thickBot="1">
      <c r="A106" s="36" t="str">
        <f>IF(C106="","",ROWS($A$10:A106))</f>
        <v/>
      </c>
      <c r="B106" s="49" t="str">
        <f t="shared" si="6"/>
        <v/>
      </c>
      <c r="C106" s="48"/>
      <c r="D106" s="52"/>
      <c r="E106" s="40"/>
      <c r="F106" s="45"/>
      <c r="G106" s="42" t="str">
        <f t="shared" si="8"/>
        <v/>
      </c>
      <c r="H106" s="42" t="str">
        <f t="shared" si="7"/>
        <v/>
      </c>
    </row>
    <row r="107" spans="1:8" ht="21" thickBot="1">
      <c r="A107" s="36" t="str">
        <f>IF(C107="","",ROWS($A$10:A107))</f>
        <v/>
      </c>
      <c r="B107" s="49" t="str">
        <f t="shared" si="6"/>
        <v/>
      </c>
      <c r="C107" s="48"/>
      <c r="D107" s="52"/>
      <c r="E107" s="40"/>
      <c r="F107" s="45"/>
      <c r="G107" s="42" t="str">
        <f t="shared" si="8"/>
        <v/>
      </c>
      <c r="H107" s="42" t="str">
        <f t="shared" si="7"/>
        <v/>
      </c>
    </row>
    <row r="108" spans="1:8" ht="21" thickBot="1">
      <c r="A108" s="36" t="str">
        <f>IF(C108="","",ROWS($A$10:A108))</f>
        <v/>
      </c>
      <c r="B108" s="49" t="str">
        <f t="shared" si="6"/>
        <v/>
      </c>
      <c r="C108" s="48"/>
      <c r="D108" s="52"/>
      <c r="E108" s="40"/>
      <c r="F108" s="45"/>
      <c r="G108" s="42" t="str">
        <f t="shared" si="8"/>
        <v/>
      </c>
      <c r="H108" s="42" t="str">
        <f t="shared" si="7"/>
        <v/>
      </c>
    </row>
    <row r="109" spans="1:8" ht="21" thickBot="1">
      <c r="A109" s="36" t="str">
        <f>IF(C109="","",ROWS($A$10:A109))</f>
        <v/>
      </c>
      <c r="B109" s="49" t="str">
        <f t="shared" si="6"/>
        <v/>
      </c>
      <c r="C109" s="48"/>
      <c r="D109" s="52"/>
      <c r="E109" s="40"/>
      <c r="F109" s="45"/>
      <c r="G109" s="42" t="str">
        <f t="shared" si="8"/>
        <v/>
      </c>
      <c r="H109" s="42" t="str">
        <f t="shared" si="7"/>
        <v/>
      </c>
    </row>
    <row r="110" spans="1:8" ht="21" thickBot="1">
      <c r="A110" s="36" t="str">
        <f>IF(C110="","",ROWS($A$10:A110))</f>
        <v/>
      </c>
      <c r="B110" s="49" t="str">
        <f t="shared" si="6"/>
        <v/>
      </c>
      <c r="C110" s="48"/>
      <c r="D110" s="52"/>
      <c r="E110" s="40"/>
      <c r="F110" s="45"/>
      <c r="G110" s="42" t="str">
        <f t="shared" si="8"/>
        <v/>
      </c>
      <c r="H110" s="42" t="str">
        <f t="shared" si="7"/>
        <v/>
      </c>
    </row>
    <row r="111" spans="1:8" ht="21" thickBot="1">
      <c r="A111" s="36" t="str">
        <f>IF(C111="","",ROWS($A$10:A111))</f>
        <v/>
      </c>
      <c r="B111" s="49" t="str">
        <f t="shared" si="6"/>
        <v/>
      </c>
      <c r="C111" s="48"/>
      <c r="D111" s="52"/>
      <c r="E111" s="40"/>
      <c r="F111" s="45"/>
      <c r="G111" s="42" t="str">
        <f t="shared" si="8"/>
        <v/>
      </c>
      <c r="H111" s="42" t="str">
        <f t="shared" si="7"/>
        <v/>
      </c>
    </row>
    <row r="112" spans="1:8" ht="21" thickBot="1">
      <c r="A112" s="36" t="str">
        <f>IF(C112="","",ROWS($A$10:A112))</f>
        <v/>
      </c>
      <c r="B112" s="49" t="str">
        <f t="shared" si="6"/>
        <v/>
      </c>
      <c r="C112" s="48"/>
      <c r="D112" s="52"/>
      <c r="E112" s="40"/>
      <c r="F112" s="45"/>
      <c r="G112" s="42" t="str">
        <f t="shared" si="8"/>
        <v/>
      </c>
      <c r="H112" s="42" t="str">
        <f t="shared" si="7"/>
        <v/>
      </c>
    </row>
    <row r="113" spans="1:8" ht="21" thickBot="1">
      <c r="A113" s="36" t="str">
        <f>IF(C113="","",ROWS($A$10:A113))</f>
        <v/>
      </c>
      <c r="B113" s="49" t="str">
        <f t="shared" si="6"/>
        <v/>
      </c>
      <c r="C113" s="48"/>
      <c r="D113" s="52"/>
      <c r="E113" s="40"/>
      <c r="F113" s="45"/>
      <c r="G113" s="42" t="str">
        <f t="shared" si="8"/>
        <v/>
      </c>
      <c r="H113" s="42" t="str">
        <f t="shared" si="7"/>
        <v/>
      </c>
    </row>
    <row r="114" spans="1:8" ht="20.25">
      <c r="A114" s="53"/>
      <c r="B114" s="53"/>
      <c r="C114" s="53"/>
      <c r="D114" s="53"/>
      <c r="E114" s="54"/>
      <c r="F114" s="53"/>
      <c r="G114" s="53"/>
      <c r="H114" s="42"/>
    </row>
    <row r="115" spans="1:8" ht="20.25">
      <c r="A115" s="53"/>
      <c r="B115" s="53"/>
      <c r="C115" s="53"/>
      <c r="D115" s="53"/>
      <c r="E115" s="54"/>
      <c r="F115" s="53"/>
      <c r="G115" s="53"/>
      <c r="H115" s="42"/>
    </row>
    <row r="116" spans="1:8" ht="21" thickBot="1">
      <c r="A116" s="36" t="str">
        <f t="shared" ref="A116:A134" si="10">IF(C116="","",ROW()-9)</f>
        <v/>
      </c>
      <c r="B116" s="49" t="str">
        <f t="shared" ref="B116:B134" si="11">IF(OR($B$5="",C116=""),"",B115+1)</f>
        <v/>
      </c>
      <c r="C116" s="55"/>
      <c r="D116" s="56"/>
      <c r="E116" s="57"/>
      <c r="F116" s="45"/>
      <c r="G116" s="45"/>
      <c r="H116" s="42"/>
    </row>
    <row r="117" spans="1:8" ht="21" thickBot="1">
      <c r="A117" s="36" t="str">
        <f t="shared" si="10"/>
        <v/>
      </c>
      <c r="B117" s="49" t="str">
        <f t="shared" si="11"/>
        <v/>
      </c>
      <c r="C117" s="55"/>
      <c r="D117" s="56"/>
      <c r="E117" s="58"/>
      <c r="F117" s="59"/>
      <c r="G117" s="45"/>
      <c r="H117" s="42"/>
    </row>
    <row r="118" spans="1:8" ht="21" thickBot="1">
      <c r="A118" s="36" t="str">
        <f t="shared" si="10"/>
        <v/>
      </c>
      <c r="B118" s="49" t="str">
        <f t="shared" si="11"/>
        <v/>
      </c>
      <c r="C118" s="55"/>
      <c r="D118" s="56"/>
      <c r="E118" s="57"/>
      <c r="F118" s="45"/>
      <c r="G118" s="45"/>
      <c r="H118" s="42"/>
    </row>
    <row r="119" spans="1:8" ht="21" thickBot="1">
      <c r="A119" s="36" t="str">
        <f t="shared" si="10"/>
        <v/>
      </c>
      <c r="B119" s="49" t="str">
        <f t="shared" si="11"/>
        <v/>
      </c>
      <c r="C119" s="55"/>
      <c r="D119" s="56"/>
      <c r="E119" s="57"/>
      <c r="F119" s="45"/>
      <c r="G119" s="45"/>
      <c r="H119" s="42"/>
    </row>
    <row r="120" spans="1:8" ht="21" thickBot="1">
      <c r="A120" s="36" t="str">
        <f t="shared" si="10"/>
        <v/>
      </c>
      <c r="B120" s="49" t="str">
        <f t="shared" si="11"/>
        <v/>
      </c>
      <c r="C120" s="55"/>
      <c r="D120" s="56"/>
      <c r="E120" s="57"/>
      <c r="F120" s="45"/>
      <c r="G120" s="45"/>
      <c r="H120" s="42"/>
    </row>
    <row r="121" spans="1:8" ht="21" thickBot="1">
      <c r="A121" s="36" t="str">
        <f t="shared" si="10"/>
        <v/>
      </c>
      <c r="B121" s="49" t="str">
        <f t="shared" si="11"/>
        <v/>
      </c>
      <c r="C121" s="55"/>
      <c r="D121" s="56"/>
      <c r="E121" s="57"/>
      <c r="F121" s="45"/>
      <c r="G121" s="45"/>
      <c r="H121" s="42"/>
    </row>
    <row r="122" spans="1:8" ht="21" thickBot="1">
      <c r="A122" s="36" t="str">
        <f t="shared" si="10"/>
        <v/>
      </c>
      <c r="B122" s="49" t="str">
        <f t="shared" si="11"/>
        <v/>
      </c>
      <c r="C122" s="55"/>
      <c r="D122" s="56"/>
      <c r="E122" s="57"/>
      <c r="F122" s="45"/>
      <c r="G122" s="45"/>
      <c r="H122" s="42"/>
    </row>
    <row r="123" spans="1:8" ht="21" thickBot="1">
      <c r="A123" s="36" t="str">
        <f t="shared" si="10"/>
        <v/>
      </c>
      <c r="B123" s="49" t="str">
        <f t="shared" si="11"/>
        <v/>
      </c>
      <c r="C123" s="55"/>
      <c r="D123" s="56"/>
      <c r="E123" s="57"/>
      <c r="F123" s="60"/>
      <c r="G123" s="45"/>
      <c r="H123" s="42"/>
    </row>
    <row r="124" spans="1:8" ht="21" thickBot="1">
      <c r="A124" s="36" t="str">
        <f t="shared" si="10"/>
        <v/>
      </c>
      <c r="B124" s="49" t="str">
        <f t="shared" si="11"/>
        <v/>
      </c>
      <c r="C124" s="55"/>
      <c r="D124" s="56"/>
      <c r="E124" s="57"/>
      <c r="F124" s="45"/>
      <c r="G124" s="61"/>
      <c r="H124" s="42"/>
    </row>
    <row r="125" spans="1:8" ht="21" thickBot="1">
      <c r="A125" s="36" t="str">
        <f t="shared" si="10"/>
        <v/>
      </c>
      <c r="B125" s="49" t="str">
        <f t="shared" si="11"/>
        <v/>
      </c>
      <c r="C125" s="55"/>
      <c r="D125" s="56"/>
      <c r="E125" s="57"/>
      <c r="F125" s="45"/>
      <c r="G125" s="45"/>
      <c r="H125" s="42"/>
    </row>
    <row r="126" spans="1:8" ht="21" thickBot="1">
      <c r="A126" s="36" t="str">
        <f t="shared" si="10"/>
        <v/>
      </c>
      <c r="B126" s="49" t="str">
        <f t="shared" si="11"/>
        <v/>
      </c>
      <c r="C126" s="55"/>
      <c r="D126" s="56"/>
      <c r="E126" s="57"/>
      <c r="F126" s="45"/>
      <c r="G126" s="45"/>
      <c r="H126" s="42"/>
    </row>
    <row r="127" spans="1:8" ht="21" thickBot="1">
      <c r="A127" s="36" t="str">
        <f t="shared" si="10"/>
        <v/>
      </c>
      <c r="B127" s="49" t="str">
        <f t="shared" si="11"/>
        <v/>
      </c>
      <c r="C127" s="55"/>
      <c r="D127" s="56"/>
      <c r="E127" s="57"/>
      <c r="F127" s="45"/>
      <c r="G127" s="45"/>
      <c r="H127" s="42"/>
    </row>
    <row r="128" spans="1:8" ht="21" thickBot="1">
      <c r="A128" s="36" t="str">
        <f t="shared" si="10"/>
        <v/>
      </c>
      <c r="B128" s="49" t="str">
        <f t="shared" si="11"/>
        <v/>
      </c>
      <c r="C128" s="55"/>
      <c r="D128" s="56"/>
      <c r="E128" s="57"/>
      <c r="F128" s="45"/>
      <c r="G128" s="45"/>
      <c r="H128" s="42"/>
    </row>
    <row r="129" spans="1:8" ht="21" thickBot="1">
      <c r="A129" s="36" t="str">
        <f t="shared" si="10"/>
        <v/>
      </c>
      <c r="B129" s="49" t="str">
        <f t="shared" si="11"/>
        <v/>
      </c>
      <c r="C129" s="55"/>
      <c r="D129" s="56"/>
      <c r="E129" s="57"/>
      <c r="F129" s="45"/>
      <c r="G129" s="45"/>
      <c r="H129" s="42"/>
    </row>
    <row r="130" spans="1:8" ht="21" thickBot="1">
      <c r="A130" s="36" t="str">
        <f t="shared" si="10"/>
        <v/>
      </c>
      <c r="B130" s="49" t="str">
        <f t="shared" si="11"/>
        <v/>
      </c>
      <c r="C130" s="55"/>
      <c r="D130" s="56"/>
      <c r="E130" s="57"/>
      <c r="F130" s="45"/>
      <c r="G130" s="45"/>
      <c r="H130" s="42"/>
    </row>
    <row r="131" spans="1:8" ht="21" thickBot="1">
      <c r="A131" s="36" t="str">
        <f t="shared" si="10"/>
        <v/>
      </c>
      <c r="B131" s="49" t="str">
        <f t="shared" si="11"/>
        <v/>
      </c>
      <c r="C131" s="55"/>
      <c r="D131" s="56"/>
      <c r="E131" s="57"/>
      <c r="F131" s="45"/>
      <c r="G131" s="45"/>
      <c r="H131" s="42"/>
    </row>
    <row r="132" spans="1:8" ht="21" thickBot="1">
      <c r="A132" s="36" t="str">
        <f t="shared" si="10"/>
        <v/>
      </c>
      <c r="B132" s="49" t="str">
        <f t="shared" si="11"/>
        <v/>
      </c>
      <c r="C132" s="55"/>
      <c r="D132" s="56"/>
      <c r="E132" s="57"/>
      <c r="F132" s="45"/>
      <c r="G132" s="45"/>
      <c r="H132" s="42"/>
    </row>
    <row r="133" spans="1:8" ht="21" thickBot="1">
      <c r="A133" s="36" t="str">
        <f t="shared" si="10"/>
        <v/>
      </c>
      <c r="B133" s="49" t="str">
        <f t="shared" si="11"/>
        <v/>
      </c>
      <c r="C133" s="55"/>
      <c r="D133" s="56"/>
      <c r="E133" s="57"/>
      <c r="F133" s="45"/>
      <c r="G133" s="45"/>
      <c r="H133" s="42"/>
    </row>
    <row r="134" spans="1:8" ht="21" thickBot="1">
      <c r="A134" s="36" t="str">
        <f t="shared" si="10"/>
        <v/>
      </c>
      <c r="B134" s="49" t="str">
        <f t="shared" si="11"/>
        <v/>
      </c>
      <c r="C134" s="55"/>
      <c r="D134" s="56"/>
      <c r="E134" s="57"/>
      <c r="F134" s="45"/>
      <c r="G134" s="45"/>
      <c r="H134" s="42"/>
    </row>
  </sheetData>
  <mergeCells count="8">
    <mergeCell ref="G6:G8"/>
    <mergeCell ref="H6:H8"/>
    <mergeCell ref="A5:A8"/>
    <mergeCell ref="C5:C8"/>
    <mergeCell ref="D5:D8"/>
    <mergeCell ref="E5:E8"/>
    <mergeCell ref="F5:F8"/>
    <mergeCell ref="B6:B8"/>
  </mergeCells>
  <dataValidations count="1">
    <dataValidation type="list" allowBlank="1" showInputMessage="1" showErrorMessage="1" sqref="C2">
      <formula1>$C$10:$C$134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</dc:creator>
  <cp:lastModifiedBy>adam</cp:lastModifiedBy>
  <dcterms:created xsi:type="dcterms:W3CDTF">2019-04-29T09:19:44Z</dcterms:created>
  <dcterms:modified xsi:type="dcterms:W3CDTF">2019-04-29T09:20:42Z</dcterms:modified>
</cp:coreProperties>
</file>